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C:\Users\ThinKPad\Desktop\Level 2 Task\"/>
    </mc:Choice>
  </mc:AlternateContent>
  <xr:revisionPtr revIDLastSave="0" documentId="8_{3D5E2B64-B5CA-4D32-8BB7-39CA40AC45A4}" xr6:coauthVersionLast="47" xr6:coauthVersionMax="47" xr10:uidLastSave="{00000000-0000-0000-0000-000000000000}"/>
  <bookViews>
    <workbookView xWindow="-110" yWindow="-110" windowWidth="19420" windowHeight="10420" activeTab="1" xr2:uid="{00000000-000D-0000-FFFF-FFFF00000000}"/>
  </bookViews>
  <sheets>
    <sheet name="Calculations" sheetId="1" r:id="rId1"/>
    <sheet name="Main Page" sheetId="2" r:id="rId2"/>
    <sheet name="Root Cause" sheetId="5" r:id="rId3"/>
  </sheets>
  <definedNames>
    <definedName name="Slicer_Channel">#N/A</definedName>
    <definedName name="Slicer_Date_Hierarchy">#N/A</definedName>
    <definedName name="Slicer_Product_Category">#N/A</definedName>
    <definedName name="Slicer_Quarter">#N/A</definedName>
    <definedName name="Slicer_Region">#N/A</definedName>
  </definedNames>
  <calcPr calcId="191029"/>
  <pivotCaches>
    <pivotCache cacheId="0" r:id="rId4"/>
    <pivotCache cacheId="543" r:id="rId5"/>
    <pivotCache cacheId="573" r:id="rId6"/>
    <pivotCache cacheId="576" r:id="rId7"/>
    <pivotCache cacheId="579" r:id="rId8"/>
    <pivotCache cacheId="582" r:id="rId9"/>
    <pivotCache cacheId="585" r:id="rId10"/>
    <pivotCache cacheId="588" r:id="rId11"/>
    <pivotCache cacheId="591" r:id="rId12"/>
    <pivotCache cacheId="594" r:id="rId13"/>
    <pivotCache cacheId="597" r:id="rId14"/>
    <pivotCache cacheId="600" r:id="rId15"/>
  </pivotCaches>
  <fileRecoveryPr repairLoad="1"/>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category sup_8ef0bc64-b954-4f1f-beaa-4d88b69de8df" name="dim category sup" connection="Query - dim category sup"/>
          <x15:modelTable id="city_9e711c91-d4f9-48e6-a42d-70d26d7eddb1" name="city" connection="Query - city"/>
          <x15:modelTable id="dim channel_b08b6d53-a21a-469c-a6ae-7ea0ffb3c37a" name="dim channel" connection="Query - dim channel"/>
          <x15:modelTable id="dim country_c80bdaf0-1797-4f48-b62e-465a9e46c3ef" name="dim country" connection="Query - dim country"/>
          <x15:modelTable id="dim product_313911a7-1652-4684-b92f-4eea2aab16d7" name="dim product" connection="Query - dim product"/>
          <x15:modelTable id="dim promotion_ac606be1-a114-4730-9378-c09f2ec5060d" name="dim promotion" connection="Query - dim promotion"/>
          <x15:modelTable id="dim Regions_378e5d76-5160-43c2-9fd2-67646d61d764" name="dim Regions" connection="Query - dim Regions"/>
          <x15:modelTable id="fact_200da231-964d-40ef-adbd-1b1aeff7c107" name="fact" connection="Query - fact"/>
          <x15:modelTable id="manufacturer dim_50873688-7bb8-4b48-82ca-74d04bbb5cbc" name="manufacturer dim" connection="Query - manufacturer dim"/>
          <x15:modelTable id="dim category_baf99c26-5f66-493e-8095-aedede8f2866" name="dim category" connection="Query - dim category"/>
          <x15:modelTable id="Calendar" name="Calendar" connection="Connection"/>
        </x15:modelTables>
        <x15:modelRelationships>
          <x15:modelRelationship fromTable="fact" fromColumn="Product Category_ID" toTable="dim promotion" toColumn="Promotion_ID"/>
          <x15:modelRelationship fromTable="fact" fromColumn="City_ID" toTable="dim Regions" toColumn="City_ID"/>
          <x15:modelRelationship fromTable="fact" fromColumn="Order Date" toTable="Calendar" toColumn="Date"/>
          <x15:modelRelationship fromTable="fact" fromColumn="Product_ID" toTable="dim category" toColumn="Product_ID"/>
          <x15:modelRelationship fromTable="fact" fromColumn="Channel_ID" toTable="dim channel" toColumn="Channel_ID"/>
          <x15:modelRelationship fromTable="fact" fromColumn="Manufacturer_ID" toTable="manufacturer dim" toColumn="Manufactur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6" i="1"/>
  <c r="C3" i="1"/>
  <c r="C5" i="1"/>
  <c r="C4" i="1"/>
  <c r="C2" i="1"/>
  <c r="C8" i="1"/>
  <c r="C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DA47EE-DF5C-41CF-A420-81CA59783832}" name="Connection" type="104" refreshedVersion="0" background="1">
    <extLst>
      <ext xmlns:x15="http://schemas.microsoft.com/office/spreadsheetml/2010/11/main" uri="{DE250136-89BD-433C-8126-D09CA5730AF9}">
        <x15:connection id="Calendar"/>
      </ext>
    </extLst>
  </connection>
  <connection id="2" xr16:uid="{89A13A86-6BD1-410F-B901-F4EBBED98128}" name="Query - city" description="Connection to the 'city' query in the workbook." type="100" refreshedVersion="8" minRefreshableVersion="5">
    <extLst>
      <ext xmlns:x15="http://schemas.microsoft.com/office/spreadsheetml/2010/11/main" uri="{DE250136-89BD-433C-8126-D09CA5730AF9}">
        <x15:connection id="8bfbec8d-5340-493f-a6b9-d0415704720c"/>
      </ext>
    </extLst>
  </connection>
  <connection id="3" xr16:uid="{3758DE76-7855-41C4-934F-A13BB7562715}" name="Query - dim category" description="Connection to the 'dim category' query in the workbook." type="100" refreshedVersion="8" minRefreshableVersion="5">
    <extLst>
      <ext xmlns:x15="http://schemas.microsoft.com/office/spreadsheetml/2010/11/main" uri="{DE250136-89BD-433C-8126-D09CA5730AF9}">
        <x15:connection id="4a5c10cf-118b-417a-bf2a-3171fb0b8608"/>
      </ext>
    </extLst>
  </connection>
  <connection id="4" xr16:uid="{D68B2EF8-2C24-4E15-B579-93675D4CC318}" name="Query - dim category sup" description="Connection to the 'dim category sup' query in the workbook." type="100" refreshedVersion="8" minRefreshableVersion="5">
    <extLst>
      <ext xmlns:x15="http://schemas.microsoft.com/office/spreadsheetml/2010/11/main" uri="{DE250136-89BD-433C-8126-D09CA5730AF9}">
        <x15:connection id="989ba335-c058-4f57-ad07-a360ad1c98d2"/>
      </ext>
    </extLst>
  </connection>
  <connection id="5" xr16:uid="{081206D0-109A-40E9-B15D-2226CEFBEA45}" name="Query - dim channel" description="Connection to the 'dim channel' query in the workbook." type="100" refreshedVersion="8" minRefreshableVersion="5">
    <extLst>
      <ext xmlns:x15="http://schemas.microsoft.com/office/spreadsheetml/2010/11/main" uri="{DE250136-89BD-433C-8126-D09CA5730AF9}">
        <x15:connection id="fa3833e9-5a59-4ed1-be26-6b5330449763"/>
      </ext>
    </extLst>
  </connection>
  <connection id="6" xr16:uid="{24D907AC-0E22-44EB-8897-787192BED85E}" name="Query - dim country" description="Connection to the 'dim country' query in the workbook." type="100" refreshedVersion="8" minRefreshableVersion="5">
    <extLst>
      <ext xmlns:x15="http://schemas.microsoft.com/office/spreadsheetml/2010/11/main" uri="{DE250136-89BD-433C-8126-D09CA5730AF9}">
        <x15:connection id="ede1e2f2-6970-4b12-82f3-ba10a92129d6"/>
      </ext>
    </extLst>
  </connection>
  <connection id="7" xr16:uid="{F46734AE-2CA7-4222-9599-57B95E707196}" name="Query - dim product" description="Connection to the 'dim product' query in the workbook." type="100" refreshedVersion="8" minRefreshableVersion="5">
    <extLst>
      <ext xmlns:x15="http://schemas.microsoft.com/office/spreadsheetml/2010/11/main" uri="{DE250136-89BD-433C-8126-D09CA5730AF9}">
        <x15:connection id="7104aa51-a636-42a1-9169-7457a0573fd9"/>
      </ext>
    </extLst>
  </connection>
  <connection id="8" xr16:uid="{3F6881BC-3635-4A9E-9114-1108C122527E}" name="Query - dim promotion" description="Connection to the 'dim promotion' query in the workbook." type="100" refreshedVersion="8" minRefreshableVersion="5">
    <extLst>
      <ext xmlns:x15="http://schemas.microsoft.com/office/spreadsheetml/2010/11/main" uri="{DE250136-89BD-433C-8126-D09CA5730AF9}">
        <x15:connection id="c1264209-7b7f-4ea8-8134-c3e308a6921f"/>
      </ext>
    </extLst>
  </connection>
  <connection id="9" xr16:uid="{687687E8-97C1-49EF-B5A8-48AC84B2C6CB}" name="Query - dim Regions" description="Connection to the 'dim Regions' query in the workbook." type="100" refreshedVersion="8" minRefreshableVersion="5">
    <extLst>
      <ext xmlns:x15="http://schemas.microsoft.com/office/spreadsheetml/2010/11/main" uri="{DE250136-89BD-433C-8126-D09CA5730AF9}">
        <x15:connection id="8d3bbf81-29a0-4997-b39d-12d1f869f183"/>
      </ext>
    </extLst>
  </connection>
  <connection id="10" xr16:uid="{0AF5897D-F085-4C9B-B46C-0B263C80C116}" name="Query - fact" description="Connection to the 'fact' query in the workbook." type="100" refreshedVersion="8" minRefreshableVersion="5">
    <extLst>
      <ext xmlns:x15="http://schemas.microsoft.com/office/spreadsheetml/2010/11/main" uri="{DE250136-89BD-433C-8126-D09CA5730AF9}">
        <x15:connection id="0c2694c8-9e7a-4095-8fd1-34e57cf30a6e"/>
      </ext>
    </extLst>
  </connection>
  <connection id="11" xr16:uid="{20668DCC-8254-49A7-979F-BFD6F9036169}" name="Query - manufacturer dim" description="Connection to the 'manufacturer dim' query in the workbook." type="100" refreshedVersion="8" minRefreshableVersion="5">
    <extLst>
      <ext xmlns:x15="http://schemas.microsoft.com/office/spreadsheetml/2010/11/main" uri="{DE250136-89BD-433C-8126-D09CA5730AF9}">
        <x15:connection id="45880325-32c6-4682-b6f3-bb8e6bfa6472"/>
      </ext>
    </extLst>
  </connection>
  <connection id="12" xr16:uid="{491F0D26-4F83-4581-AF92-AB538A656C0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<sst xmlns="http://schemas.openxmlformats.org/spreadsheetml/2006/main" count="197" uniqueCount="113">
  <si>
    <t>Revenue</t>
  </si>
  <si>
    <t>Cost</t>
  </si>
  <si>
    <t>Values</t>
  </si>
  <si>
    <t>Profit</t>
  </si>
  <si>
    <t>QTY</t>
  </si>
  <si>
    <t>Orders</t>
  </si>
  <si>
    <t>GM%</t>
  </si>
  <si>
    <t>AOV</t>
  </si>
  <si>
    <t>Cost%</t>
  </si>
  <si>
    <t>Grand Total</t>
  </si>
  <si>
    <t>Row Labels</t>
  </si>
  <si>
    <t>North America Spring Promotion</t>
  </si>
  <si>
    <t>Asia</t>
  </si>
  <si>
    <t>Europe</t>
  </si>
  <si>
    <t>North America</t>
  </si>
  <si>
    <t>Singapore</t>
  </si>
  <si>
    <t>Armenia</t>
  </si>
  <si>
    <t>Australia</t>
  </si>
  <si>
    <t>Bhutan</t>
  </si>
  <si>
    <t>Canada</t>
  </si>
  <si>
    <t>China</t>
  </si>
  <si>
    <t>Denmark</t>
  </si>
  <si>
    <t>France</t>
  </si>
  <si>
    <t>Germany</t>
  </si>
  <si>
    <t>Greece</t>
  </si>
  <si>
    <t>India</t>
  </si>
  <si>
    <t>Iran</t>
  </si>
  <si>
    <t>Ireland</t>
  </si>
  <si>
    <t>Italy</t>
  </si>
  <si>
    <t>Japan</t>
  </si>
  <si>
    <t>Malta</t>
  </si>
  <si>
    <t>Pakistan</t>
  </si>
  <si>
    <t>Poland</t>
  </si>
  <si>
    <t>Romania</t>
  </si>
  <si>
    <t>Russia</t>
  </si>
  <si>
    <t>Slovenia</t>
  </si>
  <si>
    <t>South Korea</t>
  </si>
  <si>
    <t>Spain</t>
  </si>
  <si>
    <t>Sweden</t>
  </si>
  <si>
    <t>Switzerland</t>
  </si>
  <si>
    <t>Syria</t>
  </si>
  <si>
    <t>Taiwan</t>
  </si>
  <si>
    <t>Thailand</t>
  </si>
  <si>
    <t>the Netherlands</t>
  </si>
  <si>
    <t>Turkmenistan</t>
  </si>
  <si>
    <t>United Kingdom</t>
  </si>
  <si>
    <t>United States</t>
  </si>
  <si>
    <t>Audio</t>
  </si>
  <si>
    <t>Cameras and camcorders</t>
  </si>
  <si>
    <t>Cell phones</t>
  </si>
  <si>
    <t>Computers</t>
  </si>
  <si>
    <t>Music, Movies and Audio Books</t>
  </si>
  <si>
    <t>TV and Video</t>
  </si>
  <si>
    <t>Catalog</t>
  </si>
  <si>
    <t>Online</t>
  </si>
  <si>
    <t>Reseller</t>
  </si>
  <si>
    <t>Store</t>
  </si>
  <si>
    <t>Contoso, Ltd</t>
  </si>
  <si>
    <t>Northwind Traders</t>
  </si>
  <si>
    <t>Wide World Importers</t>
  </si>
  <si>
    <t>Bluetooth Headphones</t>
  </si>
  <si>
    <t>Camcorders</t>
  </si>
  <si>
    <t>Cameras &amp; Camcorders Accessories</t>
  </si>
  <si>
    <t>Car Video</t>
  </si>
  <si>
    <t>Computers Accessories</t>
  </si>
  <si>
    <t>Desktops</t>
  </si>
  <si>
    <t>Digital Cameras</t>
  </si>
  <si>
    <t>Digital SLR Cameras</t>
  </si>
  <si>
    <t>Home &amp; Office Phones</t>
  </si>
  <si>
    <t>Home Theater System</t>
  </si>
  <si>
    <t>Laptops</t>
  </si>
  <si>
    <t>Monitors</t>
  </si>
  <si>
    <t>Movie DVD</t>
  </si>
  <si>
    <t>MP4&amp;MP3</t>
  </si>
  <si>
    <t>Printers, Scanners &amp; Fax</t>
  </si>
  <si>
    <t>Projectors &amp; Screens</t>
  </si>
  <si>
    <t>Recording Pen</t>
  </si>
  <si>
    <t>Smart phones &amp; PDAs</t>
  </si>
  <si>
    <t>Televisions</t>
  </si>
  <si>
    <t>Touch Screen Phones</t>
  </si>
  <si>
    <t>VCD &amp; DVD</t>
  </si>
  <si>
    <t xml:space="preserve">Cell phones </t>
  </si>
  <si>
    <t>Q2</t>
  </si>
  <si>
    <t>Q3</t>
  </si>
  <si>
    <t>Q4</t>
  </si>
  <si>
    <t>Q1</t>
  </si>
  <si>
    <t>Cell phones Accessories</t>
  </si>
  <si>
    <t>Litware, Inc.</t>
  </si>
  <si>
    <t>Southridge Video</t>
  </si>
  <si>
    <t>The Phone Company</t>
  </si>
  <si>
    <t>A. Datum Corporation</t>
  </si>
  <si>
    <t>Proseware, Inc.</t>
  </si>
  <si>
    <t>Adventure Works</t>
  </si>
  <si>
    <t>Fabrikam, Inc.</t>
  </si>
  <si>
    <t>No Discount</t>
  </si>
  <si>
    <t>European Spring Promotion</t>
  </si>
  <si>
    <t>Asian Summer Promotion</t>
  </si>
  <si>
    <t>Asian Holiday Promotion</t>
  </si>
  <si>
    <t>Asian Spring Promotion</t>
  </si>
  <si>
    <t>Kyrgyzstan</t>
  </si>
  <si>
    <t>Portugal</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</si>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</sst>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3">
    <dxf>
      <fill>
        <patternFill>
          <bgColor theme="0"/>
        </patternFill>
      </fill>
    </dxf>
    <dxf>
      <fill>
        <patternFill>
          <bgColor rgb="FF05759D"/>
        </patternFill>
      </fill>
    </dxf>
    <dxf>
      <fill>
        <patternFill>
          <bgColor rgb="FF05759D"/>
        </patternFill>
      </fill>
    </dxf>
  </dxfs>
  <tableStyles count="3" defaultTableStyle="TableStyleMedium2" defaultPivotStyle="PivotStyleLight16">
    <tableStyle name="Invisible" pivot="0" table="0" count="0" xr9:uid="{D3849052-8FEE-43F4-AD0E-0F72230C4CF1}"/>
    <tableStyle name="Slicer Style 1" pivot="0" table="0" count="1" xr9:uid="{8BC0D091-8565-46B3-AF08-99D7A36B740B}">
      <tableStyleElement type="wholeTable" dxfId="2"/>
    </tableStyle>
    <tableStyle name="Slicer Style 2" pivot="0" table="0" count="3" xr9:uid="{56ACC228-33C9-4D8B-AE7C-83751ED41C15}">
      <tableStyleElement type="wholeTable" dxfId="1"/>
      <tableStyleElement type="headerRow" dxfId="0"/>
    </tableStyle>
  </tableStyles>
  <colors>
    <mruColors>
      <color rgb="FF05759D"/>
      <color rgb="FFED7D31"/>
      <color rgb="FF25C0F8"/>
      <color rgb="FF07B0ED"/>
      <color rgb="FF0693C6"/>
      <color rgb="FF046A90"/>
      <color rgb="FFCC728C"/>
      <color rgb="FF045A7B"/>
      <color rgb="FF0576A0"/>
      <color rgb="FF0F6586"/>
    </mruColors>
  </colors>
  <extLst>
    <ext xmlns:x14="http://schemas.microsoft.com/office/spreadsheetml/2009/9/main" uri="{46F421CA-312F-682f-3DD2-61675219B42D}">
      <x14:dxfs count="1">
        <dxf>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2.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pivotCacheDefinition" Target="pivotCache/pivotCacheDefinition2.xml"/><Relationship Id="rId61" Type="http://schemas.openxmlformats.org/officeDocument/2006/relationships/customXml" Target="../customXml/item34.xml"/><Relationship Id="rId19" Type="http://schemas.microsoft.com/office/2007/relationships/slicerCache" Target="slicerCaches/slicerCache3.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8" Type="http://schemas.openxmlformats.org/officeDocument/2006/relationships/pivotCacheDefinition" Target="pivotCache/pivotCacheDefinition5.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7.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3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2.xlsx]Calculations!Year&amp;Quarter By sales and Profit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Revenue&amp;GM%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Calculations!$F$1</c:f>
              <c:strCache>
                <c:ptCount val="1"/>
                <c:pt idx="0">
                  <c:v>Revenue</c:v>
                </c:pt>
              </c:strCache>
            </c:strRef>
          </c:tx>
          <c:spPr>
            <a:solidFill>
              <a:srgbClr val="05759D"/>
            </a:solidFill>
            <a:ln>
              <a:noFill/>
            </a:ln>
            <a:effectLst/>
          </c:spPr>
          <c:invertIfNegative val="0"/>
          <c:cat>
            <c:multiLvlStrRef>
              <c:f>Calculations!$E$2:$E$19</c:f>
              <c:multiLvlStrCache>
                <c:ptCount val="13"/>
                <c:lvl>
                  <c:pt idx="0">
                    <c:v>Q2</c:v>
                  </c:pt>
                  <c:pt idx="1">
                    <c:v>Q3</c:v>
                  </c:pt>
                  <c:pt idx="2">
                    <c:v>Q4</c:v>
                  </c:pt>
                  <c:pt idx="3">
                    <c:v>Q1</c:v>
                  </c:pt>
                  <c:pt idx="4">
                    <c:v>Q2</c:v>
                  </c:pt>
                  <c:pt idx="5">
                    <c:v>Q3</c:v>
                  </c:pt>
                  <c:pt idx="6">
                    <c:v>Q4</c:v>
                  </c:pt>
                  <c:pt idx="7">
                    <c:v>Q1</c:v>
                  </c:pt>
                  <c:pt idx="8">
                    <c:v>Q2</c:v>
                  </c:pt>
                  <c:pt idx="9">
                    <c:v>Q3</c:v>
                  </c:pt>
                  <c:pt idx="10">
                    <c:v>Q4</c:v>
                  </c:pt>
                  <c:pt idx="11">
                    <c:v>Q1</c:v>
                  </c:pt>
                  <c:pt idx="12">
                    <c:v>Q2</c:v>
                  </c:pt>
                </c:lvl>
                <c:lvl>
                  <c:pt idx="0">
                    <c:v>2016</c:v>
                  </c:pt>
                  <c:pt idx="3">
                    <c:v>2017</c:v>
                  </c:pt>
                  <c:pt idx="7">
                    <c:v>2018</c:v>
                  </c:pt>
                  <c:pt idx="11">
                    <c:v>2019</c:v>
                  </c:pt>
                </c:lvl>
              </c:multiLvlStrCache>
            </c:multiLvlStrRef>
          </c:cat>
          <c:val>
            <c:numRef>
              <c:f>Calculations!$F$2:$F$19</c:f>
              <c:numCache>
                <c:formatCode>\$#,##0;\(\$#,##0\);\$#,##0</c:formatCode>
                <c:ptCount val="13"/>
                <c:pt idx="0">
                  <c:v>1432057.7899999998</c:v>
                </c:pt>
                <c:pt idx="1">
                  <c:v>4801235.4699999969</c:v>
                </c:pt>
                <c:pt idx="2">
                  <c:v>5741347.7900000121</c:v>
                </c:pt>
                <c:pt idx="3">
                  <c:v>5228493.5799999945</c:v>
                </c:pt>
                <c:pt idx="4">
                  <c:v>5499940.8400000073</c:v>
                </c:pt>
                <c:pt idx="5">
                  <c:v>4082393.0099999947</c:v>
                </c:pt>
                <c:pt idx="6">
                  <c:v>4529762.7799999863</c:v>
                </c:pt>
                <c:pt idx="7">
                  <c:v>4155860.3699999941</c:v>
                </c:pt>
                <c:pt idx="8">
                  <c:v>4877796.2300000144</c:v>
                </c:pt>
                <c:pt idx="9">
                  <c:v>3955683.1300000013</c:v>
                </c:pt>
                <c:pt idx="10">
                  <c:v>4524117.6599999908</c:v>
                </c:pt>
                <c:pt idx="11">
                  <c:v>4331784.9699999932</c:v>
                </c:pt>
                <c:pt idx="12">
                  <c:v>3100250.3200000022</c:v>
                </c:pt>
              </c:numCache>
            </c:numRef>
          </c:val>
          <c:extLst>
            <c:ext xmlns:c16="http://schemas.microsoft.com/office/drawing/2014/chart" uri="{C3380CC4-5D6E-409C-BE32-E72D297353CC}">
              <c16:uniqueId val="{00000000-B695-409C-9AA2-40A750606838}"/>
            </c:ext>
          </c:extLst>
        </c:ser>
        <c:dLbls>
          <c:showLegendKey val="0"/>
          <c:showVal val="0"/>
          <c:showCatName val="0"/>
          <c:showSerName val="0"/>
          <c:showPercent val="0"/>
          <c:showBubbleSize val="0"/>
        </c:dLbls>
        <c:gapWidth val="219"/>
        <c:axId val="334452943"/>
        <c:axId val="117124351"/>
      </c:barChart>
      <c:lineChart>
        <c:grouping val="standard"/>
        <c:varyColors val="0"/>
        <c:ser>
          <c:idx val="1"/>
          <c:order val="1"/>
          <c:tx>
            <c:strRef>
              <c:f>Calculations!$G$1</c:f>
              <c:strCache>
                <c:ptCount val="1"/>
                <c:pt idx="0">
                  <c:v>GM%</c:v>
                </c:pt>
              </c:strCache>
            </c:strRef>
          </c:tx>
          <c:spPr>
            <a:ln w="28575" cap="rnd">
              <a:solidFill>
                <a:srgbClr val="ED7D31"/>
              </a:solidFill>
              <a:round/>
            </a:ln>
            <a:effectLst/>
          </c:spPr>
          <c:marker>
            <c:symbol val="none"/>
          </c:marker>
          <c:cat>
            <c:multiLvlStrRef>
              <c:f>Calculations!$E$2:$E$19</c:f>
              <c:multiLvlStrCache>
                <c:ptCount val="13"/>
                <c:lvl>
                  <c:pt idx="0">
                    <c:v>Q2</c:v>
                  </c:pt>
                  <c:pt idx="1">
                    <c:v>Q3</c:v>
                  </c:pt>
                  <c:pt idx="2">
                    <c:v>Q4</c:v>
                  </c:pt>
                  <c:pt idx="3">
                    <c:v>Q1</c:v>
                  </c:pt>
                  <c:pt idx="4">
                    <c:v>Q2</c:v>
                  </c:pt>
                  <c:pt idx="5">
                    <c:v>Q3</c:v>
                  </c:pt>
                  <c:pt idx="6">
                    <c:v>Q4</c:v>
                  </c:pt>
                  <c:pt idx="7">
                    <c:v>Q1</c:v>
                  </c:pt>
                  <c:pt idx="8">
                    <c:v>Q2</c:v>
                  </c:pt>
                  <c:pt idx="9">
                    <c:v>Q3</c:v>
                  </c:pt>
                  <c:pt idx="10">
                    <c:v>Q4</c:v>
                  </c:pt>
                  <c:pt idx="11">
                    <c:v>Q1</c:v>
                  </c:pt>
                  <c:pt idx="12">
                    <c:v>Q2</c:v>
                  </c:pt>
                </c:lvl>
                <c:lvl>
                  <c:pt idx="0">
                    <c:v>2016</c:v>
                  </c:pt>
                  <c:pt idx="3">
                    <c:v>2017</c:v>
                  </c:pt>
                  <c:pt idx="7">
                    <c:v>2018</c:v>
                  </c:pt>
                  <c:pt idx="11">
                    <c:v>2019</c:v>
                  </c:pt>
                </c:lvl>
              </c:multiLvlStrCache>
            </c:multiLvlStrRef>
          </c:cat>
          <c:val>
            <c:numRef>
              <c:f>Calculations!$G$2:$G$19</c:f>
              <c:numCache>
                <c:formatCode>0%;\-0%;0%</c:formatCode>
                <c:ptCount val="13"/>
                <c:pt idx="0">
                  <c:v>0.59970248554277816</c:v>
                </c:pt>
                <c:pt idx="1">
                  <c:v>0.57839692507207052</c:v>
                </c:pt>
                <c:pt idx="2">
                  <c:v>0.55810563693545867</c:v>
                </c:pt>
                <c:pt idx="3">
                  <c:v>0.59208383234433504</c:v>
                </c:pt>
                <c:pt idx="4">
                  <c:v>0.57532087417468369</c:v>
                </c:pt>
                <c:pt idx="5">
                  <c:v>0.56447719034803845</c:v>
                </c:pt>
                <c:pt idx="6">
                  <c:v>0.57820337923539011</c:v>
                </c:pt>
                <c:pt idx="7">
                  <c:v>0.58972346669340348</c:v>
                </c:pt>
                <c:pt idx="8">
                  <c:v>0.55811602420657636</c:v>
                </c:pt>
                <c:pt idx="9">
                  <c:v>0.59524856600658449</c:v>
                </c:pt>
                <c:pt idx="10">
                  <c:v>0.5863210172926715</c:v>
                </c:pt>
                <c:pt idx="11">
                  <c:v>0.56625907765701533</c:v>
                </c:pt>
                <c:pt idx="12">
                  <c:v>0.57899469057315778</c:v>
                </c:pt>
              </c:numCache>
            </c:numRef>
          </c:val>
          <c:smooth val="0"/>
          <c:extLst>
            <c:ext xmlns:c16="http://schemas.microsoft.com/office/drawing/2014/chart" uri="{C3380CC4-5D6E-409C-BE32-E72D297353CC}">
              <c16:uniqueId val="{00000001-B695-409C-9AA2-40A750606838}"/>
            </c:ext>
          </c:extLst>
        </c:ser>
        <c:dLbls>
          <c:showLegendKey val="0"/>
          <c:showVal val="0"/>
          <c:showCatName val="0"/>
          <c:showSerName val="0"/>
          <c:showPercent val="0"/>
          <c:showBubbleSize val="0"/>
        </c:dLbls>
        <c:marker val="1"/>
        <c:smooth val="0"/>
        <c:axId val="663887071"/>
        <c:axId val="663866431"/>
      </c:lineChart>
      <c:catAx>
        <c:axId val="33445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4351"/>
        <c:crosses val="autoZero"/>
        <c:auto val="1"/>
        <c:lblAlgn val="ctr"/>
        <c:lblOffset val="100"/>
        <c:noMultiLvlLbl val="0"/>
      </c:catAx>
      <c:valAx>
        <c:axId val="1171243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52943"/>
        <c:crosses val="autoZero"/>
        <c:crossBetween val="between"/>
      </c:valAx>
      <c:valAx>
        <c:axId val="66386643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87071"/>
        <c:crosses val="max"/>
        <c:crossBetween val="between"/>
      </c:valAx>
      <c:catAx>
        <c:axId val="663887071"/>
        <c:scaling>
          <c:orientation val="minMax"/>
        </c:scaling>
        <c:delete val="1"/>
        <c:axPos val="b"/>
        <c:numFmt formatCode="General" sourceLinked="1"/>
        <c:majorTickMark val="out"/>
        <c:minorTickMark val="none"/>
        <c:tickLblPos val="nextTo"/>
        <c:crossAx val="663866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2.xlsx]Calculations!Revenue By Category</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5759D"/>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rgbClr val="05759D"/>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5759D"/>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5759D"/>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5759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759D"/>
          </a:solidFill>
          <a:ln>
            <a:solidFill>
              <a:schemeClr val="bg1"/>
            </a:solidFill>
          </a:ln>
          <a:effectLst/>
        </c:spPr>
      </c:pivotFmt>
    </c:pivotFmts>
    <c:plotArea>
      <c:layout/>
      <c:barChart>
        <c:barDir val="col"/>
        <c:grouping val="clustered"/>
        <c:varyColors val="0"/>
        <c:ser>
          <c:idx val="0"/>
          <c:order val="0"/>
          <c:tx>
            <c:strRef>
              <c:f>Calculations!$I$2</c:f>
              <c:strCache>
                <c:ptCount val="1"/>
                <c:pt idx="0">
                  <c:v>Total</c:v>
                </c:pt>
              </c:strCache>
            </c:strRef>
          </c:tx>
          <c:spPr>
            <a:solidFill>
              <a:srgbClr val="05759D"/>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Calculations!$H$3:$H$9</c:f>
              <c:strCache>
                <c:ptCount val="6"/>
                <c:pt idx="0">
                  <c:v>Computers</c:v>
                </c:pt>
                <c:pt idx="1">
                  <c:v>Cameras and camcorders</c:v>
                </c:pt>
                <c:pt idx="2">
                  <c:v>TV and Video</c:v>
                </c:pt>
                <c:pt idx="3">
                  <c:v>Cell phones</c:v>
                </c:pt>
                <c:pt idx="4">
                  <c:v>Music, Movies and Audio Books</c:v>
                </c:pt>
                <c:pt idx="5">
                  <c:v>Audio</c:v>
                </c:pt>
              </c:strCache>
            </c:strRef>
          </c:cat>
          <c:val>
            <c:numRef>
              <c:f>Calculations!$I$3:$I$9</c:f>
              <c:numCache>
                <c:formatCode>\$#,##0;\(\$#,##0\);\$#,##0</c:formatCode>
                <c:ptCount val="6"/>
                <c:pt idx="0">
                  <c:v>21629438.979999997</c:v>
                </c:pt>
                <c:pt idx="1">
                  <c:v>17336727.950000048</c:v>
                </c:pt>
                <c:pt idx="2">
                  <c:v>9257732.5499999933</c:v>
                </c:pt>
                <c:pt idx="3">
                  <c:v>5919792.6500000339</c:v>
                </c:pt>
                <c:pt idx="4">
                  <c:v>1072826.3999999997</c:v>
                </c:pt>
                <c:pt idx="5">
                  <c:v>1044205.4100000018</c:v>
                </c:pt>
              </c:numCache>
            </c:numRef>
          </c:val>
          <c:extLst>
            <c:ext xmlns:c16="http://schemas.microsoft.com/office/drawing/2014/chart" uri="{C3380CC4-5D6E-409C-BE32-E72D297353CC}">
              <c16:uniqueId val="{00000000-41C2-4D87-9C9B-FD84459B2891}"/>
            </c:ext>
          </c:extLst>
        </c:ser>
        <c:dLbls>
          <c:dLblPos val="outEnd"/>
          <c:showLegendKey val="0"/>
          <c:showVal val="1"/>
          <c:showCatName val="0"/>
          <c:showSerName val="0"/>
          <c:showPercent val="0"/>
          <c:showBubbleSize val="0"/>
        </c:dLbls>
        <c:gapWidth val="219"/>
        <c:overlap val="-27"/>
        <c:axId val="1117874207"/>
        <c:axId val="1117874687"/>
      </c:barChart>
      <c:catAx>
        <c:axId val="111787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4687"/>
        <c:crosses val="autoZero"/>
        <c:auto val="1"/>
        <c:lblAlgn val="ctr"/>
        <c:lblOffset val="100"/>
        <c:noMultiLvlLbl val="0"/>
      </c:catAx>
      <c:valAx>
        <c:axId val="1117874687"/>
        <c:scaling>
          <c:orientation val="minMax"/>
        </c:scaling>
        <c:delete val="1"/>
        <c:axPos val="l"/>
        <c:numFmt formatCode="\$#,##0;\(\$#,##0\);\$#,##0" sourceLinked="1"/>
        <c:majorTickMark val="none"/>
        <c:minorTickMark val="none"/>
        <c:tickLblPos val="nextTo"/>
        <c:crossAx val="111787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2.xlsx]Calculations!Revenue By Promotion</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Promotion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5759D"/>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759D"/>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759D"/>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Calculations!$V$2</c:f>
              <c:strCache>
                <c:ptCount val="1"/>
                <c:pt idx="0">
                  <c:v>Total</c:v>
                </c:pt>
              </c:strCache>
            </c:strRef>
          </c:tx>
          <c:spPr>
            <a:solidFill>
              <a:srgbClr val="05759D"/>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Calculations!$U$3:$U$9</c:f>
              <c:strCache>
                <c:ptCount val="6"/>
                <c:pt idx="0">
                  <c:v>No Discount</c:v>
                </c:pt>
                <c:pt idx="1">
                  <c:v>European Spring Promotion</c:v>
                </c:pt>
                <c:pt idx="2">
                  <c:v>Asian Summer Promotion</c:v>
                </c:pt>
                <c:pt idx="3">
                  <c:v>Asian Holiday Promotion</c:v>
                </c:pt>
                <c:pt idx="4">
                  <c:v>Asian Spring Promotion</c:v>
                </c:pt>
                <c:pt idx="5">
                  <c:v>North America Spring Promotion</c:v>
                </c:pt>
              </c:strCache>
            </c:strRef>
          </c:cat>
          <c:val>
            <c:numRef>
              <c:f>Calculations!$V$3:$V$9</c:f>
              <c:numCache>
                <c:formatCode>\$#,##0;\(\$#,##0\);\$#,##0</c:formatCode>
                <c:ptCount val="6"/>
                <c:pt idx="0">
                  <c:v>21629438.980000053</c:v>
                </c:pt>
                <c:pt idx="1">
                  <c:v>17336727.95000004</c:v>
                </c:pt>
                <c:pt idx="2">
                  <c:v>9257732.5499999933</c:v>
                </c:pt>
                <c:pt idx="3">
                  <c:v>5919792.6500000339</c:v>
                </c:pt>
                <c:pt idx="4">
                  <c:v>1072826.4000000011</c:v>
                </c:pt>
                <c:pt idx="5">
                  <c:v>1044205.4100000018</c:v>
                </c:pt>
              </c:numCache>
            </c:numRef>
          </c:val>
          <c:extLst>
            <c:ext xmlns:c16="http://schemas.microsoft.com/office/drawing/2014/chart" uri="{C3380CC4-5D6E-409C-BE32-E72D297353CC}">
              <c16:uniqueId val="{00000000-4408-4252-B697-605100C135A9}"/>
            </c:ext>
          </c:extLst>
        </c:ser>
        <c:dLbls>
          <c:dLblPos val="outEnd"/>
          <c:showLegendKey val="0"/>
          <c:showVal val="1"/>
          <c:showCatName val="0"/>
          <c:showSerName val="0"/>
          <c:showPercent val="0"/>
          <c:showBubbleSize val="0"/>
        </c:dLbls>
        <c:gapWidth val="219"/>
        <c:overlap val="-27"/>
        <c:axId val="1562202911"/>
        <c:axId val="1562203871"/>
      </c:barChart>
      <c:catAx>
        <c:axId val="156220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562203871"/>
        <c:crosses val="autoZero"/>
        <c:auto val="1"/>
        <c:lblAlgn val="ctr"/>
        <c:lblOffset val="100"/>
        <c:noMultiLvlLbl val="0"/>
      </c:catAx>
      <c:valAx>
        <c:axId val="1562203871"/>
        <c:scaling>
          <c:orientation val="minMax"/>
        </c:scaling>
        <c:delete val="1"/>
        <c:axPos val="l"/>
        <c:numFmt formatCode="\$#,##0;\(\$#,##0\);\$#,##0" sourceLinked="1"/>
        <c:majorTickMark val="none"/>
        <c:minorTickMark val="none"/>
        <c:tickLblPos val="nextTo"/>
        <c:crossAx val="1562202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2.xlsx]Calculations!Revenue By Channel</c:name>
    <c:fmtId val="6"/>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Channel </a:t>
            </a:r>
          </a:p>
        </c:rich>
      </c:tx>
      <c:overlay val="0"/>
      <c:spPr>
        <a:noFill/>
        <a:ln>
          <a:noFill/>
        </a:ln>
        <a:effectLst/>
      </c:sp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25C0F8"/>
          </a:solidFill>
          <a:ln w="19050">
            <a:solidFill>
              <a:schemeClr val="bg1"/>
            </a:solidFill>
          </a:ln>
          <a:effectLst/>
        </c:spPr>
        <c:dLbl>
          <c:idx val="0"/>
          <c:layout>
            <c:manualLayout>
              <c:x val="-4.6229040022846883E-2"/>
              <c:y val="0.1957549645916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693C6"/>
          </a:solidFill>
          <a:ln w="19050">
            <a:solidFill>
              <a:schemeClr val="bg1"/>
            </a:solidFill>
          </a:ln>
          <a:effectLst/>
        </c:spPr>
        <c:dLbl>
          <c:idx val="0"/>
          <c:layout>
            <c:manualLayout>
              <c:x val="0.16790443293033958"/>
              <c:y val="-4.6296048685738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272538860103627"/>
                  <c:h val="0.22613232308225623"/>
                </c:manualLayout>
              </c15:layout>
            </c:ext>
          </c:extLst>
        </c:dLbl>
      </c:pivotFmt>
      <c:pivotFmt>
        <c:idx val="3"/>
        <c:spPr>
          <a:solidFill>
            <a:srgbClr val="07B0ED"/>
          </a:solidFill>
          <a:ln w="19050">
            <a:solidFill>
              <a:schemeClr val="bg1"/>
            </a:solidFill>
          </a:ln>
          <a:effectLst/>
        </c:spPr>
        <c:dLbl>
          <c:idx val="0"/>
          <c:layout>
            <c:manualLayout>
              <c:x val="9.166666666666666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05759D"/>
          </a:solidFill>
          <a:ln w="19050">
            <a:solidFill>
              <a:schemeClr val="bg1"/>
            </a:solidFill>
          </a:ln>
          <a:effectLst/>
        </c:spPr>
        <c:dLbl>
          <c:idx val="0"/>
          <c:layout>
            <c:manualLayout>
              <c:x val="-0.10903871731059525"/>
              <c:y val="2.21876392809389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858031088082902"/>
                  <c:h val="0.22613232308225623"/>
                </c:manualLayout>
              </c15:layout>
            </c:ext>
          </c:extLst>
        </c:dLbl>
      </c:pivotFmt>
      <c:pivotFmt>
        <c:idx val="5"/>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25C0F8"/>
          </a:solidFill>
          <a:ln w="19050">
            <a:solidFill>
              <a:schemeClr val="bg1"/>
            </a:solidFill>
          </a:ln>
          <a:effectLst/>
        </c:spPr>
        <c:dLbl>
          <c:idx val="0"/>
          <c:layout>
            <c:manualLayout>
              <c:x val="-4.6229040022846883E-2"/>
              <c:y val="0.1957549645916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0693C6"/>
          </a:solidFill>
          <a:ln w="19050">
            <a:solidFill>
              <a:schemeClr val="bg1"/>
            </a:solidFill>
          </a:ln>
          <a:effectLst/>
        </c:spPr>
        <c:dLbl>
          <c:idx val="0"/>
          <c:layout>
            <c:manualLayout>
              <c:x val="0.16790443293033958"/>
              <c:y val="-4.6296048685738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272538860103627"/>
                  <c:h val="0.22613232308225623"/>
                </c:manualLayout>
              </c15:layout>
            </c:ext>
          </c:extLst>
        </c:dLbl>
      </c:pivotFmt>
      <c:pivotFmt>
        <c:idx val="8"/>
        <c:spPr>
          <a:solidFill>
            <a:srgbClr val="07B0ED"/>
          </a:solidFill>
          <a:ln w="19050">
            <a:solidFill>
              <a:schemeClr val="bg1"/>
            </a:solidFill>
          </a:ln>
          <a:effectLst/>
        </c:spPr>
        <c:dLbl>
          <c:idx val="0"/>
          <c:layout>
            <c:manualLayout>
              <c:x val="9.166666666666666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05759D"/>
          </a:solidFill>
          <a:ln w="19050">
            <a:solidFill>
              <a:schemeClr val="bg1"/>
            </a:solidFill>
          </a:ln>
          <a:effectLst/>
        </c:spPr>
        <c:dLbl>
          <c:idx val="0"/>
          <c:layout>
            <c:manualLayout>
              <c:x val="-0.10903871731059525"/>
              <c:y val="2.21876392809389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858031088082902"/>
                  <c:h val="0.22613232308225623"/>
                </c:manualLayout>
              </c15:layout>
            </c:ext>
          </c:extLst>
        </c:dLbl>
      </c:pivotFmt>
      <c:pivotFmt>
        <c:idx val="10"/>
        <c:spPr>
          <a:ln>
            <a:solidFill>
              <a:schemeClr val="bg1"/>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25C0F8"/>
          </a:solidFill>
          <a:ln w="19050">
            <a:solidFill>
              <a:schemeClr val="bg1"/>
            </a:solidFill>
          </a:ln>
          <a:effectLst/>
        </c:spPr>
        <c:dLbl>
          <c:idx val="0"/>
          <c:layout>
            <c:manualLayout>
              <c:x val="0.21690144753963095"/>
              <c:y val="-7.37283849202231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rgbClr val="0693C6"/>
          </a:solidFill>
          <a:ln w="19050">
            <a:solidFill>
              <a:schemeClr val="bg1"/>
            </a:solidFill>
          </a:ln>
          <a:effectLst/>
        </c:spPr>
        <c:dLbl>
          <c:idx val="0"/>
          <c:layout>
            <c:manualLayout>
              <c:x val="0.14911974518349611"/>
              <c:y val="-2.3040120287569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rgbClr val="07B0ED"/>
          </a:solidFill>
          <a:ln w="19050">
            <a:solidFill>
              <a:schemeClr val="bg1"/>
            </a:solidFill>
          </a:ln>
          <a:effectLst/>
        </c:spPr>
        <c:dLbl>
          <c:idx val="0"/>
          <c:layout>
            <c:manualLayout>
              <c:x val="0.13556340471226935"/>
              <c:y val="9.216048115027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rgbClr val="05759D"/>
          </a:solidFill>
          <a:ln w="19050">
            <a:solidFill>
              <a:schemeClr val="bg1"/>
            </a:solidFill>
          </a:ln>
          <a:effectLst/>
        </c:spPr>
        <c:dLbl>
          <c:idx val="0"/>
          <c:layout>
            <c:manualLayout>
              <c:x val="-0.1310446245551937"/>
              <c:y val="0.202753058530613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Calculations!$M$2</c:f>
              <c:strCache>
                <c:ptCount val="1"/>
                <c:pt idx="0">
                  <c:v>Total</c:v>
                </c:pt>
              </c:strCache>
            </c:strRef>
          </c:tx>
          <c:spPr>
            <a:ln>
              <a:solidFill>
                <a:schemeClr val="bg1"/>
              </a:solidFill>
            </a:ln>
          </c:spPr>
          <c:dPt>
            <c:idx val="0"/>
            <c:bubble3D val="0"/>
            <c:spPr>
              <a:solidFill>
                <a:srgbClr val="25C0F8"/>
              </a:solidFill>
              <a:ln w="19050">
                <a:solidFill>
                  <a:schemeClr val="bg1"/>
                </a:solidFill>
              </a:ln>
              <a:effectLst/>
            </c:spPr>
          </c:dPt>
          <c:dPt>
            <c:idx val="1"/>
            <c:bubble3D val="0"/>
            <c:spPr>
              <a:solidFill>
                <a:srgbClr val="0693C6"/>
              </a:solidFill>
              <a:ln w="19050">
                <a:solidFill>
                  <a:schemeClr val="bg1"/>
                </a:solidFill>
              </a:ln>
              <a:effectLst/>
            </c:spPr>
          </c:dPt>
          <c:dPt>
            <c:idx val="2"/>
            <c:bubble3D val="0"/>
            <c:spPr>
              <a:solidFill>
                <a:srgbClr val="07B0ED"/>
              </a:solidFill>
              <a:ln w="19050">
                <a:solidFill>
                  <a:schemeClr val="bg1"/>
                </a:solidFill>
              </a:ln>
              <a:effectLst/>
            </c:spPr>
          </c:dPt>
          <c:dPt>
            <c:idx val="3"/>
            <c:bubble3D val="0"/>
            <c:spPr>
              <a:solidFill>
                <a:srgbClr val="05759D"/>
              </a:solidFill>
              <a:ln w="19050">
                <a:solidFill>
                  <a:schemeClr val="bg1"/>
                </a:solidFill>
              </a:ln>
              <a:effectLst/>
            </c:spPr>
          </c:dPt>
          <c:dLbls>
            <c:dLbl>
              <c:idx val="0"/>
              <c:layout>
                <c:manualLayout>
                  <c:x val="0.21690144753963095"/>
                  <c:y val="-7.3728384920223128E-2"/>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0.14911974518349611"/>
                  <c:y val="-2.3040120287569771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0.13556340471226935"/>
                  <c:y val="9.216048115027875E-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0.1310446245551937"/>
                  <c:y val="0.202753058530613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Calculations!$L$3:$L$7</c:f>
              <c:strCache>
                <c:ptCount val="4"/>
                <c:pt idx="0">
                  <c:v>Catalog</c:v>
                </c:pt>
                <c:pt idx="1">
                  <c:v>Online</c:v>
                </c:pt>
                <c:pt idx="2">
                  <c:v>Reseller</c:v>
                </c:pt>
                <c:pt idx="3">
                  <c:v>Store</c:v>
                </c:pt>
              </c:strCache>
            </c:strRef>
          </c:cat>
          <c:val>
            <c:numRef>
              <c:f>Calculations!$M$3:$M$7</c:f>
              <c:numCache>
                <c:formatCode>\$#,##0;\(\$#,##0\);\$#,##0</c:formatCode>
                <c:ptCount val="4"/>
                <c:pt idx="0">
                  <c:v>5060126.5799999973</c:v>
                </c:pt>
                <c:pt idx="1">
                  <c:v>11700005.189999999</c:v>
                </c:pt>
                <c:pt idx="2">
                  <c:v>7305475.1100000041</c:v>
                </c:pt>
                <c:pt idx="3">
                  <c:v>32195117.059999999</c:v>
                </c:pt>
              </c:numCache>
            </c:numRef>
          </c:val>
          <c:extLst>
            <c:ext xmlns:c16="http://schemas.microsoft.com/office/drawing/2014/chart" uri="{C3380CC4-5D6E-409C-BE32-E72D297353CC}">
              <c16:uniqueId val="{00000008-D7D3-43ED-968E-D5C0955C122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2.xlsx]Calculations!Revenue By Region</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 By Region</a:t>
            </a:r>
          </a:p>
          <a:p>
            <a:pPr>
              <a:defRPr b="1"/>
            </a:pP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05759D"/>
          </a:solidFill>
          <a:ln w="19050">
            <a:solidFill>
              <a:schemeClr val="lt1"/>
            </a:solidFill>
          </a:ln>
          <a:effectLst/>
        </c:spPr>
        <c:dLbl>
          <c:idx val="0"/>
          <c:layout>
            <c:manualLayout>
              <c:x val="-0.1388888888888889"/>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7B0ED"/>
          </a:solidFill>
          <a:ln w="19050">
            <a:solidFill>
              <a:schemeClr val="lt1"/>
            </a:solidFill>
          </a:ln>
          <a:effectLst/>
        </c:spPr>
        <c:dLbl>
          <c:idx val="0"/>
          <c:layout>
            <c:manualLayout>
              <c:x val="0.15277777777777779"/>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25C0F8"/>
          </a:solidFill>
          <a:ln w="19050">
            <a:solidFill>
              <a:schemeClr val="lt1"/>
            </a:solidFill>
          </a:ln>
          <a:effectLst/>
        </c:spPr>
        <c:dLbl>
          <c:idx val="0"/>
          <c:layout>
            <c:manualLayout>
              <c:x val="0.12777777777777768"/>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07B0ED"/>
          </a:solidFill>
          <a:ln w="19050">
            <a:solidFill>
              <a:schemeClr val="lt1"/>
            </a:solidFill>
          </a:ln>
          <a:effectLst/>
        </c:spPr>
        <c:dLbl>
          <c:idx val="0"/>
          <c:layout>
            <c:manualLayout>
              <c:x val="0.15277777777777779"/>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25C0F8"/>
          </a:solidFill>
          <a:ln w="19050">
            <a:solidFill>
              <a:schemeClr val="lt1"/>
            </a:solidFill>
          </a:ln>
          <a:effectLst/>
        </c:spPr>
        <c:dLbl>
          <c:idx val="0"/>
          <c:layout>
            <c:manualLayout>
              <c:x val="0.12777777777777768"/>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05759D"/>
          </a:solidFill>
          <a:ln w="19050">
            <a:solidFill>
              <a:schemeClr val="lt1"/>
            </a:solidFill>
          </a:ln>
          <a:effectLst/>
        </c:spPr>
        <c:dLbl>
          <c:idx val="0"/>
          <c:layout>
            <c:manualLayout>
              <c:x val="-0.1388888888888889"/>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07B0ED"/>
          </a:solidFill>
          <a:ln w="19050">
            <a:solidFill>
              <a:schemeClr val="lt1"/>
            </a:solidFill>
          </a:ln>
          <a:effectLst/>
        </c:spPr>
        <c:dLbl>
          <c:idx val="0"/>
          <c:layout>
            <c:manualLayout>
              <c:x val="0.17691571477033252"/>
              <c:y val="-5.5555362158592039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440131177679061"/>
                  <c:h val="0.17662132410391451"/>
                </c:manualLayout>
              </c15:layout>
            </c:ext>
          </c:extLst>
        </c:dLbl>
      </c:pivotFmt>
      <c:pivotFmt>
        <c:idx val="10"/>
        <c:spPr>
          <a:solidFill>
            <a:srgbClr val="25C0F8"/>
          </a:solidFill>
          <a:ln w="19050">
            <a:solidFill>
              <a:schemeClr val="lt1"/>
            </a:solidFill>
          </a:ln>
          <a:effectLst/>
        </c:spPr>
        <c:dLbl>
          <c:idx val="0"/>
          <c:layout>
            <c:manualLayout>
              <c:x val="0.16288750431240273"/>
              <c:y val="4.629648969325972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634489086093121"/>
                  <c:h val="0.17662132410391451"/>
                </c:manualLayout>
              </c15:layout>
            </c:ext>
          </c:extLst>
        </c:dLbl>
      </c:pivotFmt>
      <c:pivotFmt>
        <c:idx val="11"/>
        <c:spPr>
          <a:solidFill>
            <a:srgbClr val="05759D"/>
          </a:solidFill>
          <a:ln w="19050">
            <a:solidFill>
              <a:schemeClr val="lt1"/>
            </a:solidFill>
          </a:ln>
          <a:effectLst/>
        </c:spPr>
        <c:dLbl>
          <c:idx val="0"/>
          <c:layout>
            <c:manualLayout>
              <c:x val="-0.11036223607950603"/>
              <c:y val="9.2592592592591737E-3"/>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317874341044687"/>
                  <c:h val="0.23058255806937225"/>
                </c:manualLayout>
              </c15:layout>
            </c:ext>
          </c:extLst>
        </c:dLbl>
      </c:pivotFmt>
    </c:pivotFmts>
    <c:plotArea>
      <c:layout/>
      <c:doughnutChart>
        <c:varyColors val="1"/>
        <c:ser>
          <c:idx val="0"/>
          <c:order val="0"/>
          <c:tx>
            <c:strRef>
              <c:f>Calculations!$P$2</c:f>
              <c:strCache>
                <c:ptCount val="1"/>
                <c:pt idx="0">
                  <c:v>Total</c:v>
                </c:pt>
              </c:strCache>
            </c:strRef>
          </c:tx>
          <c:dPt>
            <c:idx val="0"/>
            <c:bubble3D val="0"/>
            <c:spPr>
              <a:solidFill>
                <a:srgbClr val="07B0ED"/>
              </a:solidFill>
              <a:ln w="19050">
                <a:solidFill>
                  <a:schemeClr val="lt1"/>
                </a:solidFill>
              </a:ln>
              <a:effectLst/>
            </c:spPr>
          </c:dPt>
          <c:dPt>
            <c:idx val="1"/>
            <c:bubble3D val="0"/>
            <c:spPr>
              <a:solidFill>
                <a:srgbClr val="25C0F8"/>
              </a:solidFill>
              <a:ln w="19050">
                <a:solidFill>
                  <a:schemeClr val="lt1"/>
                </a:solidFill>
              </a:ln>
              <a:effectLst/>
            </c:spPr>
          </c:dPt>
          <c:dPt>
            <c:idx val="2"/>
            <c:bubble3D val="0"/>
            <c:spPr>
              <a:solidFill>
                <a:srgbClr val="05759D"/>
              </a:solidFill>
              <a:ln w="19050">
                <a:solidFill>
                  <a:schemeClr val="lt1"/>
                </a:solidFill>
              </a:ln>
              <a:effectLst/>
            </c:spPr>
          </c:dPt>
          <c:dLbls>
            <c:dLbl>
              <c:idx val="0"/>
              <c:layout>
                <c:manualLayout>
                  <c:x val="0.17691571477033252"/>
                  <c:y val="-5.5555362158592039E-2"/>
                </c:manualLayout>
              </c:layout>
              <c:showLegendKey val="0"/>
              <c:showVal val="1"/>
              <c:showCatName val="1"/>
              <c:showSerName val="0"/>
              <c:showPercent val="0"/>
              <c:showBubbleSize val="0"/>
              <c:extLst>
                <c:ext xmlns:c15="http://schemas.microsoft.com/office/drawing/2012/chart" uri="{CE6537A1-D6FC-4f65-9D91-7224C49458BB}">
                  <c15:layout>
                    <c:manualLayout>
                      <c:w val="0.23440131177679061"/>
                      <c:h val="0.17662132410391451"/>
                    </c:manualLayout>
                  </c15:layout>
                </c:ext>
              </c:extLst>
            </c:dLbl>
            <c:dLbl>
              <c:idx val="1"/>
              <c:layout>
                <c:manualLayout>
                  <c:x val="0.16288750431240273"/>
                  <c:y val="4.6296489693259724E-2"/>
                </c:manualLayout>
              </c:layout>
              <c:showLegendKey val="0"/>
              <c:showVal val="1"/>
              <c:showCatName val="1"/>
              <c:showSerName val="0"/>
              <c:showPercent val="0"/>
              <c:showBubbleSize val="0"/>
              <c:extLst>
                <c:ext xmlns:c15="http://schemas.microsoft.com/office/drawing/2012/chart" uri="{CE6537A1-D6FC-4f65-9D91-7224C49458BB}">
                  <c15:layout>
                    <c:manualLayout>
                      <c:w val="0.25634489086093121"/>
                      <c:h val="0.17662132410391451"/>
                    </c:manualLayout>
                  </c15:layout>
                </c:ext>
              </c:extLst>
            </c:dLbl>
            <c:dLbl>
              <c:idx val="2"/>
              <c:layout>
                <c:manualLayout>
                  <c:x val="-0.11036223607950603"/>
                  <c:y val="9.2592592592591737E-3"/>
                </c:manualLayout>
              </c:layout>
              <c:showLegendKey val="0"/>
              <c:showVal val="1"/>
              <c:showCatName val="1"/>
              <c:showSerName val="0"/>
              <c:showPercent val="0"/>
              <c:showBubbleSize val="0"/>
              <c:extLst>
                <c:ext xmlns:c15="http://schemas.microsoft.com/office/drawing/2012/chart" uri="{CE6537A1-D6FC-4f65-9D91-7224C49458BB}">
                  <c15:layout>
                    <c:manualLayout>
                      <c:w val="0.24317874341044687"/>
                      <c:h val="0.23058255806937225"/>
                    </c:manualLayout>
                  </c15:layout>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Calculations!$O$3:$O$6</c:f>
              <c:strCache>
                <c:ptCount val="3"/>
                <c:pt idx="0">
                  <c:v>Asia</c:v>
                </c:pt>
                <c:pt idx="1">
                  <c:v>Europe</c:v>
                </c:pt>
                <c:pt idx="2">
                  <c:v>North America</c:v>
                </c:pt>
              </c:strCache>
            </c:strRef>
          </c:cat>
          <c:val>
            <c:numRef>
              <c:f>Calculations!$P$3:$P$6</c:f>
              <c:numCache>
                <c:formatCode>\$#,##0;\(\$#,##0\);\$#,##0</c:formatCode>
                <c:ptCount val="3"/>
                <c:pt idx="0">
                  <c:v>12637197.350000016</c:v>
                </c:pt>
                <c:pt idx="1">
                  <c:v>10418981.679999994</c:v>
                </c:pt>
                <c:pt idx="2">
                  <c:v>33204544.910000343</c:v>
                </c:pt>
              </c:numCache>
            </c:numRef>
          </c:val>
          <c:extLst>
            <c:ext xmlns:c16="http://schemas.microsoft.com/office/drawing/2014/chart" uri="{C3380CC4-5D6E-409C-BE32-E72D297353CC}">
              <c16:uniqueId val="{00000006-8CEF-42BC-A95A-03E76CEB36B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2.xlsx]Calculations!Revenue By Manufacturer</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Manufacturer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Calculations!$Y$2</c:f>
              <c:strCache>
                <c:ptCount val="1"/>
                <c:pt idx="0">
                  <c:v>Total</c:v>
                </c:pt>
              </c:strCache>
            </c:strRef>
          </c:tx>
          <c:spPr>
            <a:solidFill>
              <a:srgbClr val="0575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Calculations!$X$3:$X$13</c:f>
              <c:strCache>
                <c:ptCount val="10"/>
                <c:pt idx="0">
                  <c:v>Northwind Traders</c:v>
                </c:pt>
                <c:pt idx="1">
                  <c:v>Litware, Inc.</c:v>
                </c:pt>
                <c:pt idx="2">
                  <c:v>Southridge Video</c:v>
                </c:pt>
                <c:pt idx="3">
                  <c:v>The Phone Company</c:v>
                </c:pt>
                <c:pt idx="4">
                  <c:v>A. Datum Corporation</c:v>
                </c:pt>
                <c:pt idx="5">
                  <c:v>Wide World Importers</c:v>
                </c:pt>
                <c:pt idx="6">
                  <c:v>Proseware, Inc.</c:v>
                </c:pt>
                <c:pt idx="7">
                  <c:v>Adventure Works</c:v>
                </c:pt>
                <c:pt idx="8">
                  <c:v>Contoso, Ltd</c:v>
                </c:pt>
                <c:pt idx="9">
                  <c:v>Fabrikam, Inc.</c:v>
                </c:pt>
              </c:strCache>
            </c:strRef>
          </c:cat>
          <c:val>
            <c:numRef>
              <c:f>Calculations!$Y$3:$Y$13</c:f>
              <c:numCache>
                <c:formatCode>\$#,##0;\(\$#,##0\);\$#,##0</c:formatCode>
                <c:ptCount val="10"/>
                <c:pt idx="0">
                  <c:v>138557.94000000003</c:v>
                </c:pt>
                <c:pt idx="1">
                  <c:v>2171833.7000000007</c:v>
                </c:pt>
                <c:pt idx="2">
                  <c:v>3164485.2799999858</c:v>
                </c:pt>
                <c:pt idx="3">
                  <c:v>4453804</c:v>
                </c:pt>
                <c:pt idx="4">
                  <c:v>4477204.9000000022</c:v>
                </c:pt>
                <c:pt idx="5">
                  <c:v>5787700.4399999967</c:v>
                </c:pt>
                <c:pt idx="6">
                  <c:v>6096042.4499999993</c:v>
                </c:pt>
                <c:pt idx="7">
                  <c:v>7571809.2500000019</c:v>
                </c:pt>
                <c:pt idx="8">
                  <c:v>10136537.030000025</c:v>
                </c:pt>
                <c:pt idx="9">
                  <c:v>12262748.949999992</c:v>
                </c:pt>
              </c:numCache>
            </c:numRef>
          </c:val>
          <c:extLst>
            <c:ext xmlns:c16="http://schemas.microsoft.com/office/drawing/2014/chart" uri="{C3380CC4-5D6E-409C-BE32-E72D297353CC}">
              <c16:uniqueId val="{00000000-EA70-4FF6-800A-054F6DFF66B4}"/>
            </c:ext>
          </c:extLst>
        </c:ser>
        <c:dLbls>
          <c:showLegendKey val="0"/>
          <c:showVal val="0"/>
          <c:showCatName val="0"/>
          <c:showSerName val="0"/>
          <c:showPercent val="0"/>
          <c:showBubbleSize val="0"/>
        </c:dLbls>
        <c:gapWidth val="182"/>
        <c:axId val="1319563232"/>
        <c:axId val="68772224"/>
      </c:barChart>
      <c:catAx>
        <c:axId val="131956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224"/>
        <c:crosses val="autoZero"/>
        <c:auto val="1"/>
        <c:lblAlgn val="ctr"/>
        <c:lblOffset val="100"/>
        <c:noMultiLvlLbl val="0"/>
      </c:catAx>
      <c:valAx>
        <c:axId val="68772224"/>
        <c:scaling>
          <c:orientation val="minMax"/>
        </c:scaling>
        <c:delete val="1"/>
        <c:axPos val="b"/>
        <c:numFmt formatCode="\$#,##0;\(\$#,##0\);\$#,##0" sourceLinked="1"/>
        <c:majorTickMark val="none"/>
        <c:minorTickMark val="none"/>
        <c:tickLblPos val="nextTo"/>
        <c:crossAx val="131956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2.xlsx]Calculations!Revenue by Top five city in each Country</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Countries&amp;Top 5 Cities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Calculations!$AB$2</c:f>
              <c:strCache>
                <c:ptCount val="1"/>
                <c:pt idx="0">
                  <c:v>Total</c:v>
                </c:pt>
              </c:strCache>
            </c:strRef>
          </c:tx>
          <c:spPr>
            <a:solidFill>
              <a:srgbClr val="0575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Calculations!$AA$3:$AA$37</c:f>
              <c:strCache>
                <c:ptCount val="34"/>
                <c:pt idx="0">
                  <c:v>Greece</c:v>
                </c:pt>
                <c:pt idx="1">
                  <c:v>Sweden</c:v>
                </c:pt>
                <c:pt idx="2">
                  <c:v>Slovenia</c:v>
                </c:pt>
                <c:pt idx="3">
                  <c:v>Denmark</c:v>
                </c:pt>
                <c:pt idx="4">
                  <c:v>Poland</c:v>
                </c:pt>
                <c:pt idx="5">
                  <c:v>Ireland</c:v>
                </c:pt>
                <c:pt idx="6">
                  <c:v>Switzerland</c:v>
                </c:pt>
                <c:pt idx="7">
                  <c:v>Singapore</c:v>
                </c:pt>
                <c:pt idx="8">
                  <c:v>Romania</c:v>
                </c:pt>
                <c:pt idx="9">
                  <c:v>the Netherlands</c:v>
                </c:pt>
                <c:pt idx="10">
                  <c:v>Malta</c:v>
                </c:pt>
                <c:pt idx="11">
                  <c:v>Kyrgyzstan</c:v>
                </c:pt>
                <c:pt idx="12">
                  <c:v>Portugal</c:v>
                </c:pt>
                <c:pt idx="13">
                  <c:v>Spain</c:v>
                </c:pt>
                <c:pt idx="14">
                  <c:v>Bhutan</c:v>
                </c:pt>
                <c:pt idx="15">
                  <c:v>Armenia</c:v>
                </c:pt>
                <c:pt idx="16">
                  <c:v>Taiwan</c:v>
                </c:pt>
                <c:pt idx="17">
                  <c:v>South Korea</c:v>
                </c:pt>
                <c:pt idx="18">
                  <c:v>Thailand</c:v>
                </c:pt>
                <c:pt idx="19">
                  <c:v>Pakistan</c:v>
                </c:pt>
                <c:pt idx="20">
                  <c:v>Italy</c:v>
                </c:pt>
                <c:pt idx="21">
                  <c:v>Syria</c:v>
                </c:pt>
                <c:pt idx="22">
                  <c:v>Iran</c:v>
                </c:pt>
                <c:pt idx="23">
                  <c:v>Turkmenistan</c:v>
                </c:pt>
                <c:pt idx="24">
                  <c:v>Russia</c:v>
                </c:pt>
                <c:pt idx="25">
                  <c:v>United Kingdom</c:v>
                </c:pt>
                <c:pt idx="26">
                  <c:v>India</c:v>
                </c:pt>
                <c:pt idx="27">
                  <c:v>Australia</c:v>
                </c:pt>
                <c:pt idx="28">
                  <c:v>Japan</c:v>
                </c:pt>
                <c:pt idx="29">
                  <c:v>Canada</c:v>
                </c:pt>
                <c:pt idx="30">
                  <c:v>France</c:v>
                </c:pt>
                <c:pt idx="31">
                  <c:v>Germany</c:v>
                </c:pt>
                <c:pt idx="32">
                  <c:v>China</c:v>
                </c:pt>
                <c:pt idx="33">
                  <c:v>United States</c:v>
                </c:pt>
              </c:strCache>
            </c:strRef>
          </c:cat>
          <c:val>
            <c:numRef>
              <c:f>Calculations!$AB$3:$AB$37</c:f>
              <c:numCache>
                <c:formatCode>\$#,##0;\(\$#,##0\);\$#,##0</c:formatCode>
                <c:ptCount val="34"/>
                <c:pt idx="0">
                  <c:v>69768.239999999991</c:v>
                </c:pt>
                <c:pt idx="1">
                  <c:v>79633.33</c:v>
                </c:pt>
                <c:pt idx="2">
                  <c:v>80742.12000000001</c:v>
                </c:pt>
                <c:pt idx="3">
                  <c:v>81017.60000000002</c:v>
                </c:pt>
                <c:pt idx="4">
                  <c:v>90513.150000000009</c:v>
                </c:pt>
                <c:pt idx="5">
                  <c:v>93369.24</c:v>
                </c:pt>
                <c:pt idx="6">
                  <c:v>101026.32999999999</c:v>
                </c:pt>
                <c:pt idx="7">
                  <c:v>101257.26</c:v>
                </c:pt>
                <c:pt idx="8">
                  <c:v>105449.56999999999</c:v>
                </c:pt>
                <c:pt idx="9">
                  <c:v>111454.16</c:v>
                </c:pt>
                <c:pt idx="10">
                  <c:v>116401.52999999998</c:v>
                </c:pt>
                <c:pt idx="11">
                  <c:v>128704.25000000003</c:v>
                </c:pt>
                <c:pt idx="12">
                  <c:v>129348.62</c:v>
                </c:pt>
                <c:pt idx="13">
                  <c:v>145144.17000000001</c:v>
                </c:pt>
                <c:pt idx="14">
                  <c:v>164212.42000000001</c:v>
                </c:pt>
                <c:pt idx="15">
                  <c:v>176458.81</c:v>
                </c:pt>
                <c:pt idx="16">
                  <c:v>192453.16000000006</c:v>
                </c:pt>
                <c:pt idx="17">
                  <c:v>254131.15000000002</c:v>
                </c:pt>
                <c:pt idx="18">
                  <c:v>261853.81</c:v>
                </c:pt>
                <c:pt idx="19">
                  <c:v>304114.96000000002</c:v>
                </c:pt>
                <c:pt idx="20">
                  <c:v>324288.93000000011</c:v>
                </c:pt>
                <c:pt idx="21">
                  <c:v>333427.28999999998</c:v>
                </c:pt>
                <c:pt idx="22">
                  <c:v>374544.08999999991</c:v>
                </c:pt>
                <c:pt idx="23">
                  <c:v>419981.56000000017</c:v>
                </c:pt>
                <c:pt idx="24">
                  <c:v>441984.76000000007</c:v>
                </c:pt>
                <c:pt idx="25">
                  <c:v>580801.90999999992</c:v>
                </c:pt>
                <c:pt idx="26">
                  <c:v>608426.67000000027</c:v>
                </c:pt>
                <c:pt idx="27">
                  <c:v>642609.54000000015</c:v>
                </c:pt>
                <c:pt idx="28">
                  <c:v>968388.57000000018</c:v>
                </c:pt>
                <c:pt idx="29">
                  <c:v>1041278.5500000003</c:v>
                </c:pt>
                <c:pt idx="30">
                  <c:v>2613778.5300000003</c:v>
                </c:pt>
                <c:pt idx="31">
                  <c:v>3944662.2199999932</c:v>
                </c:pt>
                <c:pt idx="32">
                  <c:v>7696108.8300000001</c:v>
                </c:pt>
                <c:pt idx="33">
                  <c:v>12885552.139999995</c:v>
                </c:pt>
              </c:numCache>
            </c:numRef>
          </c:val>
          <c:extLst>
            <c:ext xmlns:c16="http://schemas.microsoft.com/office/drawing/2014/chart" uri="{C3380CC4-5D6E-409C-BE32-E72D297353CC}">
              <c16:uniqueId val="{00000000-8C47-4934-AC9D-1A89FF897E5C}"/>
            </c:ext>
          </c:extLst>
        </c:ser>
        <c:dLbls>
          <c:dLblPos val="outEnd"/>
          <c:showLegendKey val="0"/>
          <c:showVal val="1"/>
          <c:showCatName val="0"/>
          <c:showSerName val="0"/>
          <c:showPercent val="0"/>
          <c:showBubbleSize val="0"/>
        </c:dLbls>
        <c:gapWidth val="182"/>
        <c:axId val="511568351"/>
        <c:axId val="511580351"/>
      </c:barChart>
      <c:catAx>
        <c:axId val="51156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80351"/>
        <c:crosses val="autoZero"/>
        <c:auto val="1"/>
        <c:lblAlgn val="ctr"/>
        <c:lblOffset val="100"/>
        <c:noMultiLvlLbl val="0"/>
      </c:catAx>
      <c:valAx>
        <c:axId val="511580351"/>
        <c:scaling>
          <c:orientation val="minMax"/>
        </c:scaling>
        <c:delete val="1"/>
        <c:axPos val="l"/>
        <c:numFmt formatCode="\$#,##0;\(\$#,##0\);\$#,##0" sourceLinked="1"/>
        <c:majorTickMark val="none"/>
        <c:minorTickMark val="none"/>
        <c:tickLblPos val="nextTo"/>
        <c:crossAx val="5115683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2.xlsx]Calculations!Top four products in each Subcategory</c:name>
    <c:fmtId val="3"/>
  </c:pivotSource>
  <c:chart>
    <c:title>
      <c:tx>
        <c:rich>
          <a:bodyPr rot="0" spcFirstLastPara="1" vertOverflow="ellipsis" vert="horz" wrap="square" anchor="ctr" anchorCtr="1"/>
          <a:lstStyle/>
          <a:p>
            <a:pPr>
              <a:defRPr lang="en-US" sz="1680" b="1" i="0" u="none" strike="noStrike" kern="1200" spc="0" baseline="0">
                <a:solidFill>
                  <a:sysClr val="windowText" lastClr="000000">
                    <a:lumMod val="65000"/>
                    <a:lumOff val="35000"/>
                  </a:sysClr>
                </a:solidFill>
                <a:latin typeface="+mn-lt"/>
                <a:ea typeface="+mn-ea"/>
                <a:cs typeface="+mn-cs"/>
              </a:defRPr>
            </a:pPr>
            <a:r>
              <a:rPr lang="en-US"/>
              <a:t>Revenue By Sub Category&amp;Top 4 Product</a:t>
            </a:r>
          </a:p>
          <a:p>
            <a:pPr>
              <a:defRPr/>
            </a:pPr>
            <a:endParaRPr lang="en-US"/>
          </a:p>
        </c:rich>
      </c:tx>
      <c:overlay val="0"/>
      <c:spPr>
        <a:noFill/>
        <a:ln>
          <a:noFill/>
        </a:ln>
        <a:effectLst/>
      </c:spPr>
      <c:txPr>
        <a:bodyPr rot="0" spcFirstLastPara="1" vertOverflow="ellipsis" vert="horz" wrap="square" anchor="ctr" anchorCtr="1"/>
        <a:lstStyle/>
        <a:p>
          <a:pPr>
            <a:defRPr lang="en-US" sz="168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759D"/>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Calculations!$AJ$2</c:f>
              <c:strCache>
                <c:ptCount val="1"/>
                <c:pt idx="0">
                  <c:v>Total</c:v>
                </c:pt>
              </c:strCache>
            </c:strRef>
          </c:tx>
          <c:spPr>
            <a:solidFill>
              <a:srgbClr val="05759D"/>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Calculations!$AI$3:$AI$25</c:f>
              <c:strCache>
                <c:ptCount val="22"/>
                <c:pt idx="0">
                  <c:v>Projectors &amp; Screens</c:v>
                </c:pt>
                <c:pt idx="1">
                  <c:v>Camcorders</c:v>
                </c:pt>
                <c:pt idx="2">
                  <c:v>Laptops</c:v>
                </c:pt>
                <c:pt idx="3">
                  <c:v>Desktops</c:v>
                </c:pt>
                <c:pt idx="4">
                  <c:v>Home Theater System</c:v>
                </c:pt>
                <c:pt idx="5">
                  <c:v>Televisions</c:v>
                </c:pt>
                <c:pt idx="6">
                  <c:v>Digital SLR Cameras</c:v>
                </c:pt>
                <c:pt idx="7">
                  <c:v>Monitors</c:v>
                </c:pt>
                <c:pt idx="8">
                  <c:v>Car Video</c:v>
                </c:pt>
                <c:pt idx="9">
                  <c:v>Cell phones Accessories</c:v>
                </c:pt>
                <c:pt idx="10">
                  <c:v>Touch Screen Phones</c:v>
                </c:pt>
                <c:pt idx="11">
                  <c:v>Smart phones &amp; PDAs</c:v>
                </c:pt>
                <c:pt idx="12">
                  <c:v>Digital Cameras</c:v>
                </c:pt>
                <c:pt idx="13">
                  <c:v>MP4&amp;MP3</c:v>
                </c:pt>
                <c:pt idx="14">
                  <c:v>Movie DVD</c:v>
                </c:pt>
                <c:pt idx="15">
                  <c:v>Printers, Scanners &amp; Fax</c:v>
                </c:pt>
                <c:pt idx="16">
                  <c:v>Recording Pen</c:v>
                </c:pt>
                <c:pt idx="17">
                  <c:v>Computers Accessories</c:v>
                </c:pt>
                <c:pt idx="18">
                  <c:v>VCD &amp; DVD</c:v>
                </c:pt>
                <c:pt idx="19">
                  <c:v>Cameras &amp; Camcorders Accessories</c:v>
                </c:pt>
                <c:pt idx="20">
                  <c:v>Bluetooth Headphones</c:v>
                </c:pt>
                <c:pt idx="21">
                  <c:v>Home &amp; Office Phones</c:v>
                </c:pt>
              </c:strCache>
            </c:strRef>
          </c:cat>
          <c:val>
            <c:numRef>
              <c:f>Calculations!$AJ$3:$AJ$25</c:f>
              <c:numCache>
                <c:formatCode>\$#,##0;\(\$#,##0\);\$#,##0</c:formatCode>
                <c:ptCount val="22"/>
                <c:pt idx="0">
                  <c:v>1652553</c:v>
                </c:pt>
                <c:pt idx="1">
                  <c:v>938604</c:v>
                </c:pt>
                <c:pt idx="2">
                  <c:v>894684</c:v>
                </c:pt>
                <c:pt idx="3">
                  <c:v>786893.8</c:v>
                </c:pt>
                <c:pt idx="4">
                  <c:v>643230</c:v>
                </c:pt>
                <c:pt idx="5">
                  <c:v>578408.4600000002</c:v>
                </c:pt>
                <c:pt idx="6">
                  <c:v>569190</c:v>
                </c:pt>
                <c:pt idx="7">
                  <c:v>488170</c:v>
                </c:pt>
                <c:pt idx="8">
                  <c:v>403767</c:v>
                </c:pt>
                <c:pt idx="9">
                  <c:v>322991.79999999993</c:v>
                </c:pt>
                <c:pt idx="10">
                  <c:v>300452</c:v>
                </c:pt>
                <c:pt idx="11">
                  <c:v>280660</c:v>
                </c:pt>
                <c:pt idx="12">
                  <c:v>222519</c:v>
                </c:pt>
                <c:pt idx="13">
                  <c:v>196893.34000000003</c:v>
                </c:pt>
                <c:pt idx="14">
                  <c:v>195072.26000000013</c:v>
                </c:pt>
                <c:pt idx="15">
                  <c:v>187973</c:v>
                </c:pt>
                <c:pt idx="16">
                  <c:v>115568.9</c:v>
                </c:pt>
                <c:pt idx="17">
                  <c:v>83232.900000000009</c:v>
                </c:pt>
                <c:pt idx="18">
                  <c:v>74200.3</c:v>
                </c:pt>
                <c:pt idx="19">
                  <c:v>64280.209999999992</c:v>
                </c:pt>
                <c:pt idx="20">
                  <c:v>58446.930000000008</c:v>
                </c:pt>
                <c:pt idx="21">
                  <c:v>33249.07</c:v>
                </c:pt>
              </c:numCache>
            </c:numRef>
          </c:val>
          <c:extLst>
            <c:ext xmlns:c16="http://schemas.microsoft.com/office/drawing/2014/chart" uri="{C3380CC4-5D6E-409C-BE32-E72D297353CC}">
              <c16:uniqueId val="{00000000-36DA-4C0E-A13D-AAF8504B9948}"/>
            </c:ext>
          </c:extLst>
        </c:ser>
        <c:dLbls>
          <c:dLblPos val="outEnd"/>
          <c:showLegendKey val="0"/>
          <c:showVal val="1"/>
          <c:showCatName val="0"/>
          <c:showSerName val="0"/>
          <c:showPercent val="0"/>
          <c:showBubbleSize val="0"/>
        </c:dLbls>
        <c:gapWidth val="219"/>
        <c:overlap val="-27"/>
        <c:axId val="1826959327"/>
        <c:axId val="517088287"/>
      </c:barChart>
      <c:catAx>
        <c:axId val="182695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crossAx val="517088287"/>
        <c:crosses val="autoZero"/>
        <c:auto val="1"/>
        <c:lblAlgn val="ctr"/>
        <c:lblOffset val="100"/>
        <c:noMultiLvlLbl val="0"/>
      </c:catAx>
      <c:valAx>
        <c:axId val="517088287"/>
        <c:scaling>
          <c:orientation val="minMax"/>
        </c:scaling>
        <c:delete val="1"/>
        <c:axPos val="l"/>
        <c:numFmt formatCode="\$#,##0;\(\$#,##0\);\$#,##0" sourceLinked="1"/>
        <c:majorTickMark val="none"/>
        <c:minorTickMark val="none"/>
        <c:tickLblPos val="nextTo"/>
        <c:crossAx val="182695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2.xlsx]Calculations!Relation between Cost and Revenue by subcategory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Profit&amp;Cost</a:t>
            </a:r>
            <a:r>
              <a:rPr lang="en-GB" baseline="0"/>
              <a:t>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Calculations!$AF$2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Calculations!$AE$3:$AE$15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Calculations!$AF$3:$AF$15</c:f>
              <c:numCache>
                <c:formatCode>\$#,##0;\(\$#,##0\);\$#,##0</c:formatCode>
                <c:ptCount val="12"/>
                <c:pt idx="0">
                  <c:v>4621958.0299999975</c:v>
                </c:pt>
                <c:pt idx="1">
                  <c:v>4100421.9999999912</c:v>
                </c:pt>
                <c:pt idx="2">
                  <c:v>4993758.8899999969</c:v>
                </c:pt>
                <c:pt idx="3">
                  <c:v>5277506.400000005</c:v>
                </c:pt>
                <c:pt idx="4">
                  <c:v>5511833.4900000095</c:v>
                </c:pt>
                <c:pt idx="5">
                  <c:v>4120705.2900000005</c:v>
                </c:pt>
                <c:pt idx="6">
                  <c:v>4227846.5</c:v>
                </c:pt>
                <c:pt idx="7">
                  <c:v>3893400.019999994</c:v>
                </c:pt>
                <c:pt idx="8">
                  <c:v>4718065.0899999961</c:v>
                </c:pt>
                <c:pt idx="9">
                  <c:v>5073093.8499999996</c:v>
                </c:pt>
                <c:pt idx="10">
                  <c:v>4740231.1799999913</c:v>
                </c:pt>
                <c:pt idx="11">
                  <c:v>4981903.199999989</c:v>
                </c:pt>
              </c:numCache>
            </c:numRef>
          </c:val>
          <c:smooth val="0"/>
          <c:extLst>
            <c:ext xmlns:c16="http://schemas.microsoft.com/office/drawing/2014/chart" uri="{C3380CC4-5D6E-409C-BE32-E72D297353CC}">
              <c16:uniqueId val="{00000001-11DB-4B77-A5E7-214AB86567AD}"/>
            </c:ext>
          </c:extLst>
        </c:ser>
        <c:dLbls>
          <c:dLblPos val="t"/>
          <c:showLegendKey val="0"/>
          <c:showVal val="1"/>
          <c:showCatName val="0"/>
          <c:showSerName val="0"/>
          <c:showPercent val="0"/>
          <c:showBubbleSize val="0"/>
        </c:dLbls>
        <c:smooth val="0"/>
        <c:axId val="517083007"/>
        <c:axId val="173289135"/>
      </c:lineChart>
      <c:catAx>
        <c:axId val="51708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89135"/>
        <c:crosses val="autoZero"/>
        <c:auto val="1"/>
        <c:lblAlgn val="ctr"/>
        <c:lblOffset val="100"/>
        <c:noMultiLvlLbl val="0"/>
      </c:catAx>
      <c:valAx>
        <c:axId val="173289135"/>
        <c:scaling>
          <c:orientation val="minMax"/>
        </c:scaling>
        <c:delete val="1"/>
        <c:axPos val="l"/>
        <c:numFmt formatCode="\$#,##0;\(\$#,##0\);\$#,##0" sourceLinked="1"/>
        <c:majorTickMark val="none"/>
        <c:minorTickMark val="none"/>
        <c:tickLblPos val="nextTo"/>
        <c:crossAx val="517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oot Cause'!A1"/><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Sheet2 (2)'!A1"/><Relationship Id="rId7"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hyperlink" Target="#'Main Page'!A1"/><Relationship Id="rId6" Type="http://schemas.openxmlformats.org/officeDocument/2006/relationships/chart" Target="../charts/chart7.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31751</xdr:rowOff>
    </xdr:from>
    <xdr:to>
      <xdr:col>26</xdr:col>
      <xdr:colOff>563563</xdr:colOff>
      <xdr:row>5</xdr:row>
      <xdr:rowOff>25744</xdr:rowOff>
    </xdr:to>
    <xdr:sp macro="" textlink="">
      <xdr:nvSpPr>
        <xdr:cNvPr id="2" name="Rectangle 1">
          <a:extLst>
            <a:ext uri="{FF2B5EF4-FFF2-40B4-BE49-F238E27FC236}">
              <a16:creationId xmlns:a16="http://schemas.microsoft.com/office/drawing/2014/main" id="{8066C9C2-0837-441D-B9B6-A565AA185732}"/>
            </a:ext>
          </a:extLst>
        </xdr:cNvPr>
        <xdr:cNvSpPr/>
      </xdr:nvSpPr>
      <xdr:spPr>
        <a:xfrm>
          <a:off x="1" y="31751"/>
          <a:ext cx="16365991" cy="901136"/>
        </a:xfrm>
        <a:prstGeom prst="rect">
          <a:avLst/>
        </a:prstGeom>
        <a:solidFill>
          <a:srgbClr val="057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a:t>             </a:t>
          </a:r>
          <a:r>
            <a:rPr lang="ar-EG" sz="2000" kern="1200"/>
            <a:t>   </a:t>
          </a:r>
          <a:r>
            <a:rPr lang="en-GB" sz="2000" kern="1200"/>
            <a:t>          </a:t>
          </a:r>
          <a:r>
            <a:rPr lang="en-GB" sz="3200" b="1" kern="1200"/>
            <a:t>Revenue</a:t>
          </a:r>
          <a:r>
            <a:rPr lang="en-GB" sz="3200" b="1" kern="1200" baseline="0"/>
            <a:t> Analysis</a:t>
          </a:r>
          <a:endParaRPr lang="en-GB" sz="3200" b="1" kern="1200"/>
        </a:p>
      </xdr:txBody>
    </xdr:sp>
    <xdr:clientData/>
  </xdr:twoCellAnchor>
  <xdr:twoCellAnchor>
    <xdr:from>
      <xdr:col>3</xdr:col>
      <xdr:colOff>91498</xdr:colOff>
      <xdr:row>4</xdr:row>
      <xdr:rowOff>58180</xdr:rowOff>
    </xdr:from>
    <xdr:to>
      <xdr:col>6</xdr:col>
      <xdr:colOff>508067</xdr:colOff>
      <xdr:row>9</xdr:row>
      <xdr:rowOff>115455</xdr:rowOff>
    </xdr:to>
    <xdr:sp macro="" textlink="">
      <xdr:nvSpPr>
        <xdr:cNvPr id="3" name="Rectangle: Rounded Corners 2">
          <a:extLst>
            <a:ext uri="{FF2B5EF4-FFF2-40B4-BE49-F238E27FC236}">
              <a16:creationId xmlns:a16="http://schemas.microsoft.com/office/drawing/2014/main" id="{1C83F389-4811-FE5C-1723-8D73FD69834C}"/>
            </a:ext>
          </a:extLst>
        </xdr:cNvPr>
        <xdr:cNvSpPr/>
      </xdr:nvSpPr>
      <xdr:spPr>
        <a:xfrm>
          <a:off x="1927225" y="797089"/>
          <a:ext cx="2252297" cy="980911"/>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t>Revenue</a:t>
          </a:r>
        </a:p>
      </xdr:txBody>
    </xdr:sp>
    <xdr:clientData/>
  </xdr:twoCellAnchor>
  <xdr:oneCellAnchor>
    <xdr:from>
      <xdr:col>3</xdr:col>
      <xdr:colOff>596965</xdr:colOff>
      <xdr:row>6</xdr:row>
      <xdr:rowOff>72735</xdr:rowOff>
    </xdr:from>
    <xdr:ext cx="1206500" cy="311496"/>
    <xdr:sp macro="" textlink="Calculations!C5">
      <xdr:nvSpPr>
        <xdr:cNvPr id="4" name="TextBox 3">
          <a:extLst>
            <a:ext uri="{FF2B5EF4-FFF2-40B4-BE49-F238E27FC236}">
              <a16:creationId xmlns:a16="http://schemas.microsoft.com/office/drawing/2014/main" id="{FE3D550A-D7AE-35E5-AB64-8BDC2F9E5110}"/>
            </a:ext>
          </a:extLst>
        </xdr:cNvPr>
        <xdr:cNvSpPr txBox="1"/>
      </xdr:nvSpPr>
      <xdr:spPr>
        <a:xfrm>
          <a:off x="2432692"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0CBBF1C-81AA-4BCB-97AF-122605D58545}" type="TxLink">
            <a:rPr lang="en-US" sz="1400" b="0" i="0" u="none" strike="noStrike" kern="1200">
              <a:solidFill>
                <a:schemeClr val="bg1"/>
              </a:solidFill>
              <a:latin typeface="Calibri"/>
              <a:cs typeface="Calibri"/>
            </a:rPr>
            <a:pPr algn="ctr"/>
            <a:t>$56,260,724</a:t>
          </a:fld>
          <a:endParaRPr lang="en-GB" sz="1400" kern="1200">
            <a:solidFill>
              <a:schemeClr val="bg1"/>
            </a:solidFill>
          </a:endParaRPr>
        </a:p>
      </xdr:txBody>
    </xdr:sp>
    <xdr:clientData/>
  </xdr:oneCellAnchor>
  <xdr:twoCellAnchor>
    <xdr:from>
      <xdr:col>4</xdr:col>
      <xdr:colOff>102716</xdr:colOff>
      <xdr:row>7</xdr:row>
      <xdr:rowOff>180680</xdr:rowOff>
    </xdr:from>
    <xdr:to>
      <xdr:col>5</xdr:col>
      <xdr:colOff>455784</xdr:colOff>
      <xdr:row>7</xdr:row>
      <xdr:rowOff>182996</xdr:rowOff>
    </xdr:to>
    <xdr:cxnSp macro="">
      <xdr:nvCxnSpPr>
        <xdr:cNvPr id="8" name="Straight Connector 7">
          <a:extLst>
            <a:ext uri="{FF2B5EF4-FFF2-40B4-BE49-F238E27FC236}">
              <a16:creationId xmlns:a16="http://schemas.microsoft.com/office/drawing/2014/main" id="{A5C91AB1-B621-2F2C-3540-5AD302199CFC}"/>
            </a:ext>
          </a:extLst>
        </xdr:cNvPr>
        <xdr:cNvCxnSpPr/>
      </xdr:nvCxnSpPr>
      <xdr:spPr>
        <a:xfrm>
          <a:off x="2550352" y="1473771"/>
          <a:ext cx="964977"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101233</xdr:colOff>
      <xdr:row>8</xdr:row>
      <xdr:rowOff>12701</xdr:rowOff>
    </xdr:from>
    <xdr:ext cx="871970" cy="264560"/>
    <xdr:sp macro="" textlink="Calculations!AM4">
      <xdr:nvSpPr>
        <xdr:cNvPr id="11" name="TextBox 10">
          <a:extLst>
            <a:ext uri="{FF2B5EF4-FFF2-40B4-BE49-F238E27FC236}">
              <a16:creationId xmlns:a16="http://schemas.microsoft.com/office/drawing/2014/main" id="{DBAAFF11-5451-12CF-467D-B08399BB33D8}"/>
            </a:ext>
          </a:extLst>
        </xdr:cNvPr>
        <xdr:cNvSpPr txBox="1"/>
      </xdr:nvSpPr>
      <xdr:spPr>
        <a:xfrm>
          <a:off x="3160778" y="1490519"/>
          <a:ext cx="871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0A8F849-01C0-4BF8-B1EB-E558D9D7185F}" type="TxLink">
            <a:rPr lang="en-US" sz="1100" b="0" i="0" u="none" strike="noStrike" kern="1200">
              <a:solidFill>
                <a:schemeClr val="bg1"/>
              </a:solidFill>
              <a:latin typeface="Calibri"/>
              <a:cs typeface="Calibri"/>
            </a:rPr>
            <a:pPr/>
            <a:t>Camcorders</a:t>
          </a:fld>
          <a:endParaRPr lang="en-GB" sz="1100" kern="1200">
            <a:solidFill>
              <a:schemeClr val="bg1"/>
            </a:solidFill>
          </a:endParaRPr>
        </a:p>
      </xdr:txBody>
    </xdr:sp>
    <xdr:clientData/>
  </xdr:oneCellAnchor>
  <xdr:oneCellAnchor>
    <xdr:from>
      <xdr:col>3</xdr:col>
      <xdr:colOff>69483</xdr:colOff>
      <xdr:row>8</xdr:row>
      <xdr:rowOff>12701</xdr:rowOff>
    </xdr:from>
    <xdr:ext cx="1305357" cy="264560"/>
    <xdr:sp macro="" textlink="">
      <xdr:nvSpPr>
        <xdr:cNvPr id="12" name="TextBox 11">
          <a:extLst>
            <a:ext uri="{FF2B5EF4-FFF2-40B4-BE49-F238E27FC236}">
              <a16:creationId xmlns:a16="http://schemas.microsoft.com/office/drawing/2014/main" id="{DB5E7965-182D-E4AE-7FCE-9C04D9F16137}"/>
            </a:ext>
          </a:extLst>
        </xdr:cNvPr>
        <xdr:cNvSpPr txBox="1"/>
      </xdr:nvSpPr>
      <xdr:spPr>
        <a:xfrm>
          <a:off x="1905210" y="1490519"/>
          <a:ext cx="13053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Top Sub-Category:-</a:t>
          </a:r>
        </a:p>
      </xdr:txBody>
    </xdr:sp>
    <xdr:clientData/>
  </xdr:oneCellAnchor>
  <xdr:twoCellAnchor>
    <xdr:from>
      <xdr:col>8</xdr:col>
      <xdr:colOff>106580</xdr:colOff>
      <xdr:row>4</xdr:row>
      <xdr:rowOff>58179</xdr:rowOff>
    </xdr:from>
    <xdr:to>
      <xdr:col>11</xdr:col>
      <xdr:colOff>523148</xdr:colOff>
      <xdr:row>9</xdr:row>
      <xdr:rowOff>117343</xdr:rowOff>
    </xdr:to>
    <xdr:sp macro="" textlink="">
      <xdr:nvSpPr>
        <xdr:cNvPr id="18" name="Rectangle: Rounded Corners 17">
          <a:extLst>
            <a:ext uri="{FF2B5EF4-FFF2-40B4-BE49-F238E27FC236}">
              <a16:creationId xmlns:a16="http://schemas.microsoft.com/office/drawing/2014/main" id="{1D7DE0D4-96DF-4BB6-B478-C73D53C0BF7B}"/>
            </a:ext>
          </a:extLst>
        </xdr:cNvPr>
        <xdr:cNvSpPr/>
      </xdr:nvSpPr>
      <xdr:spPr>
        <a:xfrm>
          <a:off x="5001853" y="797088"/>
          <a:ext cx="2252295" cy="982800"/>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Profit</a:t>
          </a:r>
        </a:p>
      </xdr:txBody>
    </xdr:sp>
    <xdr:clientData/>
  </xdr:twoCellAnchor>
  <xdr:oneCellAnchor>
    <xdr:from>
      <xdr:col>9</xdr:col>
      <xdr:colOff>17528</xdr:colOff>
      <xdr:row>6</xdr:row>
      <xdr:rowOff>72735</xdr:rowOff>
    </xdr:from>
    <xdr:ext cx="1206500" cy="311496"/>
    <xdr:sp macro="" textlink="Calculations!C8">
      <xdr:nvSpPr>
        <xdr:cNvPr id="19" name="TextBox 18">
          <a:extLst>
            <a:ext uri="{FF2B5EF4-FFF2-40B4-BE49-F238E27FC236}">
              <a16:creationId xmlns:a16="http://schemas.microsoft.com/office/drawing/2014/main" id="{6EE02C22-676C-4459-BACF-999B5A85B956}"/>
            </a:ext>
          </a:extLst>
        </xdr:cNvPr>
        <xdr:cNvSpPr txBox="1"/>
      </xdr:nvSpPr>
      <xdr:spPr>
        <a:xfrm>
          <a:off x="5524710"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4A5DF9C0-B76C-448C-B154-1BE835ABD774}" type="TxLink">
            <a:rPr lang="en-US" sz="1400" b="0" i="0" u="none" strike="noStrike" kern="1200">
              <a:solidFill>
                <a:schemeClr val="bg1"/>
              </a:solidFill>
              <a:latin typeface="Calibri"/>
              <a:ea typeface="+mn-ea"/>
              <a:cs typeface="Calibri"/>
            </a:rPr>
            <a:pPr marL="0" indent="0" algn="ctr"/>
            <a:t>$32,451,912</a:t>
          </a:fld>
          <a:endParaRPr lang="en-GB" sz="1400" b="0" i="0" u="none" strike="noStrike" kern="1200">
            <a:solidFill>
              <a:schemeClr val="bg1"/>
            </a:solidFill>
            <a:latin typeface="Calibri"/>
            <a:ea typeface="+mn-ea"/>
            <a:cs typeface="Calibri"/>
          </a:endParaRPr>
        </a:p>
      </xdr:txBody>
    </xdr:sp>
    <xdr:clientData/>
  </xdr:oneCellAnchor>
  <xdr:twoCellAnchor>
    <xdr:from>
      <xdr:col>9</xdr:col>
      <xdr:colOff>146010</xdr:colOff>
      <xdr:row>7</xdr:row>
      <xdr:rowOff>180680</xdr:rowOff>
    </xdr:from>
    <xdr:to>
      <xdr:col>10</xdr:col>
      <xdr:colOff>499079</xdr:colOff>
      <xdr:row>7</xdr:row>
      <xdr:rowOff>182996</xdr:rowOff>
    </xdr:to>
    <xdr:cxnSp macro="">
      <xdr:nvCxnSpPr>
        <xdr:cNvPr id="20" name="Straight Connector 19">
          <a:extLst>
            <a:ext uri="{FF2B5EF4-FFF2-40B4-BE49-F238E27FC236}">
              <a16:creationId xmlns:a16="http://schemas.microsoft.com/office/drawing/2014/main" id="{145B7C95-13A9-404F-8799-6E67C24868F0}"/>
            </a:ext>
          </a:extLst>
        </xdr:cNvPr>
        <xdr:cNvCxnSpPr/>
      </xdr:nvCxnSpPr>
      <xdr:spPr>
        <a:xfrm>
          <a:off x="5653192" y="1473771"/>
          <a:ext cx="964978"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100656</xdr:colOff>
      <xdr:row>8</xdr:row>
      <xdr:rowOff>12701</xdr:rowOff>
    </xdr:from>
    <xdr:ext cx="1144801" cy="264560"/>
    <xdr:sp macro="" textlink="">
      <xdr:nvSpPr>
        <xdr:cNvPr id="21" name="TextBox 20">
          <a:extLst>
            <a:ext uri="{FF2B5EF4-FFF2-40B4-BE49-F238E27FC236}">
              <a16:creationId xmlns:a16="http://schemas.microsoft.com/office/drawing/2014/main" id="{83519A98-B0AF-451C-AD9C-132FFF54B6D6}"/>
            </a:ext>
          </a:extLst>
        </xdr:cNvPr>
        <xdr:cNvSpPr txBox="1"/>
      </xdr:nvSpPr>
      <xdr:spPr>
        <a:xfrm>
          <a:off x="4995929" y="1490519"/>
          <a:ext cx="11448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Gross Margin%:-</a:t>
          </a:r>
        </a:p>
      </xdr:txBody>
    </xdr:sp>
    <xdr:clientData/>
  </xdr:oneCellAnchor>
  <xdr:oneCellAnchor>
    <xdr:from>
      <xdr:col>10</xdr:col>
      <xdr:colOff>265179</xdr:colOff>
      <xdr:row>8</xdr:row>
      <xdr:rowOff>12701</xdr:rowOff>
    </xdr:from>
    <xdr:ext cx="428515" cy="264560"/>
    <xdr:sp macro="" textlink="Calculations!C4">
      <xdr:nvSpPr>
        <xdr:cNvPr id="22" name="TextBox 21">
          <a:extLst>
            <a:ext uri="{FF2B5EF4-FFF2-40B4-BE49-F238E27FC236}">
              <a16:creationId xmlns:a16="http://schemas.microsoft.com/office/drawing/2014/main" id="{7ED7D2F6-9365-4BD1-81D7-F8E2AC3C384D}"/>
            </a:ext>
          </a:extLst>
        </xdr:cNvPr>
        <xdr:cNvSpPr txBox="1"/>
      </xdr:nvSpPr>
      <xdr:spPr>
        <a:xfrm>
          <a:off x="6384270" y="1490519"/>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7261D71-BE20-4F51-931D-AE884E4707D2}" type="TxLink">
            <a:rPr lang="en-US" sz="1100" b="0" i="0" u="none" strike="noStrike" kern="1200">
              <a:solidFill>
                <a:schemeClr val="bg1"/>
              </a:solidFill>
              <a:latin typeface="Calibri"/>
              <a:cs typeface="Calibri"/>
            </a:rPr>
            <a:pPr/>
            <a:t>58%</a:t>
          </a:fld>
          <a:endParaRPr lang="en-GB" sz="1100" kern="1200">
            <a:solidFill>
              <a:schemeClr val="bg1"/>
            </a:solidFill>
          </a:endParaRPr>
        </a:p>
      </xdr:txBody>
    </xdr:sp>
    <xdr:clientData/>
  </xdr:oneCellAnchor>
  <xdr:twoCellAnchor>
    <xdr:from>
      <xdr:col>13</xdr:col>
      <xdr:colOff>121661</xdr:colOff>
      <xdr:row>4</xdr:row>
      <xdr:rowOff>58179</xdr:rowOff>
    </xdr:from>
    <xdr:to>
      <xdr:col>16</xdr:col>
      <xdr:colOff>538230</xdr:colOff>
      <xdr:row>9</xdr:row>
      <xdr:rowOff>117343</xdr:rowOff>
    </xdr:to>
    <xdr:sp macro="" textlink="">
      <xdr:nvSpPr>
        <xdr:cNvPr id="23" name="Rectangle: Rounded Corners 22">
          <a:extLst>
            <a:ext uri="{FF2B5EF4-FFF2-40B4-BE49-F238E27FC236}">
              <a16:creationId xmlns:a16="http://schemas.microsoft.com/office/drawing/2014/main" id="{3E451BE3-04A9-49FD-98EC-2E412E9E8D97}"/>
            </a:ext>
          </a:extLst>
        </xdr:cNvPr>
        <xdr:cNvSpPr/>
      </xdr:nvSpPr>
      <xdr:spPr>
        <a:xfrm>
          <a:off x="8076479" y="797088"/>
          <a:ext cx="2252296" cy="982800"/>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Cost</a:t>
          </a:r>
        </a:p>
      </xdr:txBody>
    </xdr:sp>
    <xdr:clientData/>
  </xdr:twoCellAnchor>
  <xdr:oneCellAnchor>
    <xdr:from>
      <xdr:col>14</xdr:col>
      <xdr:colOff>20743</xdr:colOff>
      <xdr:row>6</xdr:row>
      <xdr:rowOff>72735</xdr:rowOff>
    </xdr:from>
    <xdr:ext cx="1206500" cy="311496"/>
    <xdr:sp macro="" textlink="Calculations!C9">
      <xdr:nvSpPr>
        <xdr:cNvPr id="24" name="TextBox 23">
          <a:extLst>
            <a:ext uri="{FF2B5EF4-FFF2-40B4-BE49-F238E27FC236}">
              <a16:creationId xmlns:a16="http://schemas.microsoft.com/office/drawing/2014/main" id="{02DCD7DC-B3FD-4E74-B48B-21AC39BC1A6B}"/>
            </a:ext>
          </a:extLst>
        </xdr:cNvPr>
        <xdr:cNvSpPr txBox="1"/>
      </xdr:nvSpPr>
      <xdr:spPr>
        <a:xfrm>
          <a:off x="8587470"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D598A6EC-8A66-4542-827F-CD6071830636}" type="TxLink">
            <a:rPr lang="en-US" sz="1400" b="0" i="0" u="none" strike="noStrike" kern="1200">
              <a:solidFill>
                <a:schemeClr val="bg1"/>
              </a:solidFill>
              <a:latin typeface="Calibri"/>
              <a:ea typeface="+mn-ea"/>
              <a:cs typeface="Calibri"/>
            </a:rPr>
            <a:pPr marL="0" indent="0" algn="ctr"/>
            <a:t>$23,808,812</a:t>
          </a:fld>
          <a:endParaRPr lang="en-GB" sz="1400" b="0" i="0" u="none" strike="noStrike" kern="1200">
            <a:solidFill>
              <a:schemeClr val="bg1"/>
            </a:solidFill>
            <a:latin typeface="Calibri"/>
            <a:ea typeface="+mn-ea"/>
            <a:cs typeface="Calibri"/>
          </a:endParaRPr>
        </a:p>
      </xdr:txBody>
    </xdr:sp>
    <xdr:clientData/>
  </xdr:oneCellAnchor>
  <xdr:twoCellAnchor>
    <xdr:from>
      <xdr:col>14</xdr:col>
      <xdr:colOff>141865</xdr:colOff>
      <xdr:row>7</xdr:row>
      <xdr:rowOff>151816</xdr:rowOff>
    </xdr:from>
    <xdr:to>
      <xdr:col>15</xdr:col>
      <xdr:colOff>494933</xdr:colOff>
      <xdr:row>7</xdr:row>
      <xdr:rowOff>154132</xdr:rowOff>
    </xdr:to>
    <xdr:cxnSp macro="">
      <xdr:nvCxnSpPr>
        <xdr:cNvPr id="25" name="Straight Connector 24">
          <a:extLst>
            <a:ext uri="{FF2B5EF4-FFF2-40B4-BE49-F238E27FC236}">
              <a16:creationId xmlns:a16="http://schemas.microsoft.com/office/drawing/2014/main" id="{A2A13878-8311-412E-889D-57025B260437}"/>
            </a:ext>
          </a:extLst>
        </xdr:cNvPr>
        <xdr:cNvCxnSpPr/>
      </xdr:nvCxnSpPr>
      <xdr:spPr>
        <a:xfrm>
          <a:off x="8708592" y="1444907"/>
          <a:ext cx="964977"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122889</xdr:colOff>
      <xdr:row>8</xdr:row>
      <xdr:rowOff>12701</xdr:rowOff>
    </xdr:from>
    <xdr:ext cx="625364" cy="264560"/>
    <xdr:sp macro="" textlink="">
      <xdr:nvSpPr>
        <xdr:cNvPr id="26" name="TextBox 25">
          <a:extLst>
            <a:ext uri="{FF2B5EF4-FFF2-40B4-BE49-F238E27FC236}">
              <a16:creationId xmlns:a16="http://schemas.microsoft.com/office/drawing/2014/main" id="{D4687CE4-BEC3-46E6-9658-A268A03C5147}"/>
            </a:ext>
          </a:extLst>
        </xdr:cNvPr>
        <xdr:cNvSpPr txBox="1"/>
      </xdr:nvSpPr>
      <xdr:spPr>
        <a:xfrm>
          <a:off x="8077707" y="1490519"/>
          <a:ext cx="6253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Cost%:-</a:t>
          </a:r>
        </a:p>
      </xdr:txBody>
    </xdr:sp>
    <xdr:clientData/>
  </xdr:oneCellAnchor>
  <xdr:oneCellAnchor>
    <xdr:from>
      <xdr:col>15</xdr:col>
      <xdr:colOff>375594</xdr:colOff>
      <xdr:row>8</xdr:row>
      <xdr:rowOff>12701</xdr:rowOff>
    </xdr:from>
    <xdr:ext cx="428515" cy="264560"/>
    <xdr:sp macro="" textlink="Calculations!C2">
      <xdr:nvSpPr>
        <xdr:cNvPr id="27" name="TextBox 26">
          <a:extLst>
            <a:ext uri="{FF2B5EF4-FFF2-40B4-BE49-F238E27FC236}">
              <a16:creationId xmlns:a16="http://schemas.microsoft.com/office/drawing/2014/main" id="{E297CB44-B59D-4FD4-96CD-6A6EE2BA32EC}"/>
            </a:ext>
          </a:extLst>
        </xdr:cNvPr>
        <xdr:cNvSpPr txBox="1"/>
      </xdr:nvSpPr>
      <xdr:spPr>
        <a:xfrm>
          <a:off x="9554230" y="1490519"/>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16EEE7F-98AA-4352-9D64-2DD1B0A08EB3}" type="TxLink">
            <a:rPr lang="en-US" sz="1100" b="0" i="0" u="none" strike="noStrike" kern="1200">
              <a:solidFill>
                <a:schemeClr val="bg1"/>
              </a:solidFill>
              <a:latin typeface="Calibri"/>
              <a:ea typeface="+mn-ea"/>
              <a:cs typeface="Calibri"/>
            </a:rPr>
            <a:pPr marL="0" indent="0"/>
            <a:t>42%</a:t>
          </a:fld>
          <a:endParaRPr lang="en-GB" sz="1100" b="0" i="0" u="none" strike="noStrike" kern="1200">
            <a:solidFill>
              <a:schemeClr val="bg1"/>
            </a:solidFill>
            <a:latin typeface="Calibri"/>
            <a:ea typeface="+mn-ea"/>
            <a:cs typeface="Calibri"/>
          </a:endParaRPr>
        </a:p>
      </xdr:txBody>
    </xdr:sp>
    <xdr:clientData/>
  </xdr:oneCellAnchor>
  <xdr:twoCellAnchor>
    <xdr:from>
      <xdr:col>18</xdr:col>
      <xdr:colOff>136743</xdr:colOff>
      <xdr:row>4</xdr:row>
      <xdr:rowOff>58179</xdr:rowOff>
    </xdr:from>
    <xdr:to>
      <xdr:col>21</xdr:col>
      <xdr:colOff>553311</xdr:colOff>
      <xdr:row>9</xdr:row>
      <xdr:rowOff>117343</xdr:rowOff>
    </xdr:to>
    <xdr:sp macro="" textlink="">
      <xdr:nvSpPr>
        <xdr:cNvPr id="28" name="Rectangle: Rounded Corners 27">
          <a:extLst>
            <a:ext uri="{FF2B5EF4-FFF2-40B4-BE49-F238E27FC236}">
              <a16:creationId xmlns:a16="http://schemas.microsoft.com/office/drawing/2014/main" id="{024AA610-F140-4544-8B74-EA20C59AE7CE}"/>
            </a:ext>
          </a:extLst>
        </xdr:cNvPr>
        <xdr:cNvSpPr/>
      </xdr:nvSpPr>
      <xdr:spPr>
        <a:xfrm>
          <a:off x="11151107" y="797088"/>
          <a:ext cx="2252295" cy="982800"/>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QTY</a:t>
          </a:r>
        </a:p>
      </xdr:txBody>
    </xdr:sp>
    <xdr:clientData/>
  </xdr:twoCellAnchor>
  <xdr:oneCellAnchor>
    <xdr:from>
      <xdr:col>19</xdr:col>
      <xdr:colOff>48092</xdr:colOff>
      <xdr:row>6</xdr:row>
      <xdr:rowOff>72735</xdr:rowOff>
    </xdr:from>
    <xdr:ext cx="1206500" cy="311496"/>
    <xdr:sp macro="" textlink="Calculations!C7">
      <xdr:nvSpPr>
        <xdr:cNvPr id="31" name="TextBox 30">
          <a:extLst>
            <a:ext uri="{FF2B5EF4-FFF2-40B4-BE49-F238E27FC236}">
              <a16:creationId xmlns:a16="http://schemas.microsoft.com/office/drawing/2014/main" id="{1A83B062-8905-4B15-9D8B-705A83C0268D}"/>
            </a:ext>
          </a:extLst>
        </xdr:cNvPr>
        <xdr:cNvSpPr txBox="1"/>
      </xdr:nvSpPr>
      <xdr:spPr>
        <a:xfrm>
          <a:off x="11674365"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A15738F2-C59F-4D35-89D1-4E0E8BB1E951}" type="TxLink">
            <a:rPr lang="en-US" sz="1400" b="0" i="0" u="none" strike="noStrike" kern="1200">
              <a:solidFill>
                <a:schemeClr val="bg1"/>
              </a:solidFill>
              <a:latin typeface="Calibri"/>
              <a:ea typeface="+mn-ea"/>
              <a:cs typeface="Calibri"/>
            </a:rPr>
            <a:pPr marL="0" indent="0" algn="ctr"/>
            <a:t>251,207</a:t>
          </a:fld>
          <a:endParaRPr lang="en-GB" sz="1400" b="0" i="0" u="none" strike="noStrike" kern="1200">
            <a:solidFill>
              <a:schemeClr val="bg1"/>
            </a:solidFill>
            <a:latin typeface="Calibri"/>
            <a:ea typeface="+mn-ea"/>
            <a:cs typeface="Calibri"/>
          </a:endParaRPr>
        </a:p>
      </xdr:txBody>
    </xdr:sp>
    <xdr:clientData/>
  </xdr:oneCellAnchor>
  <xdr:twoCellAnchor>
    <xdr:from>
      <xdr:col>19</xdr:col>
      <xdr:colOff>174266</xdr:colOff>
      <xdr:row>7</xdr:row>
      <xdr:rowOff>151816</xdr:rowOff>
    </xdr:from>
    <xdr:to>
      <xdr:col>20</xdr:col>
      <xdr:colOff>527335</xdr:colOff>
      <xdr:row>7</xdr:row>
      <xdr:rowOff>154132</xdr:rowOff>
    </xdr:to>
    <xdr:cxnSp macro="">
      <xdr:nvCxnSpPr>
        <xdr:cNvPr id="32" name="Straight Connector 31">
          <a:extLst>
            <a:ext uri="{FF2B5EF4-FFF2-40B4-BE49-F238E27FC236}">
              <a16:creationId xmlns:a16="http://schemas.microsoft.com/office/drawing/2014/main" id="{20B3150D-1E7D-49CE-987A-B4A1B6CFD066}"/>
            </a:ext>
          </a:extLst>
        </xdr:cNvPr>
        <xdr:cNvCxnSpPr/>
      </xdr:nvCxnSpPr>
      <xdr:spPr>
        <a:xfrm>
          <a:off x="11800539" y="1444907"/>
          <a:ext cx="964978"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122032</xdr:colOff>
      <xdr:row>8</xdr:row>
      <xdr:rowOff>12701</xdr:rowOff>
    </xdr:from>
    <xdr:ext cx="1305357" cy="264560"/>
    <xdr:sp macro="" textlink="">
      <xdr:nvSpPr>
        <xdr:cNvPr id="34" name="TextBox 33">
          <a:extLst>
            <a:ext uri="{FF2B5EF4-FFF2-40B4-BE49-F238E27FC236}">
              <a16:creationId xmlns:a16="http://schemas.microsoft.com/office/drawing/2014/main" id="{D20A6B33-8AC5-4DB8-B888-9A091660F62A}"/>
            </a:ext>
          </a:extLst>
        </xdr:cNvPr>
        <xdr:cNvSpPr txBox="1"/>
      </xdr:nvSpPr>
      <xdr:spPr>
        <a:xfrm>
          <a:off x="11136396" y="1490519"/>
          <a:ext cx="13053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Top Sub-Category:-</a:t>
          </a:r>
        </a:p>
      </xdr:txBody>
    </xdr:sp>
    <xdr:clientData/>
  </xdr:oneCellAnchor>
  <xdr:oneCellAnchor>
    <xdr:from>
      <xdr:col>20</xdr:col>
      <xdr:colOff>225065</xdr:colOff>
      <xdr:row>8</xdr:row>
      <xdr:rowOff>12701</xdr:rowOff>
    </xdr:from>
    <xdr:ext cx="876300" cy="264560"/>
    <xdr:sp macro="" textlink="Calculations!AQ4">
      <xdr:nvSpPr>
        <xdr:cNvPr id="36" name="TextBox 35">
          <a:extLst>
            <a:ext uri="{FF2B5EF4-FFF2-40B4-BE49-F238E27FC236}">
              <a16:creationId xmlns:a16="http://schemas.microsoft.com/office/drawing/2014/main" id="{7B001426-7704-4C5F-AC8B-2BE7CC60B573}"/>
            </a:ext>
          </a:extLst>
        </xdr:cNvPr>
        <xdr:cNvSpPr txBox="1"/>
      </xdr:nvSpPr>
      <xdr:spPr>
        <a:xfrm>
          <a:off x="12463247" y="1490519"/>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8D2BD84-F448-488D-8996-9EE7BAD74445}" type="TxLink">
            <a:rPr lang="en-US" sz="1100" b="0" i="0" u="none" strike="noStrike" kern="1200">
              <a:solidFill>
                <a:schemeClr val="bg1"/>
              </a:solidFill>
              <a:latin typeface="Calibri"/>
              <a:ea typeface="+mn-ea"/>
              <a:cs typeface="Calibri"/>
            </a:rPr>
            <a:pPr marL="0" indent="0"/>
            <a:t>Cell phones </a:t>
          </a:fld>
          <a:endParaRPr lang="en-GB" sz="1100" b="0" i="0" u="none" strike="noStrike" kern="1200">
            <a:solidFill>
              <a:schemeClr val="bg1"/>
            </a:solidFill>
            <a:latin typeface="Calibri"/>
            <a:ea typeface="+mn-ea"/>
            <a:cs typeface="Calibri"/>
          </a:endParaRPr>
        </a:p>
      </xdr:txBody>
    </xdr:sp>
    <xdr:clientData/>
  </xdr:oneCellAnchor>
  <xdr:twoCellAnchor>
    <xdr:from>
      <xdr:col>23</xdr:col>
      <xdr:colOff>151823</xdr:colOff>
      <xdr:row>4</xdr:row>
      <xdr:rowOff>58179</xdr:rowOff>
    </xdr:from>
    <xdr:to>
      <xdr:col>26</xdr:col>
      <xdr:colOff>568392</xdr:colOff>
      <xdr:row>9</xdr:row>
      <xdr:rowOff>117343</xdr:rowOff>
    </xdr:to>
    <xdr:sp macro="" textlink="">
      <xdr:nvSpPr>
        <xdr:cNvPr id="38" name="Rectangle: Rounded Corners 37">
          <a:extLst>
            <a:ext uri="{FF2B5EF4-FFF2-40B4-BE49-F238E27FC236}">
              <a16:creationId xmlns:a16="http://schemas.microsoft.com/office/drawing/2014/main" id="{9916A3FE-4C49-4BEE-BB83-ABFC61472A0D}"/>
            </a:ext>
          </a:extLst>
        </xdr:cNvPr>
        <xdr:cNvSpPr/>
      </xdr:nvSpPr>
      <xdr:spPr>
        <a:xfrm>
          <a:off x="14225732" y="797088"/>
          <a:ext cx="2252296" cy="982800"/>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Orders</a:t>
          </a:r>
        </a:p>
      </xdr:txBody>
    </xdr:sp>
    <xdr:clientData/>
  </xdr:twoCellAnchor>
  <xdr:oneCellAnchor>
    <xdr:from>
      <xdr:col>24</xdr:col>
      <xdr:colOff>41486</xdr:colOff>
      <xdr:row>6</xdr:row>
      <xdr:rowOff>72735</xdr:rowOff>
    </xdr:from>
    <xdr:ext cx="1206500" cy="311496"/>
    <xdr:sp macro="" textlink="Calculations!C6">
      <xdr:nvSpPr>
        <xdr:cNvPr id="39" name="TextBox 38">
          <a:extLst>
            <a:ext uri="{FF2B5EF4-FFF2-40B4-BE49-F238E27FC236}">
              <a16:creationId xmlns:a16="http://schemas.microsoft.com/office/drawing/2014/main" id="{1068223B-63DF-4E68-8A79-2758E4E7F03C}"/>
            </a:ext>
          </a:extLst>
        </xdr:cNvPr>
        <xdr:cNvSpPr txBox="1"/>
      </xdr:nvSpPr>
      <xdr:spPr>
        <a:xfrm>
          <a:off x="14727304"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9F616E38-CD41-4A7B-8AA6-FC321494531D}" type="TxLink">
            <a:rPr lang="en-US" sz="1400" b="0" i="0" u="none" strike="noStrike" kern="1200">
              <a:solidFill>
                <a:schemeClr val="bg1"/>
              </a:solidFill>
              <a:latin typeface="Calibri"/>
              <a:ea typeface="+mn-ea"/>
              <a:cs typeface="Calibri"/>
            </a:rPr>
            <a:pPr marL="0" indent="0" algn="ctr"/>
            <a:t>15,001</a:t>
          </a:fld>
          <a:endParaRPr lang="en-GB" sz="1400" b="0" i="0" u="none" strike="noStrike" kern="1200">
            <a:solidFill>
              <a:schemeClr val="bg1"/>
            </a:solidFill>
            <a:latin typeface="Calibri"/>
            <a:ea typeface="+mn-ea"/>
            <a:cs typeface="Calibri"/>
          </a:endParaRPr>
        </a:p>
      </xdr:txBody>
    </xdr:sp>
    <xdr:clientData/>
  </xdr:oneCellAnchor>
  <xdr:twoCellAnchor>
    <xdr:from>
      <xdr:col>24</xdr:col>
      <xdr:colOff>158423</xdr:colOff>
      <xdr:row>7</xdr:row>
      <xdr:rowOff>151816</xdr:rowOff>
    </xdr:from>
    <xdr:to>
      <xdr:col>25</xdr:col>
      <xdr:colOff>511491</xdr:colOff>
      <xdr:row>7</xdr:row>
      <xdr:rowOff>154132</xdr:rowOff>
    </xdr:to>
    <xdr:cxnSp macro="">
      <xdr:nvCxnSpPr>
        <xdr:cNvPr id="40" name="Straight Connector 39">
          <a:extLst>
            <a:ext uri="{FF2B5EF4-FFF2-40B4-BE49-F238E27FC236}">
              <a16:creationId xmlns:a16="http://schemas.microsoft.com/office/drawing/2014/main" id="{0A1D9536-4264-410C-968A-90D14B3D939E}"/>
            </a:ext>
          </a:extLst>
        </xdr:cNvPr>
        <xdr:cNvCxnSpPr/>
      </xdr:nvCxnSpPr>
      <xdr:spPr>
        <a:xfrm>
          <a:off x="14844241" y="1444907"/>
          <a:ext cx="964977"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154055</xdr:colOff>
      <xdr:row>8</xdr:row>
      <xdr:rowOff>12701</xdr:rowOff>
    </xdr:from>
    <xdr:ext cx="531107" cy="264560"/>
    <xdr:sp macro="" textlink="">
      <xdr:nvSpPr>
        <xdr:cNvPr id="41" name="TextBox 40">
          <a:extLst>
            <a:ext uri="{FF2B5EF4-FFF2-40B4-BE49-F238E27FC236}">
              <a16:creationId xmlns:a16="http://schemas.microsoft.com/office/drawing/2014/main" id="{D68715F5-EFCC-4649-9CE0-B73F6D34C5BF}"/>
            </a:ext>
          </a:extLst>
        </xdr:cNvPr>
        <xdr:cNvSpPr txBox="1"/>
      </xdr:nvSpPr>
      <xdr:spPr>
        <a:xfrm>
          <a:off x="14227964" y="1490519"/>
          <a:ext cx="531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AOV:-</a:t>
          </a:r>
        </a:p>
      </xdr:txBody>
    </xdr:sp>
    <xdr:clientData/>
  </xdr:oneCellAnchor>
  <xdr:oneCellAnchor>
    <xdr:from>
      <xdr:col>25</xdr:col>
      <xdr:colOff>274705</xdr:colOff>
      <xdr:row>8</xdr:row>
      <xdr:rowOff>12701</xdr:rowOff>
    </xdr:from>
    <xdr:ext cx="876300" cy="264560"/>
    <xdr:sp macro="" textlink="Calculations!C3">
      <xdr:nvSpPr>
        <xdr:cNvPr id="42" name="TextBox 41">
          <a:extLst>
            <a:ext uri="{FF2B5EF4-FFF2-40B4-BE49-F238E27FC236}">
              <a16:creationId xmlns:a16="http://schemas.microsoft.com/office/drawing/2014/main" id="{3F678C98-CEF9-4FE0-BB94-94B9F0D19667}"/>
            </a:ext>
          </a:extLst>
        </xdr:cNvPr>
        <xdr:cNvSpPr txBox="1"/>
      </xdr:nvSpPr>
      <xdr:spPr>
        <a:xfrm>
          <a:off x="15572432" y="1490519"/>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5F13864-F5FE-4B48-905B-86321FB683C5}" type="TxLink">
            <a:rPr lang="en-US" sz="1100" b="0" i="0" u="none" strike="noStrike" kern="1200">
              <a:solidFill>
                <a:schemeClr val="bg1"/>
              </a:solidFill>
              <a:latin typeface="Calibri"/>
              <a:ea typeface="+mn-ea"/>
              <a:cs typeface="Calibri"/>
            </a:rPr>
            <a:pPr marL="0" indent="0"/>
            <a:t>$3,750</a:t>
          </a:fld>
          <a:endParaRPr lang="en-GB" sz="1100" b="0" i="0" u="none" strike="noStrike" kern="1200">
            <a:solidFill>
              <a:schemeClr val="bg1"/>
            </a:solidFill>
            <a:latin typeface="Calibri"/>
            <a:ea typeface="+mn-ea"/>
            <a:cs typeface="Calibri"/>
          </a:endParaRPr>
        </a:p>
      </xdr:txBody>
    </xdr:sp>
    <xdr:clientData/>
  </xdr:oneCellAnchor>
  <xdr:twoCellAnchor>
    <xdr:from>
      <xdr:col>3</xdr:col>
      <xdr:colOff>92364</xdr:colOff>
      <xdr:row>9</xdr:row>
      <xdr:rowOff>166342</xdr:rowOff>
    </xdr:from>
    <xdr:to>
      <xdr:col>12</xdr:col>
      <xdr:colOff>369553</xdr:colOff>
      <xdr:row>24</xdr:row>
      <xdr:rowOff>81644</xdr:rowOff>
    </xdr:to>
    <xdr:graphicFrame macro="">
      <xdr:nvGraphicFramePr>
        <xdr:cNvPr id="43" name="Chart 42">
          <a:extLst>
            <a:ext uri="{FF2B5EF4-FFF2-40B4-BE49-F238E27FC236}">
              <a16:creationId xmlns:a16="http://schemas.microsoft.com/office/drawing/2014/main" id="{8610B5F5-3467-4D74-A1C7-2C4A96A32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424599</xdr:colOff>
      <xdr:row>9</xdr:row>
      <xdr:rowOff>166342</xdr:rowOff>
    </xdr:from>
    <xdr:to>
      <xdr:col>20</xdr:col>
      <xdr:colOff>197814</xdr:colOff>
      <xdr:row>24</xdr:row>
      <xdr:rowOff>80256</xdr:rowOff>
    </xdr:to>
    <xdr:graphicFrame macro="">
      <xdr:nvGraphicFramePr>
        <xdr:cNvPr id="44" name="Chart 43">
          <a:extLst>
            <a:ext uri="{FF2B5EF4-FFF2-40B4-BE49-F238E27FC236}">
              <a16:creationId xmlns:a16="http://schemas.microsoft.com/office/drawing/2014/main" id="{DC3A38D3-B446-43F5-9EA8-EF7A36725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418607</xdr:colOff>
      <xdr:row>24</xdr:row>
      <xdr:rowOff>138548</xdr:rowOff>
    </xdr:from>
    <xdr:to>
      <xdr:col>20</xdr:col>
      <xdr:colOff>203806</xdr:colOff>
      <xdr:row>39</xdr:row>
      <xdr:rowOff>163285</xdr:rowOff>
    </xdr:to>
    <xdr:graphicFrame macro="">
      <xdr:nvGraphicFramePr>
        <xdr:cNvPr id="45" name="Chart 44">
          <a:extLst>
            <a:ext uri="{FF2B5EF4-FFF2-40B4-BE49-F238E27FC236}">
              <a16:creationId xmlns:a16="http://schemas.microsoft.com/office/drawing/2014/main" id="{D1574116-F349-4500-8A76-499B3099A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92363</xdr:colOff>
      <xdr:row>24</xdr:row>
      <xdr:rowOff>138547</xdr:rowOff>
    </xdr:from>
    <xdr:to>
      <xdr:col>7</xdr:col>
      <xdr:colOff>471713</xdr:colOff>
      <xdr:row>39</xdr:row>
      <xdr:rowOff>173181</xdr:rowOff>
    </xdr:to>
    <xdr:graphicFrame macro="">
      <xdr:nvGraphicFramePr>
        <xdr:cNvPr id="46" name="Chart 45">
          <a:extLst>
            <a:ext uri="{FF2B5EF4-FFF2-40B4-BE49-F238E27FC236}">
              <a16:creationId xmlns:a16="http://schemas.microsoft.com/office/drawing/2014/main" id="{24D3E64D-198E-427F-9303-60D97FC0C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532760</xdr:colOff>
      <xdr:row>24</xdr:row>
      <xdr:rowOff>138547</xdr:rowOff>
    </xdr:from>
    <xdr:to>
      <xdr:col>12</xdr:col>
      <xdr:colOff>371045</xdr:colOff>
      <xdr:row>39</xdr:row>
      <xdr:rowOff>167409</xdr:rowOff>
    </xdr:to>
    <xdr:graphicFrame macro="">
      <xdr:nvGraphicFramePr>
        <xdr:cNvPr id="47" name="Chart 46">
          <a:extLst>
            <a:ext uri="{FF2B5EF4-FFF2-40B4-BE49-F238E27FC236}">
              <a16:creationId xmlns:a16="http://schemas.microsoft.com/office/drawing/2014/main" id="{AC8647AE-7FA7-4CAC-BC09-E359AF32E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245305</xdr:colOff>
      <xdr:row>9</xdr:row>
      <xdr:rowOff>177202</xdr:rowOff>
    </xdr:from>
    <xdr:to>
      <xdr:col>26</xdr:col>
      <xdr:colOff>580572</xdr:colOff>
      <xdr:row>39</xdr:row>
      <xdr:rowOff>147616</xdr:rowOff>
    </xdr:to>
    <xdr:graphicFrame macro="">
      <xdr:nvGraphicFramePr>
        <xdr:cNvPr id="5" name="Chart 4">
          <a:extLst>
            <a:ext uri="{FF2B5EF4-FFF2-40B4-BE49-F238E27FC236}">
              <a16:creationId xmlns:a16="http://schemas.microsoft.com/office/drawing/2014/main" id="{54961088-AA05-440D-AB2A-56D45B423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10</xdr:row>
      <xdr:rowOff>15876</xdr:rowOff>
    </xdr:from>
    <xdr:to>
      <xdr:col>2</xdr:col>
      <xdr:colOff>606425</xdr:colOff>
      <xdr:row>23</xdr:row>
      <xdr:rowOff>166687</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9DF4F51D-99E9-4A8A-8B00-90ED88866BB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1830162"/>
              <a:ext cx="1821996" cy="2491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39688</xdr:rowOff>
    </xdr:from>
    <xdr:to>
      <xdr:col>2</xdr:col>
      <xdr:colOff>606425</xdr:colOff>
      <xdr:row>33</xdr:row>
      <xdr:rowOff>14288</xdr:rowOff>
    </xdr:to>
    <mc:AlternateContent xmlns:mc="http://schemas.openxmlformats.org/markup-compatibility/2006" xmlns:a14="http://schemas.microsoft.com/office/drawing/2010/main">
      <mc:Choice Requires="a14">
        <xdr:graphicFrame macro="">
          <xdr:nvGraphicFramePr>
            <xdr:cNvPr id="7" name="Channel">
              <a:extLst>
                <a:ext uri="{FF2B5EF4-FFF2-40B4-BE49-F238E27FC236}">
                  <a16:creationId xmlns:a16="http://schemas.microsoft.com/office/drawing/2014/main" id="{40C48045-E446-415C-8452-DE0CE201FE46}"/>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0" y="4557259"/>
              <a:ext cx="1821996" cy="14260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95250</xdr:rowOff>
    </xdr:from>
    <xdr:to>
      <xdr:col>2</xdr:col>
      <xdr:colOff>606425</xdr:colOff>
      <xdr:row>39</xdr:row>
      <xdr:rowOff>174625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BF63D8F-B1DF-4107-9834-B22372A271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064250"/>
              <a:ext cx="1821996" cy="11679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142878</xdr:colOff>
      <xdr:row>0</xdr:row>
      <xdr:rowOff>169333</xdr:rowOff>
    </xdr:from>
    <xdr:to>
      <xdr:col>16</xdr:col>
      <xdr:colOff>523874</xdr:colOff>
      <xdr:row>4</xdr:row>
      <xdr:rowOff>63499</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71D110A8-6B4C-42BD-8781-C24A008A90C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05164" y="169333"/>
              <a:ext cx="5243281" cy="619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156104</xdr:colOff>
      <xdr:row>0</xdr:row>
      <xdr:rowOff>169333</xdr:rowOff>
    </xdr:from>
    <xdr:to>
      <xdr:col>26</xdr:col>
      <xdr:colOff>537104</xdr:colOff>
      <xdr:row>4</xdr:row>
      <xdr:rowOff>63500</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C87262D4-0F40-4C7F-A293-EA2330CEEDF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1096247" y="169333"/>
              <a:ext cx="5243286" cy="6198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35089</xdr:rowOff>
    </xdr:from>
    <xdr:to>
      <xdr:col>3</xdr:col>
      <xdr:colOff>9072</xdr:colOff>
      <xdr:row>9</xdr:row>
      <xdr:rowOff>163287</xdr:rowOff>
    </xdr:to>
    <xdr:sp macro="" textlink="">
      <xdr:nvSpPr>
        <xdr:cNvPr id="29" name="Rectangle: Rounded Corners 28">
          <a:extLst>
            <a:ext uri="{FF2B5EF4-FFF2-40B4-BE49-F238E27FC236}">
              <a16:creationId xmlns:a16="http://schemas.microsoft.com/office/drawing/2014/main" id="{D313EE29-CDA9-472E-9D95-D0084258E12A}"/>
            </a:ext>
          </a:extLst>
        </xdr:cNvPr>
        <xdr:cNvSpPr/>
      </xdr:nvSpPr>
      <xdr:spPr>
        <a:xfrm>
          <a:off x="0" y="1474422"/>
          <a:ext cx="1850572" cy="308115"/>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800" b="1" kern="1200"/>
        </a:p>
      </xdr:txBody>
    </xdr:sp>
    <xdr:clientData/>
  </xdr:twoCellAnchor>
  <xdr:twoCellAnchor editAs="oneCell">
    <xdr:from>
      <xdr:col>0</xdr:col>
      <xdr:colOff>109766</xdr:colOff>
      <xdr:row>8</xdr:row>
      <xdr:rowOff>29333</xdr:rowOff>
    </xdr:from>
    <xdr:to>
      <xdr:col>0</xdr:col>
      <xdr:colOff>423334</xdr:colOff>
      <xdr:row>9</xdr:row>
      <xdr:rowOff>158264</xdr:rowOff>
    </xdr:to>
    <xdr:pic>
      <xdr:nvPicPr>
        <xdr:cNvPr id="14" name="Picture 13">
          <a:extLst>
            <a:ext uri="{FF2B5EF4-FFF2-40B4-BE49-F238E27FC236}">
              <a16:creationId xmlns:a16="http://schemas.microsoft.com/office/drawing/2014/main" id="{76EDD57F-A899-DC6E-C272-5C603B425CF5}"/>
            </a:ext>
          </a:extLst>
        </xdr:cNvPr>
        <xdr:cNvPicPr>
          <a:picLocks noChangeAspect="1"/>
        </xdr:cNvPicPr>
      </xdr:nvPicPr>
      <xdr:blipFill>
        <a:blip xmlns:r="http://schemas.openxmlformats.org/officeDocument/2006/relationships" r:embed="rId7"/>
        <a:stretch>
          <a:fillRect/>
        </a:stretch>
      </xdr:blipFill>
      <xdr:spPr>
        <a:xfrm>
          <a:off x="109766" y="1519466"/>
          <a:ext cx="313568" cy="315198"/>
        </a:xfrm>
        <a:prstGeom prst="rect">
          <a:avLst/>
        </a:prstGeom>
      </xdr:spPr>
    </xdr:pic>
    <xdr:clientData/>
  </xdr:twoCellAnchor>
  <xdr:twoCellAnchor editAs="oneCell">
    <xdr:from>
      <xdr:col>2</xdr:col>
      <xdr:colOff>209551</xdr:colOff>
      <xdr:row>8</xdr:row>
      <xdr:rowOff>26454</xdr:rowOff>
    </xdr:from>
    <xdr:to>
      <xdr:col>2</xdr:col>
      <xdr:colOff>527796</xdr:colOff>
      <xdr:row>9</xdr:row>
      <xdr:rowOff>156987</xdr:rowOff>
    </xdr:to>
    <xdr:pic>
      <xdr:nvPicPr>
        <xdr:cNvPr id="15" name="Picture 14">
          <a:hlinkClick xmlns:r="http://schemas.openxmlformats.org/officeDocument/2006/relationships" r:id="rId8"/>
          <a:extLst>
            <a:ext uri="{FF2B5EF4-FFF2-40B4-BE49-F238E27FC236}">
              <a16:creationId xmlns:a16="http://schemas.microsoft.com/office/drawing/2014/main" id="{3DF1C069-30DE-4E91-AEA6-66E259C482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428751" y="1516587"/>
          <a:ext cx="318245" cy="316800"/>
        </a:xfrm>
        <a:prstGeom prst="rect">
          <a:avLst/>
        </a:prstGeom>
      </xdr:spPr>
    </xdr:pic>
    <xdr:clientData/>
  </xdr:twoCellAnchor>
  <xdr:twoCellAnchor editAs="oneCell">
    <xdr:from>
      <xdr:col>0</xdr:col>
      <xdr:colOff>0</xdr:colOff>
      <xdr:row>0</xdr:row>
      <xdr:rowOff>0</xdr:rowOff>
    </xdr:from>
    <xdr:to>
      <xdr:col>1</xdr:col>
      <xdr:colOff>529167</xdr:colOff>
      <xdr:row>4</xdr:row>
      <xdr:rowOff>99632</xdr:rowOff>
    </xdr:to>
    <xdr:pic>
      <xdr:nvPicPr>
        <xdr:cNvPr id="30" name="Picture 29">
          <a:extLst>
            <a:ext uri="{FF2B5EF4-FFF2-40B4-BE49-F238E27FC236}">
              <a16:creationId xmlns:a16="http://schemas.microsoft.com/office/drawing/2014/main" id="{0F58C2AA-CC05-6351-B820-29B29FB0E7B1}"/>
            </a:ext>
          </a:extLst>
        </xdr:cNvPr>
        <xdr:cNvPicPr>
          <a:picLocks noChangeAspect="1"/>
        </xdr:cNvPicPr>
      </xdr:nvPicPr>
      <xdr:blipFill>
        <a:blip xmlns:r="http://schemas.openxmlformats.org/officeDocument/2006/relationships" r:embed="rId10"/>
        <a:stretch>
          <a:fillRect/>
        </a:stretch>
      </xdr:blipFill>
      <xdr:spPr>
        <a:xfrm>
          <a:off x="0" y="0"/>
          <a:ext cx="1143000" cy="8192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31751</xdr:rowOff>
    </xdr:from>
    <xdr:to>
      <xdr:col>26</xdr:col>
      <xdr:colOff>563563</xdr:colOff>
      <xdr:row>5</xdr:row>
      <xdr:rowOff>25744</xdr:rowOff>
    </xdr:to>
    <xdr:sp macro="" textlink="">
      <xdr:nvSpPr>
        <xdr:cNvPr id="2" name="Rectangle 1">
          <a:extLst>
            <a:ext uri="{FF2B5EF4-FFF2-40B4-BE49-F238E27FC236}">
              <a16:creationId xmlns:a16="http://schemas.microsoft.com/office/drawing/2014/main" id="{D235837E-3214-450D-9A8B-1930A2861628}"/>
            </a:ext>
          </a:extLst>
        </xdr:cNvPr>
        <xdr:cNvSpPr/>
      </xdr:nvSpPr>
      <xdr:spPr>
        <a:xfrm>
          <a:off x="1" y="31751"/>
          <a:ext cx="16413162" cy="914743"/>
        </a:xfrm>
        <a:prstGeom prst="rect">
          <a:avLst/>
        </a:prstGeom>
        <a:solidFill>
          <a:srgbClr val="057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a:t>             </a:t>
          </a:r>
          <a:r>
            <a:rPr lang="ar-EG" sz="2000" kern="1200"/>
            <a:t>   </a:t>
          </a:r>
          <a:r>
            <a:rPr lang="en-GB" sz="2000" kern="1200"/>
            <a:t>          </a:t>
          </a:r>
          <a:r>
            <a:rPr lang="en-GB" sz="3200" b="1" kern="1200"/>
            <a:t>Revenue</a:t>
          </a:r>
          <a:r>
            <a:rPr lang="en-GB" sz="3200" b="1" kern="1200" baseline="0"/>
            <a:t> Analysis</a:t>
          </a:r>
          <a:endParaRPr lang="en-GB" sz="3200" b="1" kern="1200"/>
        </a:p>
      </xdr:txBody>
    </xdr:sp>
    <xdr:clientData/>
  </xdr:twoCellAnchor>
  <xdr:twoCellAnchor>
    <xdr:from>
      <xdr:col>3</xdr:col>
      <xdr:colOff>91498</xdr:colOff>
      <xdr:row>4</xdr:row>
      <xdr:rowOff>58180</xdr:rowOff>
    </xdr:from>
    <xdr:to>
      <xdr:col>6</xdr:col>
      <xdr:colOff>508067</xdr:colOff>
      <xdr:row>9</xdr:row>
      <xdr:rowOff>115455</xdr:rowOff>
    </xdr:to>
    <xdr:sp macro="" textlink="">
      <xdr:nvSpPr>
        <xdr:cNvPr id="3" name="Rectangle: Rounded Corners 2">
          <a:extLst>
            <a:ext uri="{FF2B5EF4-FFF2-40B4-BE49-F238E27FC236}">
              <a16:creationId xmlns:a16="http://schemas.microsoft.com/office/drawing/2014/main" id="{AF0A9BD5-B2AB-4D05-82D8-BACBE6825AC8}"/>
            </a:ext>
          </a:extLst>
        </xdr:cNvPr>
        <xdr:cNvSpPr/>
      </xdr:nvSpPr>
      <xdr:spPr>
        <a:xfrm>
          <a:off x="1920298" y="794780"/>
          <a:ext cx="2245369" cy="978025"/>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t>Revenue</a:t>
          </a:r>
        </a:p>
      </xdr:txBody>
    </xdr:sp>
    <xdr:clientData/>
  </xdr:twoCellAnchor>
  <xdr:oneCellAnchor>
    <xdr:from>
      <xdr:col>3</xdr:col>
      <xdr:colOff>596965</xdr:colOff>
      <xdr:row>6</xdr:row>
      <xdr:rowOff>72735</xdr:rowOff>
    </xdr:from>
    <xdr:ext cx="1206500" cy="311496"/>
    <xdr:sp macro="" textlink="Calculations!C5">
      <xdr:nvSpPr>
        <xdr:cNvPr id="4" name="TextBox 3">
          <a:extLst>
            <a:ext uri="{FF2B5EF4-FFF2-40B4-BE49-F238E27FC236}">
              <a16:creationId xmlns:a16="http://schemas.microsoft.com/office/drawing/2014/main" id="{5CE270FC-8F1A-4499-89C2-B16808B1F915}"/>
            </a:ext>
          </a:extLst>
        </xdr:cNvPr>
        <xdr:cNvSpPr txBox="1"/>
      </xdr:nvSpPr>
      <xdr:spPr>
        <a:xfrm>
          <a:off x="2425765" y="1177635"/>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0CBBF1C-81AA-4BCB-97AF-122605D58545}" type="TxLink">
            <a:rPr lang="en-US" sz="1400" b="0" i="0" u="none" strike="noStrike" kern="1200">
              <a:solidFill>
                <a:schemeClr val="bg1"/>
              </a:solidFill>
              <a:latin typeface="Calibri"/>
              <a:cs typeface="Calibri"/>
            </a:rPr>
            <a:pPr algn="ctr"/>
            <a:t>$56,260,724</a:t>
          </a:fld>
          <a:endParaRPr lang="en-GB" sz="1400" kern="1200">
            <a:solidFill>
              <a:schemeClr val="bg1"/>
            </a:solidFill>
          </a:endParaRPr>
        </a:p>
      </xdr:txBody>
    </xdr:sp>
    <xdr:clientData/>
  </xdr:oneCellAnchor>
  <xdr:twoCellAnchor>
    <xdr:from>
      <xdr:col>4</xdr:col>
      <xdr:colOff>102716</xdr:colOff>
      <xdr:row>7</xdr:row>
      <xdr:rowOff>180680</xdr:rowOff>
    </xdr:from>
    <xdr:to>
      <xdr:col>5</xdr:col>
      <xdr:colOff>455784</xdr:colOff>
      <xdr:row>7</xdr:row>
      <xdr:rowOff>182996</xdr:rowOff>
    </xdr:to>
    <xdr:cxnSp macro="">
      <xdr:nvCxnSpPr>
        <xdr:cNvPr id="5" name="Straight Connector 4">
          <a:extLst>
            <a:ext uri="{FF2B5EF4-FFF2-40B4-BE49-F238E27FC236}">
              <a16:creationId xmlns:a16="http://schemas.microsoft.com/office/drawing/2014/main" id="{D79C773C-6E5F-4C68-8A3A-9ACC2D7BD657}"/>
            </a:ext>
          </a:extLst>
        </xdr:cNvPr>
        <xdr:cNvCxnSpPr/>
      </xdr:nvCxnSpPr>
      <xdr:spPr>
        <a:xfrm>
          <a:off x="2541116" y="1469730"/>
          <a:ext cx="962668"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101233</xdr:colOff>
      <xdr:row>8</xdr:row>
      <xdr:rowOff>12701</xdr:rowOff>
    </xdr:from>
    <xdr:ext cx="871970" cy="264560"/>
    <xdr:sp macro="" textlink="Calculations!AM4">
      <xdr:nvSpPr>
        <xdr:cNvPr id="6" name="TextBox 5">
          <a:extLst>
            <a:ext uri="{FF2B5EF4-FFF2-40B4-BE49-F238E27FC236}">
              <a16:creationId xmlns:a16="http://schemas.microsoft.com/office/drawing/2014/main" id="{6438BF7C-C597-4F74-99C7-629DB7D58BF7}"/>
            </a:ext>
          </a:extLst>
        </xdr:cNvPr>
        <xdr:cNvSpPr txBox="1"/>
      </xdr:nvSpPr>
      <xdr:spPr>
        <a:xfrm>
          <a:off x="3149233" y="1485901"/>
          <a:ext cx="871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0A8F849-01C0-4BF8-B1EB-E558D9D7185F}" type="TxLink">
            <a:rPr lang="en-US" sz="1100" b="0" i="0" u="none" strike="noStrike" kern="1200">
              <a:solidFill>
                <a:schemeClr val="bg1"/>
              </a:solidFill>
              <a:latin typeface="Calibri"/>
              <a:cs typeface="Calibri"/>
            </a:rPr>
            <a:pPr/>
            <a:t>Camcorders</a:t>
          </a:fld>
          <a:endParaRPr lang="en-GB" sz="1100" kern="1200">
            <a:solidFill>
              <a:schemeClr val="bg1"/>
            </a:solidFill>
          </a:endParaRPr>
        </a:p>
      </xdr:txBody>
    </xdr:sp>
    <xdr:clientData/>
  </xdr:oneCellAnchor>
  <xdr:oneCellAnchor>
    <xdr:from>
      <xdr:col>3</xdr:col>
      <xdr:colOff>69483</xdr:colOff>
      <xdr:row>8</xdr:row>
      <xdr:rowOff>12701</xdr:rowOff>
    </xdr:from>
    <xdr:ext cx="1305357" cy="264560"/>
    <xdr:sp macro="" textlink="">
      <xdr:nvSpPr>
        <xdr:cNvPr id="7" name="TextBox 6">
          <a:extLst>
            <a:ext uri="{FF2B5EF4-FFF2-40B4-BE49-F238E27FC236}">
              <a16:creationId xmlns:a16="http://schemas.microsoft.com/office/drawing/2014/main" id="{CB84E797-08B3-4525-826E-2005F4F35813}"/>
            </a:ext>
          </a:extLst>
        </xdr:cNvPr>
        <xdr:cNvSpPr txBox="1"/>
      </xdr:nvSpPr>
      <xdr:spPr>
        <a:xfrm>
          <a:off x="1898283" y="1485901"/>
          <a:ext cx="13053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Top Sub-Category:-</a:t>
          </a:r>
        </a:p>
      </xdr:txBody>
    </xdr:sp>
    <xdr:clientData/>
  </xdr:oneCellAnchor>
  <xdr:twoCellAnchor>
    <xdr:from>
      <xdr:col>8</xdr:col>
      <xdr:colOff>106580</xdr:colOff>
      <xdr:row>4</xdr:row>
      <xdr:rowOff>58179</xdr:rowOff>
    </xdr:from>
    <xdr:to>
      <xdr:col>11</xdr:col>
      <xdr:colOff>523148</xdr:colOff>
      <xdr:row>9</xdr:row>
      <xdr:rowOff>117343</xdr:rowOff>
    </xdr:to>
    <xdr:sp macro="" textlink="">
      <xdr:nvSpPr>
        <xdr:cNvPr id="8" name="Rectangle: Rounded Corners 7">
          <a:extLst>
            <a:ext uri="{FF2B5EF4-FFF2-40B4-BE49-F238E27FC236}">
              <a16:creationId xmlns:a16="http://schemas.microsoft.com/office/drawing/2014/main" id="{D22A1BAA-5174-41C5-9178-8AF0C2F95F58}"/>
            </a:ext>
          </a:extLst>
        </xdr:cNvPr>
        <xdr:cNvSpPr/>
      </xdr:nvSpPr>
      <xdr:spPr>
        <a:xfrm>
          <a:off x="4983380" y="794779"/>
          <a:ext cx="2245368" cy="979914"/>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Profit</a:t>
          </a:r>
        </a:p>
      </xdr:txBody>
    </xdr:sp>
    <xdr:clientData/>
  </xdr:twoCellAnchor>
  <xdr:oneCellAnchor>
    <xdr:from>
      <xdr:col>9</xdr:col>
      <xdr:colOff>17528</xdr:colOff>
      <xdr:row>6</xdr:row>
      <xdr:rowOff>72735</xdr:rowOff>
    </xdr:from>
    <xdr:ext cx="1206500" cy="311496"/>
    <xdr:sp macro="" textlink="Calculations!C8">
      <xdr:nvSpPr>
        <xdr:cNvPr id="9" name="TextBox 8">
          <a:extLst>
            <a:ext uri="{FF2B5EF4-FFF2-40B4-BE49-F238E27FC236}">
              <a16:creationId xmlns:a16="http://schemas.microsoft.com/office/drawing/2014/main" id="{5865640F-788F-4683-875C-DFC0FBC0A39D}"/>
            </a:ext>
          </a:extLst>
        </xdr:cNvPr>
        <xdr:cNvSpPr txBox="1"/>
      </xdr:nvSpPr>
      <xdr:spPr>
        <a:xfrm>
          <a:off x="5503928" y="1177635"/>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4A5DF9C0-B76C-448C-B154-1BE835ABD774}" type="TxLink">
            <a:rPr lang="en-US" sz="1400" b="0" i="0" u="none" strike="noStrike" kern="1200">
              <a:solidFill>
                <a:schemeClr val="bg1"/>
              </a:solidFill>
              <a:latin typeface="Calibri"/>
              <a:ea typeface="+mn-ea"/>
              <a:cs typeface="Calibri"/>
            </a:rPr>
            <a:pPr marL="0" indent="0" algn="ctr"/>
            <a:t>$32,451,912</a:t>
          </a:fld>
          <a:endParaRPr lang="en-GB" sz="1400" b="0" i="0" u="none" strike="noStrike" kern="1200">
            <a:solidFill>
              <a:schemeClr val="bg1"/>
            </a:solidFill>
            <a:latin typeface="Calibri"/>
            <a:ea typeface="+mn-ea"/>
            <a:cs typeface="Calibri"/>
          </a:endParaRPr>
        </a:p>
      </xdr:txBody>
    </xdr:sp>
    <xdr:clientData/>
  </xdr:oneCellAnchor>
  <xdr:twoCellAnchor>
    <xdr:from>
      <xdr:col>9</xdr:col>
      <xdr:colOff>146010</xdr:colOff>
      <xdr:row>7</xdr:row>
      <xdr:rowOff>180680</xdr:rowOff>
    </xdr:from>
    <xdr:to>
      <xdr:col>10</xdr:col>
      <xdr:colOff>499079</xdr:colOff>
      <xdr:row>7</xdr:row>
      <xdr:rowOff>182996</xdr:rowOff>
    </xdr:to>
    <xdr:cxnSp macro="">
      <xdr:nvCxnSpPr>
        <xdr:cNvPr id="10" name="Straight Connector 9">
          <a:extLst>
            <a:ext uri="{FF2B5EF4-FFF2-40B4-BE49-F238E27FC236}">
              <a16:creationId xmlns:a16="http://schemas.microsoft.com/office/drawing/2014/main" id="{E322E92D-E51B-4541-9034-61EE5479CE62}"/>
            </a:ext>
          </a:extLst>
        </xdr:cNvPr>
        <xdr:cNvCxnSpPr/>
      </xdr:nvCxnSpPr>
      <xdr:spPr>
        <a:xfrm>
          <a:off x="5632410" y="1469730"/>
          <a:ext cx="962669"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100656</xdr:colOff>
      <xdr:row>8</xdr:row>
      <xdr:rowOff>12701</xdr:rowOff>
    </xdr:from>
    <xdr:ext cx="1144801" cy="264560"/>
    <xdr:sp macro="" textlink="">
      <xdr:nvSpPr>
        <xdr:cNvPr id="11" name="TextBox 10">
          <a:extLst>
            <a:ext uri="{FF2B5EF4-FFF2-40B4-BE49-F238E27FC236}">
              <a16:creationId xmlns:a16="http://schemas.microsoft.com/office/drawing/2014/main" id="{858FDEA4-11F6-49C7-B777-64D0787880BF}"/>
            </a:ext>
          </a:extLst>
        </xdr:cNvPr>
        <xdr:cNvSpPr txBox="1"/>
      </xdr:nvSpPr>
      <xdr:spPr>
        <a:xfrm>
          <a:off x="4977456" y="1485901"/>
          <a:ext cx="11448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Gross Margin%:-</a:t>
          </a:r>
        </a:p>
      </xdr:txBody>
    </xdr:sp>
    <xdr:clientData/>
  </xdr:oneCellAnchor>
  <xdr:oneCellAnchor>
    <xdr:from>
      <xdr:col>10</xdr:col>
      <xdr:colOff>265179</xdr:colOff>
      <xdr:row>8</xdr:row>
      <xdr:rowOff>12701</xdr:rowOff>
    </xdr:from>
    <xdr:ext cx="428515" cy="264560"/>
    <xdr:sp macro="" textlink="Calculations!C4">
      <xdr:nvSpPr>
        <xdr:cNvPr id="12" name="TextBox 11">
          <a:extLst>
            <a:ext uri="{FF2B5EF4-FFF2-40B4-BE49-F238E27FC236}">
              <a16:creationId xmlns:a16="http://schemas.microsoft.com/office/drawing/2014/main" id="{E9399B8B-E6B4-45E9-9FDE-E68CCBDC49B9}"/>
            </a:ext>
          </a:extLst>
        </xdr:cNvPr>
        <xdr:cNvSpPr txBox="1"/>
      </xdr:nvSpPr>
      <xdr:spPr>
        <a:xfrm>
          <a:off x="6361179" y="1485901"/>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7261D71-BE20-4F51-931D-AE884E4707D2}" type="TxLink">
            <a:rPr lang="en-US" sz="1100" b="0" i="0" u="none" strike="noStrike" kern="1200">
              <a:solidFill>
                <a:schemeClr val="bg1"/>
              </a:solidFill>
              <a:latin typeface="Calibri"/>
              <a:cs typeface="Calibri"/>
            </a:rPr>
            <a:pPr/>
            <a:t>58%</a:t>
          </a:fld>
          <a:endParaRPr lang="en-GB" sz="1100" kern="1200">
            <a:solidFill>
              <a:schemeClr val="bg1"/>
            </a:solidFill>
          </a:endParaRPr>
        </a:p>
      </xdr:txBody>
    </xdr:sp>
    <xdr:clientData/>
  </xdr:oneCellAnchor>
  <xdr:twoCellAnchor>
    <xdr:from>
      <xdr:col>13</xdr:col>
      <xdr:colOff>121661</xdr:colOff>
      <xdr:row>4</xdr:row>
      <xdr:rowOff>58179</xdr:rowOff>
    </xdr:from>
    <xdr:to>
      <xdr:col>16</xdr:col>
      <xdr:colOff>538230</xdr:colOff>
      <xdr:row>9</xdr:row>
      <xdr:rowOff>117343</xdr:rowOff>
    </xdr:to>
    <xdr:sp macro="" textlink="">
      <xdr:nvSpPr>
        <xdr:cNvPr id="13" name="Rectangle: Rounded Corners 12">
          <a:extLst>
            <a:ext uri="{FF2B5EF4-FFF2-40B4-BE49-F238E27FC236}">
              <a16:creationId xmlns:a16="http://schemas.microsoft.com/office/drawing/2014/main" id="{06FBC9A1-B42B-481A-9EFA-6A4CE372A89B}"/>
            </a:ext>
          </a:extLst>
        </xdr:cNvPr>
        <xdr:cNvSpPr/>
      </xdr:nvSpPr>
      <xdr:spPr>
        <a:xfrm>
          <a:off x="8046461" y="794779"/>
          <a:ext cx="2245369" cy="979914"/>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Cost</a:t>
          </a:r>
        </a:p>
      </xdr:txBody>
    </xdr:sp>
    <xdr:clientData/>
  </xdr:twoCellAnchor>
  <xdr:oneCellAnchor>
    <xdr:from>
      <xdr:col>14</xdr:col>
      <xdr:colOff>20743</xdr:colOff>
      <xdr:row>6</xdr:row>
      <xdr:rowOff>72735</xdr:rowOff>
    </xdr:from>
    <xdr:ext cx="1206500" cy="311496"/>
    <xdr:sp macro="" textlink="Calculations!C9">
      <xdr:nvSpPr>
        <xdr:cNvPr id="14" name="TextBox 13">
          <a:extLst>
            <a:ext uri="{FF2B5EF4-FFF2-40B4-BE49-F238E27FC236}">
              <a16:creationId xmlns:a16="http://schemas.microsoft.com/office/drawing/2014/main" id="{CEA74FC9-24F0-427D-89D0-A86DC7E2C93E}"/>
            </a:ext>
          </a:extLst>
        </xdr:cNvPr>
        <xdr:cNvSpPr txBox="1"/>
      </xdr:nvSpPr>
      <xdr:spPr>
        <a:xfrm>
          <a:off x="8555143" y="1177635"/>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D598A6EC-8A66-4542-827F-CD6071830636}" type="TxLink">
            <a:rPr lang="en-US" sz="1400" b="0" i="0" u="none" strike="noStrike" kern="1200">
              <a:solidFill>
                <a:schemeClr val="bg1"/>
              </a:solidFill>
              <a:latin typeface="Calibri"/>
              <a:ea typeface="+mn-ea"/>
              <a:cs typeface="Calibri"/>
            </a:rPr>
            <a:pPr marL="0" indent="0" algn="ctr"/>
            <a:t>$23,808,812</a:t>
          </a:fld>
          <a:endParaRPr lang="en-GB" sz="1400" b="0" i="0" u="none" strike="noStrike" kern="1200">
            <a:solidFill>
              <a:schemeClr val="bg1"/>
            </a:solidFill>
            <a:latin typeface="Calibri"/>
            <a:ea typeface="+mn-ea"/>
            <a:cs typeface="Calibri"/>
          </a:endParaRPr>
        </a:p>
      </xdr:txBody>
    </xdr:sp>
    <xdr:clientData/>
  </xdr:oneCellAnchor>
  <xdr:twoCellAnchor>
    <xdr:from>
      <xdr:col>14</xdr:col>
      <xdr:colOff>141865</xdr:colOff>
      <xdr:row>7</xdr:row>
      <xdr:rowOff>151816</xdr:rowOff>
    </xdr:from>
    <xdr:to>
      <xdr:col>15</xdr:col>
      <xdr:colOff>494933</xdr:colOff>
      <xdr:row>7</xdr:row>
      <xdr:rowOff>154132</xdr:rowOff>
    </xdr:to>
    <xdr:cxnSp macro="">
      <xdr:nvCxnSpPr>
        <xdr:cNvPr id="15" name="Straight Connector 14">
          <a:extLst>
            <a:ext uri="{FF2B5EF4-FFF2-40B4-BE49-F238E27FC236}">
              <a16:creationId xmlns:a16="http://schemas.microsoft.com/office/drawing/2014/main" id="{8E5CED3A-3BA2-4012-B1F0-9E16335B7DD3}"/>
            </a:ext>
          </a:extLst>
        </xdr:cNvPr>
        <xdr:cNvCxnSpPr/>
      </xdr:nvCxnSpPr>
      <xdr:spPr>
        <a:xfrm>
          <a:off x="8676265" y="1440866"/>
          <a:ext cx="962668"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122889</xdr:colOff>
      <xdr:row>8</xdr:row>
      <xdr:rowOff>12701</xdr:rowOff>
    </xdr:from>
    <xdr:ext cx="625364" cy="264560"/>
    <xdr:sp macro="" textlink="">
      <xdr:nvSpPr>
        <xdr:cNvPr id="16" name="TextBox 15">
          <a:extLst>
            <a:ext uri="{FF2B5EF4-FFF2-40B4-BE49-F238E27FC236}">
              <a16:creationId xmlns:a16="http://schemas.microsoft.com/office/drawing/2014/main" id="{80D1DD06-FD48-4905-8F5C-68DEB94F2B06}"/>
            </a:ext>
          </a:extLst>
        </xdr:cNvPr>
        <xdr:cNvSpPr txBox="1"/>
      </xdr:nvSpPr>
      <xdr:spPr>
        <a:xfrm>
          <a:off x="8047689" y="1485901"/>
          <a:ext cx="6253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Cost%:-</a:t>
          </a:r>
        </a:p>
      </xdr:txBody>
    </xdr:sp>
    <xdr:clientData/>
  </xdr:oneCellAnchor>
  <xdr:oneCellAnchor>
    <xdr:from>
      <xdr:col>15</xdr:col>
      <xdr:colOff>375594</xdr:colOff>
      <xdr:row>8</xdr:row>
      <xdr:rowOff>12701</xdr:rowOff>
    </xdr:from>
    <xdr:ext cx="428515" cy="264560"/>
    <xdr:sp macro="" textlink="Calculations!C2">
      <xdr:nvSpPr>
        <xdr:cNvPr id="17" name="TextBox 16">
          <a:extLst>
            <a:ext uri="{FF2B5EF4-FFF2-40B4-BE49-F238E27FC236}">
              <a16:creationId xmlns:a16="http://schemas.microsoft.com/office/drawing/2014/main" id="{881DFD33-B798-443F-944E-5F6B9DD76169}"/>
            </a:ext>
          </a:extLst>
        </xdr:cNvPr>
        <xdr:cNvSpPr txBox="1"/>
      </xdr:nvSpPr>
      <xdr:spPr>
        <a:xfrm>
          <a:off x="9519594" y="1485901"/>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16EEE7F-98AA-4352-9D64-2DD1B0A08EB3}" type="TxLink">
            <a:rPr lang="en-US" sz="1100" b="0" i="0" u="none" strike="noStrike" kern="1200">
              <a:solidFill>
                <a:schemeClr val="bg1"/>
              </a:solidFill>
              <a:latin typeface="Calibri"/>
              <a:ea typeface="+mn-ea"/>
              <a:cs typeface="Calibri"/>
            </a:rPr>
            <a:pPr marL="0" indent="0"/>
            <a:t>42%</a:t>
          </a:fld>
          <a:endParaRPr lang="en-GB" sz="1100" b="0" i="0" u="none" strike="noStrike" kern="1200">
            <a:solidFill>
              <a:schemeClr val="bg1"/>
            </a:solidFill>
            <a:latin typeface="Calibri"/>
            <a:ea typeface="+mn-ea"/>
            <a:cs typeface="Calibri"/>
          </a:endParaRPr>
        </a:p>
      </xdr:txBody>
    </xdr:sp>
    <xdr:clientData/>
  </xdr:oneCellAnchor>
  <xdr:twoCellAnchor>
    <xdr:from>
      <xdr:col>18</xdr:col>
      <xdr:colOff>136743</xdr:colOff>
      <xdr:row>4</xdr:row>
      <xdr:rowOff>58179</xdr:rowOff>
    </xdr:from>
    <xdr:to>
      <xdr:col>21</xdr:col>
      <xdr:colOff>553311</xdr:colOff>
      <xdr:row>9</xdr:row>
      <xdr:rowOff>117343</xdr:rowOff>
    </xdr:to>
    <xdr:sp macro="" textlink="">
      <xdr:nvSpPr>
        <xdr:cNvPr id="18" name="Rectangle: Rounded Corners 17">
          <a:extLst>
            <a:ext uri="{FF2B5EF4-FFF2-40B4-BE49-F238E27FC236}">
              <a16:creationId xmlns:a16="http://schemas.microsoft.com/office/drawing/2014/main" id="{4935BE56-D567-4F0D-9204-3DA40A70224E}"/>
            </a:ext>
          </a:extLst>
        </xdr:cNvPr>
        <xdr:cNvSpPr/>
      </xdr:nvSpPr>
      <xdr:spPr>
        <a:xfrm>
          <a:off x="11109543" y="794779"/>
          <a:ext cx="2245368" cy="979914"/>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QTY</a:t>
          </a:r>
        </a:p>
      </xdr:txBody>
    </xdr:sp>
    <xdr:clientData/>
  </xdr:twoCellAnchor>
  <xdr:oneCellAnchor>
    <xdr:from>
      <xdr:col>19</xdr:col>
      <xdr:colOff>48092</xdr:colOff>
      <xdr:row>6</xdr:row>
      <xdr:rowOff>72735</xdr:rowOff>
    </xdr:from>
    <xdr:ext cx="1206500" cy="311496"/>
    <xdr:sp macro="" textlink="Calculations!C7">
      <xdr:nvSpPr>
        <xdr:cNvPr id="19" name="TextBox 18">
          <a:extLst>
            <a:ext uri="{FF2B5EF4-FFF2-40B4-BE49-F238E27FC236}">
              <a16:creationId xmlns:a16="http://schemas.microsoft.com/office/drawing/2014/main" id="{E264AA60-5CDF-4254-82FA-3DE8910E0EAE}"/>
            </a:ext>
          </a:extLst>
        </xdr:cNvPr>
        <xdr:cNvSpPr txBox="1"/>
      </xdr:nvSpPr>
      <xdr:spPr>
        <a:xfrm>
          <a:off x="11630492" y="1177635"/>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A15738F2-C59F-4D35-89D1-4E0E8BB1E951}" type="TxLink">
            <a:rPr lang="en-US" sz="1400" b="0" i="0" u="none" strike="noStrike" kern="1200">
              <a:solidFill>
                <a:schemeClr val="bg1"/>
              </a:solidFill>
              <a:latin typeface="Calibri"/>
              <a:ea typeface="+mn-ea"/>
              <a:cs typeface="Calibri"/>
            </a:rPr>
            <a:pPr marL="0" indent="0" algn="ctr"/>
            <a:t>251,207</a:t>
          </a:fld>
          <a:endParaRPr lang="en-GB" sz="1400" b="0" i="0" u="none" strike="noStrike" kern="1200">
            <a:solidFill>
              <a:schemeClr val="bg1"/>
            </a:solidFill>
            <a:latin typeface="Calibri"/>
            <a:ea typeface="+mn-ea"/>
            <a:cs typeface="Calibri"/>
          </a:endParaRPr>
        </a:p>
      </xdr:txBody>
    </xdr:sp>
    <xdr:clientData/>
  </xdr:oneCellAnchor>
  <xdr:twoCellAnchor>
    <xdr:from>
      <xdr:col>19</xdr:col>
      <xdr:colOff>174266</xdr:colOff>
      <xdr:row>7</xdr:row>
      <xdr:rowOff>151816</xdr:rowOff>
    </xdr:from>
    <xdr:to>
      <xdr:col>20</xdr:col>
      <xdr:colOff>527335</xdr:colOff>
      <xdr:row>7</xdr:row>
      <xdr:rowOff>154132</xdr:rowOff>
    </xdr:to>
    <xdr:cxnSp macro="">
      <xdr:nvCxnSpPr>
        <xdr:cNvPr id="20" name="Straight Connector 19">
          <a:extLst>
            <a:ext uri="{FF2B5EF4-FFF2-40B4-BE49-F238E27FC236}">
              <a16:creationId xmlns:a16="http://schemas.microsoft.com/office/drawing/2014/main" id="{213847E3-7F3E-469D-9041-8183B369EB0D}"/>
            </a:ext>
          </a:extLst>
        </xdr:cNvPr>
        <xdr:cNvCxnSpPr/>
      </xdr:nvCxnSpPr>
      <xdr:spPr>
        <a:xfrm>
          <a:off x="11756666" y="1440866"/>
          <a:ext cx="962669"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122032</xdr:colOff>
      <xdr:row>8</xdr:row>
      <xdr:rowOff>12701</xdr:rowOff>
    </xdr:from>
    <xdr:ext cx="1305357" cy="264560"/>
    <xdr:sp macro="" textlink="">
      <xdr:nvSpPr>
        <xdr:cNvPr id="21" name="TextBox 20">
          <a:extLst>
            <a:ext uri="{FF2B5EF4-FFF2-40B4-BE49-F238E27FC236}">
              <a16:creationId xmlns:a16="http://schemas.microsoft.com/office/drawing/2014/main" id="{C73F99BD-B5E2-4539-B78D-06BB33328E1D}"/>
            </a:ext>
          </a:extLst>
        </xdr:cNvPr>
        <xdr:cNvSpPr txBox="1"/>
      </xdr:nvSpPr>
      <xdr:spPr>
        <a:xfrm>
          <a:off x="11094832" y="1485901"/>
          <a:ext cx="13053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Top Sub-Category:-</a:t>
          </a:r>
        </a:p>
      </xdr:txBody>
    </xdr:sp>
    <xdr:clientData/>
  </xdr:oneCellAnchor>
  <xdr:oneCellAnchor>
    <xdr:from>
      <xdr:col>20</xdr:col>
      <xdr:colOff>225065</xdr:colOff>
      <xdr:row>8</xdr:row>
      <xdr:rowOff>12701</xdr:rowOff>
    </xdr:from>
    <xdr:ext cx="876300" cy="264560"/>
    <xdr:sp macro="" textlink="Calculations!AQ4">
      <xdr:nvSpPr>
        <xdr:cNvPr id="22" name="TextBox 21">
          <a:extLst>
            <a:ext uri="{FF2B5EF4-FFF2-40B4-BE49-F238E27FC236}">
              <a16:creationId xmlns:a16="http://schemas.microsoft.com/office/drawing/2014/main" id="{18CADF44-F903-4591-AF06-273047090856}"/>
            </a:ext>
          </a:extLst>
        </xdr:cNvPr>
        <xdr:cNvSpPr txBox="1"/>
      </xdr:nvSpPr>
      <xdr:spPr>
        <a:xfrm>
          <a:off x="12417065" y="1485901"/>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8D2BD84-F448-488D-8996-9EE7BAD74445}" type="TxLink">
            <a:rPr lang="en-US" sz="1100" b="0" i="0" u="none" strike="noStrike" kern="1200">
              <a:solidFill>
                <a:schemeClr val="bg1"/>
              </a:solidFill>
              <a:latin typeface="Calibri"/>
              <a:ea typeface="+mn-ea"/>
              <a:cs typeface="Calibri"/>
            </a:rPr>
            <a:pPr marL="0" indent="0"/>
            <a:t>Cell phones </a:t>
          </a:fld>
          <a:endParaRPr lang="en-GB" sz="1100" b="0" i="0" u="none" strike="noStrike" kern="1200">
            <a:solidFill>
              <a:schemeClr val="bg1"/>
            </a:solidFill>
            <a:latin typeface="Calibri"/>
            <a:ea typeface="+mn-ea"/>
            <a:cs typeface="Calibri"/>
          </a:endParaRPr>
        </a:p>
      </xdr:txBody>
    </xdr:sp>
    <xdr:clientData/>
  </xdr:oneCellAnchor>
  <xdr:twoCellAnchor>
    <xdr:from>
      <xdr:col>23</xdr:col>
      <xdr:colOff>151823</xdr:colOff>
      <xdr:row>4</xdr:row>
      <xdr:rowOff>58179</xdr:rowOff>
    </xdr:from>
    <xdr:to>
      <xdr:col>26</xdr:col>
      <xdr:colOff>568392</xdr:colOff>
      <xdr:row>9</xdr:row>
      <xdr:rowOff>117343</xdr:rowOff>
    </xdr:to>
    <xdr:sp macro="" textlink="">
      <xdr:nvSpPr>
        <xdr:cNvPr id="23" name="Rectangle: Rounded Corners 22">
          <a:extLst>
            <a:ext uri="{FF2B5EF4-FFF2-40B4-BE49-F238E27FC236}">
              <a16:creationId xmlns:a16="http://schemas.microsoft.com/office/drawing/2014/main" id="{FC5FC95A-E3E2-45C9-81F5-7C2A1E9405CA}"/>
            </a:ext>
          </a:extLst>
        </xdr:cNvPr>
        <xdr:cNvSpPr/>
      </xdr:nvSpPr>
      <xdr:spPr>
        <a:xfrm>
          <a:off x="14172623" y="794779"/>
          <a:ext cx="2245369" cy="979914"/>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Orders</a:t>
          </a:r>
        </a:p>
      </xdr:txBody>
    </xdr:sp>
    <xdr:clientData/>
  </xdr:twoCellAnchor>
  <xdr:oneCellAnchor>
    <xdr:from>
      <xdr:col>24</xdr:col>
      <xdr:colOff>41486</xdr:colOff>
      <xdr:row>6</xdr:row>
      <xdr:rowOff>72735</xdr:rowOff>
    </xdr:from>
    <xdr:ext cx="1206500" cy="311496"/>
    <xdr:sp macro="" textlink="Calculations!C6">
      <xdr:nvSpPr>
        <xdr:cNvPr id="24" name="TextBox 23">
          <a:extLst>
            <a:ext uri="{FF2B5EF4-FFF2-40B4-BE49-F238E27FC236}">
              <a16:creationId xmlns:a16="http://schemas.microsoft.com/office/drawing/2014/main" id="{02753242-B6D2-4C3B-A127-5F9D09E6143E}"/>
            </a:ext>
          </a:extLst>
        </xdr:cNvPr>
        <xdr:cNvSpPr txBox="1"/>
      </xdr:nvSpPr>
      <xdr:spPr>
        <a:xfrm>
          <a:off x="14671886" y="1177635"/>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9F616E38-CD41-4A7B-8AA6-FC321494531D}" type="TxLink">
            <a:rPr lang="en-US" sz="1400" b="0" i="0" u="none" strike="noStrike" kern="1200">
              <a:solidFill>
                <a:schemeClr val="bg1"/>
              </a:solidFill>
              <a:latin typeface="Calibri"/>
              <a:ea typeface="+mn-ea"/>
              <a:cs typeface="Calibri"/>
            </a:rPr>
            <a:pPr marL="0" indent="0" algn="ctr"/>
            <a:t>15,001</a:t>
          </a:fld>
          <a:endParaRPr lang="en-GB" sz="1400" b="0" i="0" u="none" strike="noStrike" kern="1200">
            <a:solidFill>
              <a:schemeClr val="bg1"/>
            </a:solidFill>
            <a:latin typeface="Calibri"/>
            <a:ea typeface="+mn-ea"/>
            <a:cs typeface="Calibri"/>
          </a:endParaRPr>
        </a:p>
      </xdr:txBody>
    </xdr:sp>
    <xdr:clientData/>
  </xdr:oneCellAnchor>
  <xdr:twoCellAnchor>
    <xdr:from>
      <xdr:col>24</xdr:col>
      <xdr:colOff>158423</xdr:colOff>
      <xdr:row>7</xdr:row>
      <xdr:rowOff>151816</xdr:rowOff>
    </xdr:from>
    <xdr:to>
      <xdr:col>25</xdr:col>
      <xdr:colOff>511491</xdr:colOff>
      <xdr:row>7</xdr:row>
      <xdr:rowOff>154132</xdr:rowOff>
    </xdr:to>
    <xdr:cxnSp macro="">
      <xdr:nvCxnSpPr>
        <xdr:cNvPr id="25" name="Straight Connector 24">
          <a:extLst>
            <a:ext uri="{FF2B5EF4-FFF2-40B4-BE49-F238E27FC236}">
              <a16:creationId xmlns:a16="http://schemas.microsoft.com/office/drawing/2014/main" id="{4A8CB630-B4FE-4D5B-AFD6-84963BFC8DB3}"/>
            </a:ext>
          </a:extLst>
        </xdr:cNvPr>
        <xdr:cNvCxnSpPr/>
      </xdr:nvCxnSpPr>
      <xdr:spPr>
        <a:xfrm>
          <a:off x="14788823" y="1440866"/>
          <a:ext cx="962668"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154055</xdr:colOff>
      <xdr:row>8</xdr:row>
      <xdr:rowOff>12701</xdr:rowOff>
    </xdr:from>
    <xdr:ext cx="531107" cy="264560"/>
    <xdr:sp macro="" textlink="">
      <xdr:nvSpPr>
        <xdr:cNvPr id="26" name="TextBox 25">
          <a:extLst>
            <a:ext uri="{FF2B5EF4-FFF2-40B4-BE49-F238E27FC236}">
              <a16:creationId xmlns:a16="http://schemas.microsoft.com/office/drawing/2014/main" id="{A8F369C5-45DC-48A6-B592-0B2B554805B8}"/>
            </a:ext>
          </a:extLst>
        </xdr:cNvPr>
        <xdr:cNvSpPr txBox="1"/>
      </xdr:nvSpPr>
      <xdr:spPr>
        <a:xfrm>
          <a:off x="14174855" y="1485901"/>
          <a:ext cx="531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AOV:-</a:t>
          </a:r>
        </a:p>
      </xdr:txBody>
    </xdr:sp>
    <xdr:clientData/>
  </xdr:oneCellAnchor>
  <xdr:oneCellAnchor>
    <xdr:from>
      <xdr:col>25</xdr:col>
      <xdr:colOff>274705</xdr:colOff>
      <xdr:row>8</xdr:row>
      <xdr:rowOff>12701</xdr:rowOff>
    </xdr:from>
    <xdr:ext cx="876300" cy="264560"/>
    <xdr:sp macro="" textlink="Calculations!C3">
      <xdr:nvSpPr>
        <xdr:cNvPr id="27" name="TextBox 26">
          <a:extLst>
            <a:ext uri="{FF2B5EF4-FFF2-40B4-BE49-F238E27FC236}">
              <a16:creationId xmlns:a16="http://schemas.microsoft.com/office/drawing/2014/main" id="{4C0DE316-71B9-4FDB-9C70-0CFD0E139C1D}"/>
            </a:ext>
          </a:extLst>
        </xdr:cNvPr>
        <xdr:cNvSpPr txBox="1"/>
      </xdr:nvSpPr>
      <xdr:spPr>
        <a:xfrm>
          <a:off x="15514705" y="1485901"/>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5F13864-F5FE-4B48-905B-86321FB683C5}" type="TxLink">
            <a:rPr lang="en-US" sz="1100" b="0" i="0" u="none" strike="noStrike" kern="1200">
              <a:solidFill>
                <a:schemeClr val="bg1"/>
              </a:solidFill>
              <a:latin typeface="Calibri"/>
              <a:ea typeface="+mn-ea"/>
              <a:cs typeface="Calibri"/>
            </a:rPr>
            <a:pPr marL="0" indent="0"/>
            <a:t>$3,750</a:t>
          </a:fld>
          <a:endParaRPr lang="en-GB" sz="1100" b="0" i="0" u="none" strike="noStrike" kern="1200">
            <a:solidFill>
              <a:schemeClr val="bg1"/>
            </a:solidFill>
            <a:latin typeface="Calibri"/>
            <a:ea typeface="+mn-ea"/>
            <a:cs typeface="Calibri"/>
          </a:endParaRPr>
        </a:p>
      </xdr:txBody>
    </xdr:sp>
    <xdr:clientData/>
  </xdr:oneCellAnchor>
  <xdr:twoCellAnchor editAs="oneCell">
    <xdr:from>
      <xdr:col>0</xdr:col>
      <xdr:colOff>0</xdr:colOff>
      <xdr:row>10</xdr:row>
      <xdr:rowOff>15876</xdr:rowOff>
    </xdr:from>
    <xdr:to>
      <xdr:col>2</xdr:col>
      <xdr:colOff>606425</xdr:colOff>
      <xdr:row>23</xdr:row>
      <xdr:rowOff>166687</xdr:rowOff>
    </xdr:to>
    <mc:AlternateContent xmlns:mc="http://schemas.openxmlformats.org/markup-compatibility/2006" xmlns:a14="http://schemas.microsoft.com/office/drawing/2010/main">
      <mc:Choice Requires="a14">
        <xdr:graphicFrame macro="">
          <xdr:nvGraphicFramePr>
            <xdr:cNvPr id="34" name="Product Category 1">
              <a:extLst>
                <a:ext uri="{FF2B5EF4-FFF2-40B4-BE49-F238E27FC236}">
                  <a16:creationId xmlns:a16="http://schemas.microsoft.com/office/drawing/2014/main" id="{6B38F2E3-A8A4-4957-A1CC-B3895D734DAF}"/>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0" y="1830162"/>
              <a:ext cx="1821996" cy="2491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39688</xdr:rowOff>
    </xdr:from>
    <xdr:to>
      <xdr:col>2</xdr:col>
      <xdr:colOff>606425</xdr:colOff>
      <xdr:row>33</xdr:row>
      <xdr:rowOff>14288</xdr:rowOff>
    </xdr:to>
    <mc:AlternateContent xmlns:mc="http://schemas.openxmlformats.org/markup-compatibility/2006" xmlns:a14="http://schemas.microsoft.com/office/drawing/2010/main">
      <mc:Choice Requires="a14">
        <xdr:graphicFrame macro="">
          <xdr:nvGraphicFramePr>
            <xdr:cNvPr id="35" name="Channel 1">
              <a:extLst>
                <a:ext uri="{FF2B5EF4-FFF2-40B4-BE49-F238E27FC236}">
                  <a16:creationId xmlns:a16="http://schemas.microsoft.com/office/drawing/2014/main" id="{570760F1-FA3E-49F5-B4CF-EFE2D4EAB162}"/>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0" y="4557259"/>
              <a:ext cx="1821996" cy="14260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95250</xdr:rowOff>
    </xdr:from>
    <xdr:to>
      <xdr:col>2</xdr:col>
      <xdr:colOff>606425</xdr:colOff>
      <xdr:row>40</xdr:row>
      <xdr:rowOff>81643</xdr:rowOff>
    </xdr:to>
    <mc:AlternateContent xmlns:mc="http://schemas.openxmlformats.org/markup-compatibility/2006" xmlns:a14="http://schemas.microsoft.com/office/drawing/2010/main">
      <mc:Choice Requires="a14">
        <xdr:graphicFrame macro="">
          <xdr:nvGraphicFramePr>
            <xdr:cNvPr id="36" name="Region 1">
              <a:extLst>
                <a:ext uri="{FF2B5EF4-FFF2-40B4-BE49-F238E27FC236}">
                  <a16:creationId xmlns:a16="http://schemas.microsoft.com/office/drawing/2014/main" id="{51ABCD66-4B55-4EBD-AF0D-F64679796EB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6064250"/>
              <a:ext cx="1821996" cy="12563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142878</xdr:colOff>
      <xdr:row>0</xdr:row>
      <xdr:rowOff>169333</xdr:rowOff>
    </xdr:from>
    <xdr:to>
      <xdr:col>16</xdr:col>
      <xdr:colOff>523874</xdr:colOff>
      <xdr:row>4</xdr:row>
      <xdr:rowOff>63499</xdr:rowOff>
    </xdr:to>
    <mc:AlternateContent xmlns:mc="http://schemas.openxmlformats.org/markup-compatibility/2006" xmlns:a14="http://schemas.microsoft.com/office/drawing/2010/main">
      <mc:Choice Requires="a14">
        <xdr:graphicFrame macro="">
          <xdr:nvGraphicFramePr>
            <xdr:cNvPr id="37" name="Year 1">
              <a:extLst>
                <a:ext uri="{FF2B5EF4-FFF2-40B4-BE49-F238E27FC236}">
                  <a16:creationId xmlns:a16="http://schemas.microsoft.com/office/drawing/2014/main" id="{064484B4-9A5F-4C1C-BDF2-2FBA3F68CC4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005164" y="169333"/>
              <a:ext cx="5243281" cy="619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156104</xdr:colOff>
      <xdr:row>0</xdr:row>
      <xdr:rowOff>169333</xdr:rowOff>
    </xdr:from>
    <xdr:to>
      <xdr:col>26</xdr:col>
      <xdr:colOff>537104</xdr:colOff>
      <xdr:row>4</xdr:row>
      <xdr:rowOff>63500</xdr:rowOff>
    </xdr:to>
    <mc:AlternateContent xmlns:mc="http://schemas.openxmlformats.org/markup-compatibility/2006" xmlns:a14="http://schemas.microsoft.com/office/drawing/2010/main">
      <mc:Choice Requires="a14">
        <xdr:graphicFrame macro="">
          <xdr:nvGraphicFramePr>
            <xdr:cNvPr id="38" name="Quarter 1">
              <a:extLst>
                <a:ext uri="{FF2B5EF4-FFF2-40B4-BE49-F238E27FC236}">
                  <a16:creationId xmlns:a16="http://schemas.microsoft.com/office/drawing/2014/main" id="{7ED5A2A7-EA9D-450D-9157-1D5803A4189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1096247" y="169333"/>
              <a:ext cx="5243286" cy="6198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35089</xdr:rowOff>
    </xdr:from>
    <xdr:to>
      <xdr:col>3</xdr:col>
      <xdr:colOff>9072</xdr:colOff>
      <xdr:row>9</xdr:row>
      <xdr:rowOff>163287</xdr:rowOff>
    </xdr:to>
    <xdr:sp macro="" textlink="">
      <xdr:nvSpPr>
        <xdr:cNvPr id="39" name="Rectangle: Rounded Corners 38">
          <a:extLst>
            <a:ext uri="{FF2B5EF4-FFF2-40B4-BE49-F238E27FC236}">
              <a16:creationId xmlns:a16="http://schemas.microsoft.com/office/drawing/2014/main" id="{8A891C7A-020E-4C58-A9AF-4F5D9250B8A5}"/>
            </a:ext>
          </a:extLst>
        </xdr:cNvPr>
        <xdr:cNvSpPr/>
      </xdr:nvSpPr>
      <xdr:spPr>
        <a:xfrm>
          <a:off x="0" y="1508289"/>
          <a:ext cx="1837872" cy="312348"/>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800" b="1" kern="1200"/>
        </a:p>
      </xdr:txBody>
    </xdr:sp>
    <xdr:clientData/>
  </xdr:twoCellAnchor>
  <xdr:twoCellAnchor editAs="oneCell">
    <xdr:from>
      <xdr:col>0</xdr:col>
      <xdr:colOff>109766</xdr:colOff>
      <xdr:row>8</xdr:row>
      <xdr:rowOff>29333</xdr:rowOff>
    </xdr:from>
    <xdr:to>
      <xdr:col>0</xdr:col>
      <xdr:colOff>423334</xdr:colOff>
      <xdr:row>9</xdr:row>
      <xdr:rowOff>158264</xdr:rowOff>
    </xdr:to>
    <xdr:pic>
      <xdr:nvPicPr>
        <xdr:cNvPr id="40" name="Picture 39">
          <a:hlinkClick xmlns:r="http://schemas.openxmlformats.org/officeDocument/2006/relationships" r:id="rId1"/>
          <a:extLst>
            <a:ext uri="{FF2B5EF4-FFF2-40B4-BE49-F238E27FC236}">
              <a16:creationId xmlns:a16="http://schemas.microsoft.com/office/drawing/2014/main" id="{0779E44D-3094-4BB6-91D2-41AF1E2D7703}"/>
            </a:ext>
          </a:extLst>
        </xdr:cNvPr>
        <xdr:cNvPicPr>
          <a:picLocks noChangeAspect="1"/>
        </xdr:cNvPicPr>
      </xdr:nvPicPr>
      <xdr:blipFill>
        <a:blip xmlns:r="http://schemas.openxmlformats.org/officeDocument/2006/relationships" r:embed="rId2"/>
        <a:stretch>
          <a:fillRect/>
        </a:stretch>
      </xdr:blipFill>
      <xdr:spPr>
        <a:xfrm>
          <a:off x="109766" y="1502533"/>
          <a:ext cx="313568" cy="313081"/>
        </a:xfrm>
        <a:prstGeom prst="rect">
          <a:avLst/>
        </a:prstGeom>
      </xdr:spPr>
    </xdr:pic>
    <xdr:clientData/>
  </xdr:twoCellAnchor>
  <xdr:twoCellAnchor editAs="oneCell">
    <xdr:from>
      <xdr:col>2</xdr:col>
      <xdr:colOff>209551</xdr:colOff>
      <xdr:row>8</xdr:row>
      <xdr:rowOff>26454</xdr:rowOff>
    </xdr:from>
    <xdr:to>
      <xdr:col>2</xdr:col>
      <xdr:colOff>527796</xdr:colOff>
      <xdr:row>9</xdr:row>
      <xdr:rowOff>156987</xdr:rowOff>
    </xdr:to>
    <xdr:pic>
      <xdr:nvPicPr>
        <xdr:cNvPr id="41" name="Picture 40">
          <a:hlinkClick xmlns:r="http://schemas.openxmlformats.org/officeDocument/2006/relationships" r:id="rId3"/>
          <a:extLst>
            <a:ext uri="{FF2B5EF4-FFF2-40B4-BE49-F238E27FC236}">
              <a16:creationId xmlns:a16="http://schemas.microsoft.com/office/drawing/2014/main" id="{3AC1CB49-60CD-4C79-BD05-410D65C3406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428751" y="1499654"/>
          <a:ext cx="318245" cy="314683"/>
        </a:xfrm>
        <a:prstGeom prst="rect">
          <a:avLst/>
        </a:prstGeom>
      </xdr:spPr>
    </xdr:pic>
    <xdr:clientData/>
  </xdr:twoCellAnchor>
  <xdr:twoCellAnchor editAs="oneCell">
    <xdr:from>
      <xdr:col>0</xdr:col>
      <xdr:colOff>0</xdr:colOff>
      <xdr:row>0</xdr:row>
      <xdr:rowOff>0</xdr:rowOff>
    </xdr:from>
    <xdr:to>
      <xdr:col>1</xdr:col>
      <xdr:colOff>529167</xdr:colOff>
      <xdr:row>4</xdr:row>
      <xdr:rowOff>99632</xdr:rowOff>
    </xdr:to>
    <xdr:pic>
      <xdr:nvPicPr>
        <xdr:cNvPr id="42" name="Picture 41">
          <a:extLst>
            <a:ext uri="{FF2B5EF4-FFF2-40B4-BE49-F238E27FC236}">
              <a16:creationId xmlns:a16="http://schemas.microsoft.com/office/drawing/2014/main" id="{56B5837A-23DC-4809-8A65-897BEA938F3C}"/>
            </a:ext>
          </a:extLst>
        </xdr:cNvPr>
        <xdr:cNvPicPr>
          <a:picLocks noChangeAspect="1"/>
        </xdr:cNvPicPr>
      </xdr:nvPicPr>
      <xdr:blipFill>
        <a:blip xmlns:r="http://schemas.openxmlformats.org/officeDocument/2006/relationships" r:embed="rId5"/>
        <a:stretch>
          <a:fillRect/>
        </a:stretch>
      </xdr:blipFill>
      <xdr:spPr>
        <a:xfrm>
          <a:off x="0" y="0"/>
          <a:ext cx="1138767" cy="836232"/>
        </a:xfrm>
        <a:prstGeom prst="rect">
          <a:avLst/>
        </a:prstGeom>
      </xdr:spPr>
    </xdr:pic>
    <xdr:clientData/>
  </xdr:twoCellAnchor>
  <xdr:twoCellAnchor>
    <xdr:from>
      <xdr:col>3</xdr:col>
      <xdr:colOff>190499</xdr:colOff>
      <xdr:row>9</xdr:row>
      <xdr:rowOff>163287</xdr:rowOff>
    </xdr:from>
    <xdr:to>
      <xdr:col>15</xdr:col>
      <xdr:colOff>127000</xdr:colOff>
      <xdr:row>29</xdr:row>
      <xdr:rowOff>18143</xdr:rowOff>
    </xdr:to>
    <xdr:graphicFrame macro="">
      <xdr:nvGraphicFramePr>
        <xdr:cNvPr id="43" name="Chart 42">
          <a:extLst>
            <a:ext uri="{FF2B5EF4-FFF2-40B4-BE49-F238E27FC236}">
              <a16:creationId xmlns:a16="http://schemas.microsoft.com/office/drawing/2014/main" id="{06B4D0E7-75E0-4A62-828C-018777823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263072</xdr:colOff>
      <xdr:row>10</xdr:row>
      <xdr:rowOff>90714</xdr:rowOff>
    </xdr:from>
    <xdr:to>
      <xdr:col>26</xdr:col>
      <xdr:colOff>562428</xdr:colOff>
      <xdr:row>29</xdr:row>
      <xdr:rowOff>18143</xdr:rowOff>
    </xdr:to>
    <xdr:graphicFrame macro="">
      <xdr:nvGraphicFramePr>
        <xdr:cNvPr id="44" name="Chart 43">
          <a:extLst>
            <a:ext uri="{FF2B5EF4-FFF2-40B4-BE49-F238E27FC236}">
              <a16:creationId xmlns:a16="http://schemas.microsoft.com/office/drawing/2014/main" id="{2E5E292B-1331-491B-A750-6842BC441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181427</xdr:colOff>
      <xdr:row>29</xdr:row>
      <xdr:rowOff>81642</xdr:rowOff>
    </xdr:from>
    <xdr:to>
      <xdr:col>27</xdr:col>
      <xdr:colOff>0</xdr:colOff>
      <xdr:row>40</xdr:row>
      <xdr:rowOff>45357</xdr:rowOff>
    </xdr:to>
    <xdr:graphicFrame macro="">
      <xdr:nvGraphicFramePr>
        <xdr:cNvPr id="45" name="Chart 44">
          <a:extLst>
            <a:ext uri="{FF2B5EF4-FFF2-40B4-BE49-F238E27FC236}">
              <a16:creationId xmlns:a16="http://schemas.microsoft.com/office/drawing/2014/main" id="{53ABA958-9936-46F3-8880-D8376E256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4.606204166666" createdVersion="5" refreshedVersion="8" minRefreshableVersion="3" recordCount="0" supportSubquery="1" supportAdvancedDrill="1" xr:uid="{2D699030-06A7-4AA2-BEB9-F853F1685E4D}">
  <cacheSource type="external" connectionId="12"/>
  <cacheFields count="2">
    <cacheField name="[dim category].[Product Sub Category].[Product Sub Category]" caption="Product Sub Category" numFmtId="0" hierarchy="16"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Measures].[QTY]" caption="QTY" numFmtId="0" hierarchy="53" level="32767"/>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0"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2"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fieldsUsage count="2">
        <fieldUsage x="-1"/>
        <fieldUsage x="0"/>
      </fieldsUsage>
    </cacheHierarchy>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0"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0"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oneField="1">
      <fieldsUsage count="1">
        <fieldUsage x="1"/>
      </fieldsUsage>
    </cacheHierarchy>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0798611" createdVersion="5" refreshedVersion="8" minRefreshableVersion="3" recordCount="0" supportSubquery="1" supportAdvancedDrill="1" xr:uid="{2B802710-EA98-447D-8D7A-4D6ABD0183D7}">
  <cacheSource type="external" connectionId="12"/>
  <cacheFields count="4">
    <cacheField name="[Measures].[Revenue]" caption="Revenue" numFmtId="0" hierarchy="50" level="32767"/>
    <cacheField name="[dim Regions].[Country].[Country]" caption="Country" numFmtId="0" hierarchy="32" level="1">
      <sharedItems count="34">
        <s v="Armenia"/>
        <s v="Australia"/>
        <s v="Bhutan"/>
        <s v="Canada"/>
        <s v="China"/>
        <s v="Denmark"/>
        <s v="France"/>
        <s v="Germany"/>
        <s v="Greece"/>
        <s v="India"/>
        <s v="Iran"/>
        <s v="Ireland"/>
        <s v="Italy"/>
        <s v="Japan"/>
        <s v="Kyrgyzstan"/>
        <s v="Malta"/>
        <s v="Pakistan"/>
        <s v="Poland"/>
        <s v="Portugal"/>
        <s v="Romania"/>
        <s v="Russia"/>
        <s v="Singapore"/>
        <s v="Slovenia"/>
        <s v="South Korea"/>
        <s v="Spain"/>
        <s v="Sweden"/>
        <s v="Switzerland"/>
        <s v="Syria"/>
        <s v="Taiwan"/>
        <s v="Thailand"/>
        <s v="the Netherlands"/>
        <s v="Turkmenistan"/>
        <s v="United Kingdom"/>
        <s v="United States"/>
      </sharedItems>
    </cacheField>
    <cacheField name="[dim Regions].[City].[City]" caption="City" numFmtId="0" hierarchy="31" level="1">
      <sharedItems count="70">
        <s v="Yerevan"/>
        <s v="Canberra"/>
        <s v="Sydney"/>
        <s v="Thimphu"/>
        <s v="Calgary"/>
        <s v="Montreal"/>
        <s v="Ottawa"/>
        <s v="Toronto"/>
        <s v="Vancouver"/>
        <s v="Beijing"/>
        <s v="Hong Kong"/>
        <s v="Shanghai"/>
        <s v="Urumqi"/>
        <s v="Copenhagen"/>
        <s v="Lyon"/>
        <s v="Nantes"/>
        <s v="Paris"/>
        <s v="Strasbourg"/>
        <s v="Toulouse"/>
        <s v="Baumholder"/>
        <s v="Berlin"/>
        <s v="Dusseldorf"/>
        <s v="Koln"/>
        <s v="Ramstein"/>
        <s v="Athens"/>
        <s v="Kolkata"/>
        <s v="Mumbai"/>
        <s v="New Delhi"/>
        <s v="Tehran"/>
        <s v="Dublin"/>
        <s v="Firenze"/>
        <s v="Milan"/>
        <s v="Roma"/>
        <s v="Torino"/>
        <s v="Kyoto"/>
        <s v="Nagoya"/>
        <s v="Osaka"/>
        <s v="Tokyo"/>
        <s v="Yokohama"/>
        <s v="Bishkek"/>
        <s v="Valletta"/>
        <s v="Islamabad"/>
        <s v="Warsaw"/>
        <s v="Lisbon"/>
        <s v="Bucharest"/>
        <s v="Moscow"/>
        <s v="Nizhny Novgorod"/>
        <s v="Saint Petersburg"/>
        <s v="Singapore"/>
        <s v="Ljubljana"/>
        <s v="Busan"/>
        <s v="Seoul"/>
        <s v="Madrid"/>
        <s v="Stockholm"/>
        <s v="Berne"/>
        <s v="Damascus"/>
        <s v="Taipei"/>
        <s v="Bangkok"/>
        <s v="Amsterdam"/>
        <s v="Ashgabat"/>
        <s v="Carlisle"/>
        <s v="Cheshire"/>
        <s v="Liverpool"/>
        <s v="London"/>
        <s v="West Yorkshire"/>
        <s v="Bethesda"/>
        <s v="Greeley"/>
        <s v="Houston"/>
        <s v="North Harford"/>
        <s v="Seattle"/>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3"/>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2" memberValueDatatype="130" unbalanced="0">
      <fieldsUsage count="2">
        <fieldUsage x="-1"/>
        <fieldUsage x="2"/>
      </fieldsUsage>
    </cacheHierarchy>
    <cacheHierarchy uniqueName="[dim Regions].[Country]" caption="Country" attribute="1" defaultMemberUniqueName="[dim Regions].[Country].[All]" allUniqueName="[dim Regions].[Country].[All]" dimensionUniqueName="[dim Regions]" displayFolder="" count="2" memberValueDatatype="130" unbalanced="0">
      <fieldsUsage count="2">
        <fieldUsage x="-1"/>
        <fieldUsage x="1"/>
      </fieldsUsage>
    </cacheHierarchy>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12731482" createdVersion="5" refreshedVersion="8" minRefreshableVersion="3" recordCount="0" supportSubquery="1" supportAdvancedDrill="1" xr:uid="{18FB8B92-6AB2-4164-AA34-025A037831F7}">
  <cacheSource type="external" connectionId="12"/>
  <cacheFields count="6">
    <cacheField name="[Measures].[Revenue]" caption="Revenue" numFmtId="0" hierarchy="50" level="32767"/>
    <cacheField name="[dim Regions].[Country].[Country]" caption="Country" numFmtId="0" hierarchy="32" level="1">
      <sharedItems count="34">
        <s v="Armenia"/>
        <s v="Australia"/>
        <s v="Bhutan"/>
        <s v="Canada"/>
        <s v="China"/>
        <s v="Denmark"/>
        <s v="France"/>
        <s v="Germany"/>
        <s v="Greece"/>
        <s v="India"/>
        <s v="Iran"/>
        <s v="Ireland"/>
        <s v="Italy"/>
        <s v="Japan"/>
        <s v="Kyrgyzstan"/>
        <s v="Malta"/>
        <s v="Pakistan"/>
        <s v="Poland"/>
        <s v="Portugal"/>
        <s v="Romania"/>
        <s v="Russia"/>
        <s v="Singapore"/>
        <s v="Slovenia"/>
        <s v="South Korea"/>
        <s v="Spain"/>
        <s v="Sweden"/>
        <s v="Switzerland"/>
        <s v="Syria"/>
        <s v="Taiwan"/>
        <s v="Thailand"/>
        <s v="the Netherlands"/>
        <s v="Turkmenistan"/>
        <s v="United Kingdom"/>
        <s v="United States"/>
      </sharedItems>
    </cacheField>
    <cacheField name="[dim Regions].[City].[City]" caption="City" numFmtId="0" hierarchy="31" level="1">
      <sharedItems count="5">
        <s v="Beijing"/>
        <s v="Berlin"/>
        <s v="Bethesda"/>
        <s v="North Harford"/>
        <s v="Seattle"/>
      </sharedItems>
    </cacheField>
    <cacheField name="[dim category].[Product Sub Category].[Product Sub Category]" caption="Product Sub Category" numFmtId="0" hierarchy="16"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dim category].[Product Name].[Product Name]" caption="Product Name" numFmtId="0" hierarchy="15" level="1">
      <sharedItems count="88">
        <s v="NT Wireless Bluetooth Stereo Headphones E102 White"/>
        <s v="NT Wireless Bluetooth Stereo Headphones M402 Purple"/>
        <s v="WWI Stereo Bluetooth Headphones New Generation M370 Black"/>
        <s v="WWI Wireless Bluetooth Stereo Headphones M170 Silver"/>
        <s v="Fabrikam Business Videographer 2/3'' 17mm M280 Black"/>
        <s v="Fabrikam Business Videographer 2/3'' 17mm M280 White"/>
        <s v="Fabrikam Independent Filmmaker 1'' 25mm X400 Grey"/>
        <s v="Fabrikam Independent Filmmaker 1&quot; 25mm X400 Blue"/>
        <s v="Contoso Conversion Lens M550 Blue"/>
        <s v="Contoso Genuine Leather Grip Belt E322 Black"/>
        <s v="Contoso Telephoto Conversion Lens X400 Black"/>
        <s v="Contoso Telephoto Conversion Lens X400 White"/>
        <s v="SV Car Video LCD7W M7080 Black"/>
        <s v="SV Car Video LCD7W M7081 Black"/>
        <s v="SV Car Video LCD7W M7081 Brown"/>
        <s v="SV Car Video LCD9.2W X9281 Brown"/>
        <s v="Cigarette Lighter Adapter for Contoso Phones E110 Red"/>
        <s v="Cigarette Lighter Adapter for Contoso Phones E110 White"/>
        <s v="Contoso Bluetooth Active Headphones L15 Black"/>
        <s v="Contoso Bluetooth Active Headphones L15 White"/>
        <s v="Contoso Bluetooth Notebook Mouse E70 Silver"/>
        <s v="Contoso Laptop Keyboard X105 Silver"/>
        <s v="SV 500GB USB 2.0 Portable External Hard Drive X405 Blue"/>
        <s v="SV 80GB USB2.0 Portable Hard Disk E500 Red"/>
        <s v="Adventure Works Desktop PC1.80 ED182 White"/>
        <s v="Adventure Works Desktop PC3.0 MS300 Black"/>
        <s v="WWI Desktop PC1.80 E1801 White"/>
        <s v="WWI Desktop PC2.30 M2300 Brown"/>
        <s v="A. Datum Consumer Digital Camera E100 Black"/>
        <s v="A. Datum Interchangeable lens Non-SLR Digital Camera X250 Orange"/>
        <s v="A. Datum Interchangeable lens Non-SLR Digital Camera X250 Silver"/>
        <s v="A. Datum Super-zoom Digital Camera X300 Silver"/>
        <s v="A. Datum SLR Camera 35&quot; X358 Orange"/>
        <s v="A. Datum SLR Camera X135 Black"/>
        <s v="A. Datum SLR Camera X137 Grey"/>
        <s v="Fabrikam SLR Camera 35&quot; X358 Orange"/>
        <s v="Contoso behind Centrex X15 Black"/>
        <s v="Contoso Integrated Business Phone With card L10 Black"/>
        <s v="Contoso Integrated Business Phone With card L10 White"/>
        <s v="Contoso Private Automatic Branch Exchange M65 Grey"/>
        <s v="Contoso Home Theater System 2.1 Channel M1210 White"/>
        <s v="Contoso Home Theater System 7.1 Channel M1700 Silver"/>
        <s v="Litware Home Theater System 5.1 Channel M511 Brown"/>
        <s v="Litware Home Theater System 7.1 Channel M710 Black"/>
        <s v="Adventure Works Laptop19W X1980 White"/>
        <s v="Fabrikam Laptop19 M9000 Black"/>
        <s v="Proseware Laptop16 M610 White"/>
        <s v="WWI Laptop15 M0150 White"/>
        <s v="Adventure Works LCD22W M200 White"/>
        <s v="WWI LCD22W M2003 White"/>
        <s v="WWI LCD24 X300 Black"/>
        <s v="WWI LCD24 X300 White"/>
        <s v="Contoso DVD 14-Inch Player Portable L100 Silver"/>
        <s v="Contoso DVD 15-Inch Player Portable L200 Silver"/>
        <s v="SV DVD 15-Inch Player Portable L200 Black"/>
        <s v="SV DVD 15-Inch Player Portable L200 White"/>
        <s v="Contoso 32GB Video MP3 Player M3200 Black"/>
        <s v="Contoso 32GB Video MP3 Player M3200 Orange"/>
        <s v="Contoso 8GB Clock &amp; Radio MP3 Player X850 Blue"/>
        <s v="Contoso 8GB Clock &amp; Radio MP3 Player X850 Silver"/>
        <s v="Proseware Color Ink Jet Fax with 5.8 GHz Cordless Handset X250 White"/>
        <s v="Proseware Desk Jet All-in-One Printer, Scanner, Copier M350 Green"/>
        <s v="Proseware High Speed Laser M2000 Black"/>
        <s v="Proseware Professional Quality Plain-Paper Fax and Copier X100 Grey"/>
        <s v="Contoso Projector 1080p X980 Black"/>
        <s v="Contoso Projector 1080p X980 White"/>
        <s v="Proseware Projector 1080p LCD86 Black"/>
        <s v="Proseware Projector 1080p LCD86 White"/>
        <s v="WWI 1GB Digital Voice Recorder Pen E100 Black"/>
        <s v="WWI 1GB Pulse Smart pen E50 Silver"/>
        <s v="WWI 2GB Pulse Smart pen M100 Black"/>
        <s v="WWI 2GB Pulse Smart pen M100 Silver"/>
        <s v="The Phone Company PDA Palm 3.5 inch M810 Black"/>
        <s v="The Phone Company PDA Phone 4.7 inches L360 Black"/>
        <s v="The Phone Company PDA Wifi 4.7-inch L290 White"/>
        <s v="The Phone Company Smart phones Unlocked International M800 Black"/>
        <s v="Adventure Works 26&quot; 720p LCD HDTV M140 Black"/>
        <s v="Adventure Works 40&quot; LCD HDTV M690 Black"/>
        <s v="Adventure Works 40&quot; LCD HDTV M690 Brown"/>
        <s v="Adventure Works 42&quot; LCD HDTV M55"/>
        <s v="Contoso Touch Screen Phones SAW/On-wall M806 Black"/>
        <s v="The Phone Company Finger Touch Screen Phones M30 Black"/>
        <s v="The Phone Company Touch Screen Phone 1600 TFT-1.4&quot; L250 Black"/>
        <s v="The Phone Company Touch Screen Phone 1600 TFT-1.4&quot; L250 Grey"/>
        <s v="SV 16xDVD E340 Silver"/>
        <s v="SV 16xDVD M310 Silver"/>
        <s v="SV 16xDVD M320 Black"/>
        <s v="SV 8xDVD E120 Black"/>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5"/>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2" memberValueDatatype="130" unbalanced="0">
      <fieldsUsage count="2">
        <fieldUsage x="-1"/>
        <fieldUsage x="4"/>
      </fieldsUsage>
    </cacheHierarchy>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fieldsUsage count="2">
        <fieldUsage x="-1"/>
        <fieldUsage x="3"/>
      </fieldsUsage>
    </cacheHierarchy>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2" memberValueDatatype="130" unbalanced="0">
      <fieldsUsage count="2">
        <fieldUsage x="-1"/>
        <fieldUsage x="2"/>
      </fieldsUsage>
    </cacheHierarchy>
    <cacheHierarchy uniqueName="[dim Regions].[Country]" caption="Country" attribute="1" defaultMemberUniqueName="[dim Regions].[Country].[All]" allUniqueName="[dim Regions].[Country].[All]" dimensionUniqueName="[dim Regions]" displayFolder="" count="2" memberValueDatatype="130" unbalanced="0">
      <fieldsUsage count="2">
        <fieldUsage x="-1"/>
        <fieldUsage x="1"/>
      </fieldsUsage>
    </cacheHierarchy>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13425929" createdVersion="5" refreshedVersion="8" minRefreshableVersion="3" recordCount="0" supportSubquery="1" supportAdvancedDrill="1" xr:uid="{195E810A-340B-45F6-8953-3745133A398C}">
  <cacheSource type="external" connectionId="12"/>
  <cacheFields count="3">
    <cacheField name="[Calendar].[Month].[Month]" caption="Month" numFmtId="0" hierarchy="4" level="1">
      <sharedItems count="12">
        <s v="January"/>
        <s v="February"/>
        <s v="March"/>
        <s v="April"/>
        <s v="May"/>
        <s v="June"/>
        <s v="July"/>
        <s v="August"/>
        <s v="September"/>
        <s v="October"/>
        <s v="November"/>
        <s v="December"/>
      </sharedItems>
    </cacheField>
    <cacheField name="[Measures].[Revenue]" caption="Revenue" numFmtId="0" hierarchy="50" level="32767"/>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1"/>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4.755222453707" createdVersion="3" refreshedVersion="8" minRefreshableVersion="3" recordCount="0" supportSubquery="1" supportAdvancedDrill="1" xr:uid="{11DF6FD0-AC57-43E4-8BA6-F5F03B585F34}">
  <cacheSource type="external" connectionId="12">
    <extLst>
      <ext xmlns:x14="http://schemas.microsoft.com/office/spreadsheetml/2009/9/main" uri="{F057638F-6D5F-4e77-A914-E7F072B9BCA8}">
        <x14:sourceConnection name="ThisWorkbookDataModel"/>
      </ext>
    </extLst>
  </cacheSource>
  <cacheFields count="0"/>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142507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783912035" createdVersion="5" refreshedVersion="8" minRefreshableVersion="3" recordCount="0" supportSubquery="1" supportAdvancedDrill="1" xr:uid="{0F509E73-FC01-4CF5-8E9A-DB52B13A143D}">
  <cacheSource type="external" connectionId="12"/>
  <cacheFields count="5">
    <cacheField name="[Calendar].[Year].[Year]" caption="Year" numFmtId="0" hierarchy="2" level="1">
      <sharedItems containsSemiMixedTypes="0" containsString="0" containsNumber="1" containsInteger="1" minValue="2016" maxValue="2019" count="4">
        <n v="2016"/>
        <n v="2017"/>
        <n v="2018"/>
        <n v="2019"/>
      </sharedItems>
      <extLst>
        <ext xmlns:x15="http://schemas.microsoft.com/office/spreadsheetml/2010/11/main" uri="{4F2E5C28-24EA-4eb8-9CBF-B6C8F9C3D259}">
          <x15:cachedUniqueNames>
            <x15:cachedUniqueName index="0" name="[Calendar].[Year].&amp;[2016]"/>
            <x15:cachedUniqueName index="1" name="[Calendar].[Year].&amp;[2017]"/>
            <x15:cachedUniqueName index="2" name="[Calendar].[Year].&amp;[2018]"/>
            <x15:cachedUniqueName index="3" name="[Calendar].[Year].&amp;[2019]"/>
          </x15:cachedUniqueNames>
        </ext>
      </extLst>
    </cacheField>
    <cacheField name="[Calendar].[Quarter].[Quarter]" caption="Quarter" numFmtId="0" hierarchy="8" level="1">
      <sharedItems count="4">
        <s v="Q2"/>
        <s v="Q3"/>
        <s v="Q4"/>
        <s v="Q1"/>
      </sharedItems>
    </cacheField>
    <cacheField name="[Measures].[Revenue]" caption="Revenue" numFmtId="0" hierarchy="50" level="32767"/>
    <cacheField name="[Measures].[GM%]" caption="GM%" numFmtId="0" hierarchy="55" level="32767"/>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1"/>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4"/>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2"/>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oneField="1">
      <fieldsUsage count="1">
        <fieldUsage x="3"/>
      </fieldsUsage>
    </cacheHierarchy>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899305558" createdVersion="5" refreshedVersion="8" minRefreshableVersion="3" recordCount="0" supportSubquery="1" supportAdvancedDrill="1" xr:uid="{CE84F996-38BE-46BC-B57D-A7CAC17537A0}">
  <cacheSource type="external" connectionId="12"/>
  <cacheFields count="3">
    <cacheField name="[Measures].[Revenue]" caption="Revenue" numFmtId="0" hierarchy="50" level="32767"/>
    <cacheField name="[dim channel].[Channel].[Channel]" caption="Channel" numFmtId="0" hierarchy="20" level="1">
      <sharedItems count="4">
        <s v="Catalog"/>
        <s v="Online"/>
        <s v="Reseller"/>
        <s v="Store"/>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1"/>
      </fieldsUsage>
    </cacheHierarchy>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899884259" createdVersion="5" refreshedVersion="8" minRefreshableVersion="3" recordCount="0" supportSubquery="1" supportAdvancedDrill="1" xr:uid="{9C244A4A-13D7-46CC-AFC9-1915F5EF1C05}">
  <cacheSource type="external" connectionId="12"/>
  <cacheFields count="9">
    <cacheField name="[Measures].[Revenue]" caption="Revenue" numFmtId="0" hierarchy="50" level="32767"/>
    <cacheField name="[Measures].[Cost]" caption="Cost" numFmtId="0" hierarchy="51" level="32767"/>
    <cacheField name="[Measures].[Profit]" caption="Profit" numFmtId="0" hierarchy="52" level="32767"/>
    <cacheField name="[Measures].[QTY]" caption="QTY" numFmtId="0" hierarchy="53" level="32767"/>
    <cacheField name="[Measures].[Orders]" caption="Orders" numFmtId="0" hierarchy="54" level="32767"/>
    <cacheField name="[Measures].[GM%]" caption="GM%" numFmtId="0" hierarchy="55" level="32767"/>
    <cacheField name="[Measures].[AOV]" caption="AOV" numFmtId="0" hierarchy="57" level="32767"/>
    <cacheField name="[Measures].[Cost%]" caption="Cost%" numFmtId="0" hierarchy="56" level="32767"/>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8"/>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oneField="1">
      <fieldsUsage count="1">
        <fieldUsage x="1"/>
      </fieldsUsage>
    </cacheHierarchy>
    <cacheHierarchy uniqueName="[Measures].[Profit]" caption="Profit" measure="1" displayFolder="" measureGroup="fact" count="0" oneField="1">
      <fieldsUsage count="1">
        <fieldUsage x="2"/>
      </fieldsUsage>
    </cacheHierarchy>
    <cacheHierarchy uniqueName="[Measures].[QTY]" caption="QTY" measure="1" displayFolder="" measureGroup="fact" count="0" oneField="1">
      <fieldsUsage count="1">
        <fieldUsage x="3"/>
      </fieldsUsage>
    </cacheHierarchy>
    <cacheHierarchy uniqueName="[Measures].[Orders]" caption="Orders" measure="1" displayFolder="" measureGroup="fact" count="0" oneField="1">
      <fieldsUsage count="1">
        <fieldUsage x="4"/>
      </fieldsUsage>
    </cacheHierarchy>
    <cacheHierarchy uniqueName="[Measures].[GM%]" caption="GM%" measure="1" displayFolder="" measureGroup="fact" count="0" oneField="1">
      <fieldsUsage count="1">
        <fieldUsage x="5"/>
      </fieldsUsage>
    </cacheHierarchy>
    <cacheHierarchy uniqueName="[Measures].[Cost%]" caption="Cost%" measure="1" displayFolder="" measureGroup="fact" count="0" oneField="1">
      <fieldsUsage count="1">
        <fieldUsage x="7"/>
      </fieldsUsage>
    </cacheHierarchy>
    <cacheHierarchy uniqueName="[Measures].[AOV]" caption="AOV" measure="1" displayFolder="" measureGroup="fact" count="0" oneField="1">
      <fieldsUsage count="1">
        <fieldUsage x="6"/>
      </fieldsUsage>
    </cacheHierarchy>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00462966" createdVersion="5" refreshedVersion="8" minRefreshableVersion="3" recordCount="0" supportSubquery="1" supportAdvancedDrill="1" xr:uid="{A407605E-34C5-4B7C-95D6-99EF0EE01C3A}">
  <cacheSource type="external" connectionId="12"/>
  <cacheFields count="3">
    <cacheField name="[Measures].[Revenue]" caption="Revenue" numFmtId="0" hierarchy="50" level="32767"/>
    <cacheField name="[dim category].[Product Category].[Product Category]" caption="Product Category" numFmtId="0" hierarchy="12" level="1">
      <sharedItems count="6">
        <s v="Audio"/>
        <s v="Cameras and camcorders"/>
        <s v="Cell phones"/>
        <s v="Computers"/>
        <s v="Music, Movies and Audio Books"/>
        <s v="TV and Video"/>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1"/>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00925928" createdVersion="5" refreshedVersion="8" minRefreshableVersion="3" recordCount="0" supportSubquery="1" supportAdvancedDrill="1" xr:uid="{5380A35E-BD26-45F5-B02A-DEAEC231E39D}">
  <cacheSource type="external" connectionId="12"/>
  <cacheFields count="3">
    <cacheField name="[Measures].[Revenue]" caption="Revenue" numFmtId="0" hierarchy="50" level="32767"/>
    <cacheField name="[manufacturer dim].[Manufacturer].[Manufacturer]" caption="Manufacturer" numFmtId="0" hierarchy="49" level="1">
      <sharedItems count="10">
        <s v="A. Datum Corporation"/>
        <s v="Adventure Works"/>
        <s v="Contoso, Ltd"/>
        <s v="Fabrikam, Inc."/>
        <s v="Litware, Inc."/>
        <s v="Northwind Traders"/>
        <s v="Proseware, Inc."/>
        <s v="Southridge Video"/>
        <s v="The Phone Company"/>
        <s v="Wide World Importers"/>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2" memberValueDatatype="130" unbalanced="0">
      <fieldsUsage count="2">
        <fieldUsage x="-1"/>
        <fieldUsage x="1"/>
      </fieldsUsage>
    </cacheHierarchy>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01736114" createdVersion="5" refreshedVersion="8" minRefreshableVersion="3" recordCount="0" supportSubquery="1" supportAdvancedDrill="1" xr:uid="{A83EE710-3EF4-4591-904A-E454B50CD078}">
  <cacheSource type="external" connectionId="12"/>
  <cacheFields count="4">
    <cacheField name="[Measures].[Revenue]" caption="Revenue" numFmtId="0" hierarchy="50" level="32767"/>
    <cacheField name="[dim category].[Product Name].[Product Name]" caption="Product Name" numFmtId="0" hierarchy="15" level="1">
      <sharedItems count="1638">
        <s v="A. Datum Advanced Digital Camera M300 Azure"/>
        <s v="A. Datum Advanced Digital Camera M300 Black"/>
        <s v="A. Datum Advanced Digital Camera M300 Green"/>
        <s v="A. Datum Advanced Digital Camera M300 Grey"/>
        <s v="A. Datum Advanced Digital Camera M300 Orange"/>
        <s v="A. Datum Advanced Digital Camera M300 Pink"/>
        <s v="A. Datum Advanced Digital Camera M300 Silver"/>
        <s v="A. Datum All in One Digital Camera M200 Azure"/>
        <s v="A. Datum All in One Digital Camera M200 Black"/>
        <s v="A. Datum All in One Digital Camera M200 Green"/>
        <s v="A. Datum All in One Digital Camera M200 Grey"/>
        <s v="A. Datum All in One Digital Camera M200 Orange"/>
        <s v="A. Datum All in One Digital Camera M200 Pink"/>
        <s v="A. Datum All in One Digital Camera M200 Silver"/>
        <s v="A. Datum Bridge Digital Camera M300 Azure"/>
        <s v="A. Datum Bridge Digital Camera M300 Black"/>
        <s v="A. Datum Bridge Digital Camera M300 Green"/>
        <s v="A. Datum Bridge Digital Camera M300 Grey"/>
        <s v="A. Datum Bridge Digital Camera M300 Orange"/>
        <s v="A. Datum Bridge Digital Camera M300 Pink"/>
        <s v="A. Datum Bridge Digital Camera M300 Silver"/>
        <s v="A. Datum Compact Digital Camera M200 Azure"/>
        <s v="A. Datum Compact Digital Camera M200 Green"/>
        <s v="A. Datum Compact Digital Camera M200 Grey"/>
        <s v="A. Datum Compact Digital Camera M200 Orange"/>
        <s v="A. Datum Compact Digital Camera M200 Pink"/>
        <s v="A. Datum Compact Digital Camera M200 Silver"/>
        <s v="A. Datum Consumer Digital Camera E100 Azure"/>
        <s v="A. Datum Consumer Digital Camera E100 Black"/>
        <s v="A. Datum Consumer Digital Camera E100 Green"/>
        <s v="A. Datum Consumer Digital Camera E100 Grey"/>
        <s v="A. Datum Consumer Digital Camera E100 Orange"/>
        <s v="A. Datum Consumer Digital Camera E100 Pink"/>
        <s v="A. Datum Consumer Digital Camera E100 Silver"/>
        <s v="A. Datum Consumer Digital Camera M300 Azure"/>
        <s v="A. Datum Consumer Digital Camera M300 Black"/>
        <s v="A. Datum Consumer Digital Camera M300 Green"/>
        <s v="A. Datum Consumer Digital Camera M300 Grey"/>
        <s v="A. Datum Consumer Digital Camera M300 Orange"/>
        <s v="A. Datum Consumer Digital Camera M300 Pink"/>
        <s v="A. Datum Consumer Digital Camera M300 Silver"/>
        <s v="A. Datum Full Frame Digital Camera X300 Azure"/>
        <s v="A. Datum Full Frame Digital Camera X300 Black"/>
        <s v="A. Datum Full Frame Digital Camera X300 Green"/>
        <s v="A. Datum Full Frame Digital Camera X300 Grey"/>
        <s v="A. Datum Full Frame Digital Camera X300 Orange"/>
        <s v="A. Datum Full Frame Digital Camera X300 Pink"/>
        <s v="A. Datum Full Frame Digital Camera X300 Silver"/>
        <s v="A. Datum Full Frame Digital Camera X300 Silver Grey"/>
        <s v="A. Datum Interchangeable lens Non-SLR Digital Camera X250 Azure"/>
        <s v="A. Datum Interchangeable lens Non-SLR Digital Camera X250 Black"/>
        <s v="A. Datum Interchangeable lens Non-SLR Digital Camera X250 Green"/>
        <s v="A. Datum Interchangeable lens Non-SLR Digital Camera X250 Grey"/>
        <s v="A. Datum Interchangeable lens Non-SLR Digital Camera X250 Orange"/>
        <s v="A. Datum Interchangeable lens Non-SLR Digital Camera X250 Pink"/>
        <s v="A. Datum Interchangeable lens Non-SLR Digital Camera X250 Silver"/>
        <s v="A. Datum Point n' Shoot Digital Camera M500 Azure"/>
        <s v="A. Datum Point n' Shoot Digital Camera M500 Grey"/>
        <s v="A. Datum Point Shoot Digital Camera M500 Black"/>
        <s v="A. Datum Point Shoot Digital Camera M500 Green"/>
        <s v="A. Datum Point Shoot Digital Camera M500 Orange"/>
        <s v="A. Datum Point Shoot Digital Camera M500 Pink"/>
        <s v="A. Datum Point Shoot Digital Camera M500 Silver"/>
        <s v="A. Datum Point Shoot Digital Camera M500 Silver Grey"/>
        <s v="A. Datum Rangefinder Digital Camera X200 Azure"/>
        <s v="A. Datum Rangefinder Digital Camera X200 Black"/>
        <s v="A. Datum Rangefinder Digital Camera X200 Green"/>
        <s v="A. Datum Rangefinder Digital Camera X200 Grey"/>
        <s v="A. Datum Rangefinder Digital Camera X200 Orange"/>
        <s v="A. Datum Rangefinder Digital Camera X200 Pink"/>
        <s v="A. Datum Rangefinder Digital Camera X200 Silver"/>
        <s v="A. Datum Slim Digital Camera M180 Azure"/>
        <s v="A. Datum Slim Digital Camera M180 Black"/>
        <s v="A. Datum Slim Digital Camera M180 Green"/>
        <s v="A. Datum Slim Digital Camera M180 Grey"/>
        <s v="A. Datum Slim Digital Camera M180 Orange"/>
        <s v="A. Datum Slim Digital Camera M180 Pink"/>
        <s v="A. Datum Slim Digital Camera M180 Silver"/>
        <s v="A. Datum SLR Camera 35&quot; M358 Black"/>
        <s v="A. Datum SLR Camera 35&quot; M358 Blue"/>
        <s v="A. Datum SLR Camera 35&quot; M358 Gold"/>
        <s v="A. Datum SLR Camera 35&quot; M358 Grey"/>
        <s v="A. Datum SLR Camera 35&quot; M358 Orange"/>
        <s v="A. Datum SLR Camera 35&quot; M358 Pink"/>
        <s v="A. Datum SLR Camera 35&quot; M358 Silver"/>
        <s v="A. Datum SLR Camera 35&quot; M358 Silver Grey"/>
        <s v="A. Datum SLR Camera 35&quot; X358 Black"/>
        <s v="A. Datum SLR Camera 35&quot; X358 Blue"/>
        <s v="A. Datum SLR Camera 35&quot; X358 Gold"/>
        <s v="A. Datum SLR Camera 35&quot; X358 Grey"/>
        <s v="A. Datum SLR Camera 35&quot; X358 Orange"/>
        <s v="A. Datum SLR Camera 35&quot; X358 Pink"/>
        <s v="A. Datum SLR Camera 35&quot; X358 Silver"/>
        <s v="A. Datum SLR Camera 35&quot; X358 Silver Grey"/>
        <s v="A. Datum SLR Camera M135 Black"/>
        <s v="A. Datum SLR Camera M136 Silver"/>
        <s v="A. Datum SLR Camera M137 Grey"/>
        <s v="A. Datum SLR Camera M138 Silver Grey"/>
        <s v="A. Datum SLR Camera M139 Gold"/>
        <s v="A. Datum SLR Camera M140 Pink"/>
        <s v="A. Datum SLR Camera M141 Blue"/>
        <s v="A. Datum SLR Camera M142 Orange"/>
        <s v="A. Datum SLR Camera X135 Black"/>
        <s v="A. Datum SLR Camera X136 Silver"/>
        <s v="A. Datum SLR Camera X137 Grey"/>
        <s v="A. Datum SLR Camera X138 Silver Grey"/>
        <s v="A. Datum SLR Camera X139 Gold"/>
        <s v="A. Datum SLR Camera X140 Pink"/>
        <s v="A. Datum SLR Camera X141 Blue"/>
        <s v="A. Datum SLR Camera X142 Orange"/>
        <s v="A. Datum SLR-like Digital Camera M400 Azure"/>
        <s v="A. Datum SLR-like Digital Camera M400 Black"/>
        <s v="A. Datum SLR-like Digital Camera M400 Green"/>
        <s v="A. Datum SLR-like Digital Camera M400 Grey"/>
        <s v="A. Datum SLR-like Digital Camera M400 Orange"/>
        <s v="A. Datum SLR-like Digital Camera M400 Pink"/>
        <s v="A. Datum SLR-like Digital Camera M400 Silver"/>
        <s v="A. Datum Super-zoom Digital Camera X300 Azure"/>
        <s v="A. Datum Super-zoom Digital Camera X300 Black"/>
        <s v="A. Datum Super-zoom Digital Camera X300 Green"/>
        <s v="A. Datum Super-zoom Digital Camera X300 Grey"/>
        <s v="A. Datum Super-zoom Digital Camera X300 Orange"/>
        <s v="A. Datum Super-zoom Digital Camera X300 Pink"/>
        <s v="A. Datum Super-zoom Digital Camera X300 Silver"/>
        <s v="A. Datum Ultra Compact Digital Camera M190 Azure"/>
        <s v="A. Datum Ultra Compact Digital Camera M190 Black"/>
        <s v="A. Datum Ultra Compact Digital Camera M190 Green"/>
        <s v="A. Datum Ultra Compact Digital Camera M190 Grey"/>
        <s v="A. Datum Ultra Compact Digital Camera M190 Orange"/>
        <s v="A. Datum Ultra Compact Digital Camera M190 Pink"/>
        <s v="A. Datum Ultra Compact Digital Camera M190 Silver"/>
        <s v="Adventure Works 13&quot; Color TV E25 Black"/>
        <s v="Adventure Works 13&quot; Color TV E25 Silver"/>
        <s v="Adventure Works 13&quot; Color TV E25 White"/>
        <s v="Adventure Works 15.6&quot; LCD TV M130W Black"/>
        <s v="Adventure Works 15.6&quot; LCD TV M130W Brown"/>
        <s v="Adventure Works 15.6&quot; LCD TV M130W Silver"/>
        <s v="Adventure Works 15.6&quot; LCD TV M130W White"/>
        <s v="Adventure Works 19&quot; Color Digital TV E35 Black"/>
        <s v="Adventure Works 19&quot; Color Digital TV E35 Brown"/>
        <s v="Adventure Works 19&quot; Color Digital TV E35 Silver"/>
        <s v="Adventure Works 19&quot; Color Digital TV E35 White"/>
        <s v="Adventure Works 19&quot; Portable LCD HDTV M110 Black"/>
        <s v="Adventure Works 19&quot; Portable LCD HDTV M110 Silver"/>
        <s v="Adventure Works 19&quot; Portable LCD HDTV M110 White"/>
        <s v="Adventure Works 20&quot; Analog CRT TV E45 Black"/>
        <s v="Adventure Works 20&quot; Analog CRT TV E45 Brown"/>
        <s v="Adventure Works 20&quot; Analog CRT TV E45 Silver"/>
        <s v="Adventure Works 20&quot; Analog CRT TV E45 White"/>
        <s v="Adventure Works 20&quot; CRT TV E15 Black"/>
        <s v="Adventure Works 20&quot; CRT TV E15 Silver"/>
        <s v="Adventure Works 20&quot; CRT TV E15 White"/>
        <s v="Adventure Works 20&quot; LCD HDTV M120 Black"/>
        <s v="Adventure Works 20&quot; LCD HDTV M120 Brown"/>
        <s v="Adventure Works 20&quot; LCD HDTV M120 Silver"/>
        <s v="Adventure Works 20&quot; LCD HDTV M120 White"/>
        <s v="Adventure Works 26&quot; 720p LCD HDTV M140 Black"/>
        <s v="Adventure Works 26&quot; 720p LCD HDTV M140 Brown"/>
        <s v="Adventure Works 26&quot; 720p LCD HDTV M140 Silver"/>
        <s v="Adventure Works 26&quot; 720p LCD HDTV M140 White"/>
        <s v="Adventure Works 32&quot; LCD HDTV M130 Black"/>
        <s v="Adventure Works 32&quot; LCD HDTV M130 Brown"/>
        <s v="Adventure Works 32&quot; LCD HDTV M130 Silver"/>
        <s v="Adventure Works 32&quot; LCD HDTV M130 White"/>
        <s v="Adventure Works 37&quot; 1080p LCD HDTV M150W Brown"/>
        <s v="Adventure Works 37&quot; 1080p LCD HDTV M150W White"/>
        <s v="Adventure Works 40&quot; LCD HDTV M690 Black"/>
        <s v="Adventure Works 40&quot; LCD HDTV M690 Brown"/>
        <s v="Adventure Works 40&quot; LCD HDTV M690 Silver"/>
        <s v="Adventure Works 40&quot; LCD HDTV M690 White"/>
        <s v="Adventure Works 42&quot; LCD HDTV M55"/>
        <s v="Adventure Works 52&quot; LCD HDTV X590 Black"/>
        <s v="Adventure Works 52&quot; LCD HDTV X590 Brown"/>
        <s v="Adventure Works 52&quot; LCD HDTV X590 Silver"/>
        <s v="Adventure Works 52&quot; LCD HDTV X590 White"/>
        <s v="Adventure Works 52&quot; LCD HDTV X790W Black"/>
        <s v="Adventure Works 52&quot; LCD HDTV X790W Brown"/>
        <s v="Adventure Works 52&quot; LCD HDTV X790W Silver"/>
        <s v="Adventure Works 52&quot; LCD HDTV X790W White"/>
        <s v="Adventure Works CRT15 E101 Black"/>
        <s v="Adventure Works CRT15 E101 White"/>
        <s v="Adventure Works CRT17 E105 Black"/>
        <s v="Adventure Works CRT17 E105 White"/>
        <s v="Adventure Works CRT19 E10 Black"/>
        <s v="Adventure Works CRT19 E10 White"/>
        <s v="Adventure Works Desktop PC1.60 ED160 Black"/>
        <s v="Adventure Works Desktop PC1.60 ED160 Brown"/>
        <s v="Adventure Works Desktop PC1.60 ED160 Silver"/>
        <s v="Adventure Works Desktop PC1.60 ED160 White"/>
        <s v="Adventure Works Desktop PC1.80 ED180 Black"/>
        <s v="Adventure Works Desktop PC1.80 ED180 Brown"/>
        <s v="Adventure Works Desktop PC1.80 ED180 Silver"/>
        <s v="Adventure Works Desktop PC1.80 ED180 White"/>
        <s v="Adventure Works Desktop PC1.80 ED182 Black"/>
        <s v="Adventure Works Desktop PC1.80 ED182 Brown"/>
        <s v="Adventure Works Desktop PC1.80 ED182 Silver"/>
        <s v="Adventure Works Desktop PC1.80 ED182 White"/>
        <s v="Adventure Works Desktop PC2.30 MD230 Black"/>
        <s v="Adventure Works Desktop PC2.30 MD230 Brown"/>
        <s v="Adventure Works Desktop PC2.30 MD230 Silver"/>
        <s v="Adventure Works Desktop PC2.30 MD230 White"/>
        <s v="Adventure Works Desktop PC2.33 XD233 Black"/>
        <s v="Adventure Works Desktop PC2.33 XD233 Brown"/>
        <s v="Adventure Works Desktop PC2.33 XD233 Silver"/>
        <s v="Adventure Works Desktop PC2.33 XD233 White"/>
        <s v="Adventure Works Desktop PC3.0 MS300 Black"/>
        <s v="Adventure Works Desktop PC3.0 MS300 Silver"/>
        <s v="Adventure Works Laptop12 M1200 Black"/>
        <s v="Adventure Works Laptop12 M1201 Blue"/>
        <s v="Adventure Works Laptop12 M1201 Red"/>
        <s v="Adventure Works Laptop12 M1201 Silver"/>
        <s v="Adventure Works Laptop12 M1201 White"/>
        <s v="Adventure Works Laptop15 M1500 Black"/>
        <s v="Adventure Works Laptop15 M1501 Blue"/>
        <s v="Adventure Works Laptop15 M1501 Red"/>
        <s v="Adventure Works Laptop15 M1501 Silver"/>
        <s v="Adventure Works Laptop15 M1501 White"/>
        <s v="Adventure Works Laptop15.4W M1548 Black"/>
        <s v="Adventure Works Laptop15.4W M1548 Red"/>
        <s v="Adventure Works Laptop15.4W M1548 Silver"/>
        <s v="Adventure Works Laptop15.4W M1548 White"/>
        <s v="Adventure Works Laptop16 M1600 Black"/>
        <s v="Adventure Works Laptop16 M1601 Blue"/>
        <s v="Adventure Works Laptop16 M1601 Red"/>
        <s v="Adventure Works Laptop16 M1601 Silver"/>
        <s v="Adventure Works Laptop16 M1601 White"/>
        <s v="Adventure Works Laptop19 X1900 Black"/>
        <s v="Adventure Works Laptop19W X1980 Blue"/>
        <s v="Adventure Works Laptop19W X1980 Red"/>
        <s v="Adventure Works Laptop19W X1980 Silver"/>
        <s v="Adventure Works Laptop19W X1980 White"/>
        <s v="Adventure Works Laptop8.9 E0890 Black"/>
        <s v="Adventure Works Laptop8.9 E0890 Red"/>
        <s v="Adventure Works Laptop8.9 E0890 Silver"/>
        <s v="Adventure Works Laptop8.9 E0890 White"/>
        <s v="Adventure Works LCD15 E100 Black"/>
        <s v="Adventure Works LCD15 E100 White"/>
        <s v="Adventure Works LCD17 E200 Black"/>
        <s v="Adventure Works LCD17 E200 White"/>
        <s v="Adventure Works LCD17W E203 Black"/>
        <s v="Adventure Works LCD17W E203 White"/>
        <s v="Adventure Works LCD19 E108 Black"/>
        <s v="Adventure Works LCD19 E108 White"/>
        <s v="Adventure Works LCD19W M100 Black"/>
        <s v="Adventure Works LCD19W M100 White"/>
        <s v="Adventure Works LCD20 M210 Black"/>
        <s v="Adventure Works LCD20 M210 White"/>
        <s v="Adventure Works LCD20W M240 Black"/>
        <s v="Adventure Works LCD20W M240 White"/>
        <s v="Adventure Works LCD22 M200 Black"/>
        <s v="Adventure Works LCD22 M200 White"/>
        <s v="Adventure Works LCD22W M200 Black"/>
        <s v="Adventure Works LCD22W M200 White"/>
        <s v="Adventure Works LCD24W X300 Black"/>
        <s v="Adventure Works LCD24W X300 White"/>
        <s v="Cigarette Lighter Adapter for Contoso Phones E110 Black"/>
        <s v="Cigarette Lighter Adapter for Contoso Phones E110 Red"/>
        <s v="Cigarette Lighter Adapter for Contoso Phones E110 White"/>
        <s v="Contoso 16GB Mp5 Player M1600 Blue"/>
        <s v="Contoso 16GB Mp5 Player M1600 Red"/>
        <s v="Contoso 16GB New Generation MP5 Player M1650 Pink"/>
        <s v="Contoso 16GB New Generation MP5 Player M1650 Silver"/>
        <s v="Contoso 16GB New Generation MP5 Player M1650 White"/>
        <s v="Contoso 1G MP3 Player E100 White"/>
        <s v="Contoso 2G MP3 Player E200 Black"/>
        <s v="Contoso 2G MP3 Player E200 Blue"/>
        <s v="Contoso 2G MP3 Player E200 Red"/>
        <s v="Contoso 2G MP3 Player E200 Silver"/>
        <s v="Contoso 2-Line Corded Cordless Telephone M202 Black"/>
        <s v="Contoso 2-Line Corded Cordless Telephone M202 Grey"/>
        <s v="Contoso 2-Line Corded Cordless Telephone M202 White"/>
        <s v="Contoso 2-Line Speakerphone M109 Black"/>
        <s v="Contoso 2-Line Speakerphone M109 Grey"/>
        <s v="Contoso 2-Line Speakerphone M109 White"/>
        <s v="Contoso 3 Handset Cordless Phone System  E30 Black"/>
        <s v="Contoso 3 Handset Cordless Phone System E30 Grey"/>
        <s v="Contoso 3 Handset Cordless Phone System E30 White"/>
        <s v="Contoso 32GB Video MP3 Player M3200 Black"/>
        <s v="Contoso 32GB Video MP3 Player M3200 Orange"/>
        <s v="Contoso 32GB Video MP3 Player M3200 Pink"/>
        <s v="Contoso 32GB Video MP3 Player M3200 Red"/>
        <s v="Contoso 32GB Video MP3 Player M3200 White"/>
        <s v="Contoso 4 Handset Cordless Phone System M86 Black"/>
        <s v="Contoso 4 Handset Cordless Phone System M86 Grey"/>
        <s v="Contoso 4 Handset Cordless Phone System M86 White"/>
        <s v="Contoso 4G MP3 Player E400 Black"/>
        <s v="Contoso 4G MP3 Player E400 Green"/>
        <s v="Contoso 4G MP3 Player E400 Orange"/>
        <s v="Contoso 4G MP3 Player E400 Silver"/>
        <s v="Contoso 4GB Flash MP3 Player E401 Black"/>
        <s v="Contoso 4GB Flash MP3 Player E401 Blue"/>
        <s v="Contoso 4GB Flash MP3 Player E401 Silver"/>
        <s v="Contoso 4GB Flash MP3 Player E401 White"/>
        <s v="Contoso 4GB Portable MP3 Player M450 Black"/>
        <s v="Contoso 4GB Portable MP3 Player M450 White"/>
        <s v="Contoso 4GB Portable MP3 Player M450 Yellow"/>
        <s v="Contoso 4-Line Corded Cordless Telephone M203 Grey"/>
        <s v="Contoso 4-Line Corded Cordless Telephone M203 White"/>
        <s v="Contoso 4-Line Expandable Cordless Phone System M900 Black"/>
        <s v="Contoso 4-Line Expandable Cordless Phone System M900 White"/>
        <s v="Contoso 512MB MP3 Player E51 Blue"/>
        <s v="Contoso 512MB MP3 Player E51 Silver"/>
        <s v="Contoso 8GB Clock &amp; Radio MP3 Player X850 Black"/>
        <s v="Contoso 8GB Clock &amp; Radio MP3 Player X850 Blue"/>
        <s v="Contoso 8GB Clock &amp; Radio MP3 Player X850 Green"/>
        <s v="Contoso 8GB Clock &amp; Radio MP3 Player X850 Silver"/>
        <s v="Contoso 8GB MP3 Player new model M820 Black"/>
        <s v="Contoso 8GB MP3 Player new model M820 Blue"/>
        <s v="Contoso 8GB MP3 Player new model M820 White"/>
        <s v="Contoso 8GB MP3 Player new model M820 Yellow"/>
        <s v="Contoso 8GB Super-Slim MP3/Video Player M800 Green"/>
        <s v="Contoso 8GB Super-Slim MP3/Video Player M800 Pink"/>
        <s v="Contoso 8GB Super-Slim MP3/Video Player M800 Red"/>
        <s v="Contoso 8GB Super-Slim MP3/Video Player M800 White"/>
        <s v="Contoso 90W AC/DC Power Adapter E300 Black"/>
        <s v="Contoso 90W AC/DC Power Adapter E300 Grey"/>
        <s v="Contoso 90W AC/DC Power Adapter E300 White"/>
        <s v="Contoso ADSL Modem Splitter/Filter X 1 E100 Black"/>
        <s v="Contoso ADSL Modem Splitter/Filter X 1 E100 Grey"/>
        <s v="Contoso ADSL Modem Splitter/Filter X 1 E100 White"/>
        <s v="Contoso ADSL Modem Splitter/Filter X 2 E200 Black"/>
        <s v="Contoso ADSL Modem Splitter/Filter X 2 E200 Grey"/>
        <s v="Contoso ADSL Modem Splitter/Filter X 3 E300 Black"/>
        <s v="Contoso ADSL Modem Splitter/Filter X 3 E300 Grey"/>
        <s v="Contoso ADSL Modem Splitter/Filter X 3 E300 White"/>
        <s v="Contoso Battery charger - bike E200 Black"/>
        <s v="Contoso Battery charger - bike E200 Grey"/>
        <s v="Contoso Battery charger - bike E200 White"/>
        <s v="Contoso Bedroom Phone with AM/FM Stereo and Call Waiting Caller ID M600 Black"/>
        <s v="Contoso Bedroom Phone with AM/FM Stereo and Call Waiting Caller ID M600 White"/>
        <s v="Contoso behind Centrex X15 Black"/>
        <s v="Contoso behind Centrex X15 Grey"/>
        <s v="Contoso Behind Centrex X15 White"/>
        <s v="Contoso Bluetooth Active Headphones L15 Black"/>
        <s v="Contoso Bluetooth Active Headphones L15 Red"/>
        <s v="Contoso Bluetooth Active Headphones L15 White"/>
        <s v="Contoso Bluetooth Notebook Mouse E70 Black"/>
        <s v="Contoso Bluetooth Notebook Mouse E70 Grey"/>
        <s v="Contoso Bluetooth Notebook Mouse E70 Silver"/>
        <s v="Contoso Bluetooth Notebook Mouse E70 White"/>
        <s v="Contoso Bluetooth Notebook Mouse X305 Black"/>
        <s v="Contoso Bluetooth Notebook Mouse X305 Silver"/>
        <s v="Contoso Bluetooth Notebook Mouse X305 White"/>
        <s v="Contoso Bright Light battery E20 Black"/>
        <s v="Contoso Bright Light battery E20 blue"/>
        <s v="Contoso Bright Light battery E20 Pink"/>
        <s v="Contoso Bright Light battery E20 White"/>
        <s v="Contoso Cables To Go USB 2.0 Hard Drive Enclosure E920 Black"/>
        <s v="Contoso Cables To Go USB 2.0 Hard Drive Enclosure E920 Grey"/>
        <s v="Contoso Cables To Go USB 2.0 Hard Drive Enclosure E920 White"/>
        <s v="Contoso Car power adapter M90 Black"/>
        <s v="Contoso Car power adapter M90 Grey"/>
        <s v="Contoso Car power adapter M90 White"/>
        <s v="Contoso Carrying Case E312 Blue"/>
        <s v="Contoso Carrying Case E312 Pink"/>
        <s v="Contoso Carrying Case E312 Silver"/>
        <s v="Contoso Carrying Case E312 White"/>
        <s v="Contoso Centrex Phone System L10 Black"/>
        <s v="Contoso Centrex Phone System L10 Grey"/>
        <s v="Contoso Centrex Phone System L10 White"/>
        <s v="Contoso Connectivity Starter Kit Smart Buy M680 Black"/>
        <s v="Contoso Connectivity Starter Kit Smart Buy M680 Grey"/>
        <s v="Contoso Connectivity Starter Kit Smart Buy M680 White"/>
        <s v="Contoso Conversion Lens M550 Blue"/>
        <s v="Contoso Conversion Lens M550 Silver"/>
        <s v="Contoso Cyber Shot Digital Cameras Adapter E306 Black"/>
        <s v="Contoso Cyber Shot Digital Cameras Adapter E306 Pink"/>
        <s v="Contoso Desktop Alternative Bundle E200 Black"/>
        <s v="Contoso Desktop Alternative Bundle E200 Grey"/>
        <s v="Contoso Desktop Alternative Bundle E200 White"/>
        <s v="Contoso Digital camera accessory kit M200 Black"/>
        <s v="Contoso Digital Camera Accessory kit M200 Blue"/>
        <s v="Contoso Digital camera accessory kit M200 Grey"/>
        <s v="Contoso Digital camera accessory kit M200 White"/>
        <s v="Contoso Digital Camera/Camcorder USB Cable E324 Black"/>
        <s v="Contoso Digital Camera/Camcorder USB Cable E324 Purple"/>
        <s v="Contoso Digital Camera/Camcorder USB Cable E324 Silver"/>
        <s v="Contoso Digital Camera/Camcorder USB Cable E324 White"/>
        <s v="Contoso Digital Cameras Lightweight Tripod E316 Black"/>
        <s v="Contoso Digital Cameras Lightweight Tripod E316 Pink"/>
        <s v="Contoso Digital Cameras Lightweight Tripod E316 Silver"/>
        <s v="Contoso Digital Cameras Lightweight Tripod E316 White"/>
        <s v="Contoso Digital Cordless Expansion Handset Phone M900 Black"/>
        <s v="Contoso Digital Cordless Expansion Handset Phone M900 Grey"/>
        <s v="Contoso Digital Cordless Expansion Handset Phone M900 White"/>
        <s v="Contoso Dual Handset Cordless Phone System  E20 Black"/>
        <s v="Contoso Dual Handset Cordless Phone System E20 Grey"/>
        <s v="Contoso Dual Handset Cordless Phone System E20 White"/>
        <s v="Contoso Dual USB Power Adapter - power adapter E300 Black"/>
        <s v="Contoso Dual USB Power Adapter - power adapter E300 Grey"/>
        <s v="Contoso Dual USB Power Adapter - power adapter E300 White"/>
        <s v="Contoso DVD 12-Inch Player Portable M400 Black"/>
        <s v="Contoso DVD 12-Inch Player Portable M400 Silver"/>
        <s v="Contoso DVD 12-Inch Player Portable M400 White"/>
        <s v="Contoso DVD 14-Inch Player Portable L100 Black"/>
        <s v="Contoso DVD 14-Inch Player Portable L100 Silver"/>
        <s v="Contoso DVD 14-Inch Player Portable L100 White"/>
        <s v="Contoso DVD 15-Inch Player Portable L200 Black"/>
        <s v="Contoso DVD 15-Inch Player Portable L200 Silver"/>
        <s v="Contoso DVD 15-Inch Player Portable L200 White"/>
        <s v="Contoso DVD 38 DVD Storage Binder E25 Black"/>
        <s v="Contoso DVD 38 DVD Storage Binder E25 Red"/>
        <s v="Contoso DVD 38 DVD Storage Binder E25 Silver"/>
        <s v="Contoso DVD 48 DVD Storage Binder M50 Black"/>
        <s v="Contoso DVD 48 DVD Storage Binder M50 Red"/>
        <s v="Contoso DVD 48 DVD Storage Binder M50 Silver"/>
        <s v="Contoso DVD 55DVD Storage Binder M56 Black"/>
        <s v="Contoso DVD 55DVD Storage Binder M56 Red"/>
        <s v="Contoso DVD 55DVD Storage Binder M56 Silver"/>
        <s v="Contoso DVD 58 DVD Storage Binder M55 Black"/>
        <s v="Contoso DVD 58 DVD Storage Binder M55 Red"/>
        <s v="Contoso DVD 58 DVD Storage Binder M55 Silver"/>
        <s v="Contoso DVD 60 DVD Storage Binder L20 Black"/>
        <s v="Contoso DVD 60 DVD Storage Binder L20 Red"/>
        <s v="Contoso DVD 60 DVD Storage Binder L20 Silver"/>
        <s v="Contoso DVD 7-Inch Player Portable E200 Black"/>
        <s v="Contoso DVD 7-Inch Player Portable E200 Silver"/>
        <s v="Contoso DVD 7-Inch Player Portable E200 White"/>
        <s v="Contoso DVD 9-Inch Player Portable M300 Black"/>
        <s v="Contoso DVD 9-Inch Player Portable M300 Silver"/>
        <s v="Contoso DVD 9-Inch Player Portable M300 White"/>
        <s v="Contoso DVD External DVD Burner M200 Black"/>
        <s v="Contoso DVD External DVD Burner M200 Blue"/>
        <s v="Contoso DVD External DVD Burner M200 Silver"/>
        <s v="Contoso DVD Movies E100 Yellow"/>
        <s v="Contoso DVD Player M100 Black"/>
        <s v="Contoso DVD Player M110 Silver"/>
        <s v="Contoso DVD Player M120 White"/>
        <s v="Contoso DVD Player M140 Gold"/>
        <s v="Contoso DVD Recorder L200 Black"/>
        <s v="Contoso DVD Recorder L210 Silver"/>
        <s v="Contoso DVD Recorder L220 White"/>
        <s v="Contoso DVD Recorder L230 Grey"/>
        <s v="Contoso DVD Recorder L240 Gold"/>
        <s v="Contoso Education Essentials Bundle M300 Black"/>
        <s v="Contoso Education Essentials Bundle M300 Grey"/>
        <s v="Contoso Education Essentials Bundle M300 White"/>
        <s v="Contoso Education Supplies Bundle E200 Black"/>
        <s v="Contoso Education Supplies Bundle E200 Grey"/>
        <s v="Contoso Education Supplies Bundle E200 White"/>
        <s v="Contoso Electronic Private Automatic Branch Exchange M90 Black"/>
        <s v="Contoso Electronic Private Automatic Branch Exchange M90 Grey"/>
        <s v="Contoso Electronic Private Automatic Branch Exchange M90 White"/>
        <s v="Contoso Enhanced Capacity Battery M800 Black"/>
        <s v="Contoso Enhanced Capacity Battery M800 Grey"/>
        <s v="Contoso Enhanced Capacity Battery M800 White"/>
        <s v="Contoso Expandable 2-Handset Cordless Phone System M205 Black"/>
        <s v="Contoso Expandable 2-Handset Cordless Phone System M205 Grey"/>
        <s v="Contoso Expandable 2-Handset Cordless Phone System M205 White"/>
        <s v="Contoso Expandable 3-Handset Cordless Phone System M204 Black"/>
        <s v="Contoso Expandable 3-Handset Cordless Phone System M204 Grey"/>
        <s v="Contoso Expandable 3-Handset Cordless Phone System M204 White"/>
        <s v="Contoso Expandable 4-Handset Cordless Phone System M206 Black"/>
        <s v="Contoso Expandable 4-Handset Cordless Phone System M206 Grey"/>
        <s v="Contoso Expandable 4-Handset Cordless Phone System M206 White"/>
        <s v="Contoso Expandable Cordless Phone System M008 Black"/>
        <s v="Contoso Expandable Cordless Phone System M008 Grey"/>
        <s v="Contoso Expandable Cordless Phone System M008 White"/>
        <s v="Contoso Expandable1-Handset Cordless Phone System M207 Black"/>
        <s v="Contoso Expandable1-Handset Cordless Phone System M207 Grey"/>
        <s v="Contoso Expandable1-Handset Cordless Phone System M207 White"/>
        <s v="Contoso Finger Touch Screen Phones M30 Black"/>
        <s v="Contoso General Carrying Case E304 Black"/>
        <s v="Contoso General Carrying Case E304 Blue"/>
        <s v="Contoso General Carrying Case E304 Silver"/>
        <s v="Contoso General Carrying Case E304 White"/>
        <s v="Contoso General Soft Carrying Case E318 Black"/>
        <s v="Contoso General Soft Carrying Case E318 Blue"/>
        <s v="Contoso General Soft Carrying Case E318 Silver"/>
        <s v="Contoso Genuine Leather Grip Belt E322 Black"/>
        <s v="Contoso Genuine Leather Grip Belt E322 Grey"/>
        <s v="Contoso Genuine Leather Grip Belt E322 Silver"/>
        <s v="Contoso Genuine Leather Grip Belt E322 White"/>
        <s v="Contoso Home Theater System 2.1 Channel E1200 Black"/>
        <s v="Contoso Home Theater System 2.1 Channel E1200 Brown"/>
        <s v="Contoso Home Theater System 2.1 Channel E1200 Silver"/>
        <s v="Contoso Home Theater System 2.1 Channel E1200 White"/>
        <s v="Contoso Home Theater System 2.1 Channel E1220 Black"/>
        <s v="Contoso Home Theater System 2.1 Channel E1220 Brown"/>
        <s v="Contoso Home Theater System 2.1 Channel E1220 Silver"/>
        <s v="Contoso Home Theater System 2.1 Channel E1220 White"/>
        <s v="Contoso Home Theater System 2.1 Channel M1210 Black"/>
        <s v="Contoso Home Theater System 2.1 Channel M1210 Brown"/>
        <s v="Contoso Home Theater System 2.1 Channel M1210 Silver"/>
        <s v="Contoso Home Theater System 2.1 Channel M1210 White"/>
        <s v="Contoso Home Theater System 2.1 Channel M1230 Silver"/>
        <s v="Contoso Home Theater System 2.1 Channel M1230 White"/>
        <s v="Contoso Home Theater System 4.1 Channel M1400 Black"/>
        <s v="Contoso Home Theater System 4.1 Channel M1400 Brown"/>
        <s v="Contoso Home Theater System 4.1 Channel M1400 Silver"/>
        <s v="Contoso Home Theater System 4.1 Channel M1400 White"/>
        <s v="Contoso Home Theater System 4.1 Channel M1410 Black"/>
        <s v="Contoso Home Theater System 4.1 Channel M1410 Brown"/>
        <s v="Contoso Home Theater System 4.1 Channel M1410 Silver"/>
        <s v="Contoso Home Theater System 4.1 Channel M1410 White"/>
        <s v="Contoso Home Theater System 4.1 Channel M1420 Black"/>
        <s v="Contoso Home Theater System 4.1 Channel M1420 Brown"/>
        <s v="Contoso Home Theater System 4.1 Channel M1420 Silver"/>
        <s v="Contoso Home Theater System 4.1 Channel M1420 White"/>
        <s v="Contoso Home Theater System 5.1 Channel M1500 Black"/>
        <s v="Contoso Home Theater System 5.1 Channel M1500 Brown"/>
        <s v="Contoso Home Theater System 5.1 Channel M1500 Silver"/>
        <s v="Contoso Home Theater System 5.1 Channel M1500 White"/>
        <s v="Contoso Home Theater System 5.1 Channel M1510 Black"/>
        <s v="Contoso Home Theater System 5.1 Channel M1510 Brown"/>
        <s v="Contoso Home Theater System 5.1 Channel M1510 Silver"/>
        <s v="Contoso Home Theater System 5.1 Channel M1510 White"/>
        <s v="Contoso Home Theater System 5.1 Channel M1520 Black"/>
        <s v="Contoso Home Theater System 5.1 Channel M1520 Brown"/>
        <s v="Contoso Home Theater System 5.1 Channel M1520 Silver"/>
        <s v="Contoso Home Theater System 5.1 Channel M1520 White"/>
        <s v="Contoso Home Theater System 5.1 Channel M1530 Black"/>
        <s v="Contoso Home Theater System 5.1 Channel M1530 Brown"/>
        <s v="Contoso Home Theater System 5.1 Channel M1530 Silver"/>
        <s v="Contoso Home Theater System 5.1 Channel M1530 White"/>
        <s v="Contoso Home Theater System 5.1 Channel M1540 Black"/>
        <s v="Contoso Home Theater System 5.1 Channel M1540 Brown"/>
        <s v="Contoso Home Theater System 5.1 Channel M1540 Silver"/>
        <s v="Contoso Home Theater System 5.1 Channel M1540 White"/>
        <s v="Contoso Home Theater System 7.1 Channel M1700 Black"/>
        <s v="Contoso Home Theater System 7.1 Channel M1700 Brown"/>
        <s v="Contoso Home Theater System 7.1 Channel M1700 Silver"/>
        <s v="Contoso Home Theater System 7.1 Channel M1700 White"/>
        <s v="Contoso Home/Office Laptop Power Adapter E300 Black"/>
        <s v="Contoso Home/Office Laptop Power Adapter E300 Grey"/>
        <s v="Contoso Home/Office Laptop Power Adapter E300 White"/>
        <s v="Contoso Hybrid system M60 Black"/>
        <s v="Contoso Hybrid system M60 Grey"/>
        <s v="Contoso Hybrid system M60 White"/>
        <s v="Contoso In front of Centrex L15 Black"/>
        <s v="Contoso In front of Centrex L15 Grey"/>
        <s v="Contoso In front of Centrex L15 White"/>
        <s v="Contoso In-Line Coupler E180 Black"/>
        <s v="Contoso In-Line Coupler E180 Silver"/>
        <s v="Contoso In-Line Coupler E180 White"/>
        <s v="Contoso Integrated Business Phone L08 Black"/>
        <s v="Contoso Integrated Business Phone L08 White"/>
        <s v="Contoso Integrated Business Phone With card L10 Black"/>
        <s v="Contoso Integrated Business Phone With card L10 White"/>
        <s v="Contoso KSU-less key system M38 Black"/>
        <s v="Contoso KSU-less key system M38 Grey"/>
        <s v="Contoso KSU-less key system M38 White"/>
        <s v="Contoso Laptop Cooling Hub notebook fan with 4 ports USB hub E80 Black"/>
        <s v="Contoso Laptop Cooling Hub notebook fan with 4 ports USB hub E80 Grey"/>
        <s v="Contoso Laptop Cooling Hub notebook fan with 4 ports USB hub E80 White"/>
        <s v="Contoso Laptop Cooling Hub notebook fan with 4 ports USB hub M200 Gold"/>
        <s v="Contoso Laptop Keyboard X105 Black"/>
        <s v="Contoso Laptop Keyboard X105 Brown"/>
        <s v="Contoso Laptop Keyboard X105 Silver"/>
        <s v="Contoso Laptop Keyboard X105 White"/>
        <s v="Contoso Laptop Starter Bundle M200 Black"/>
        <s v="Contoso Laptop Starter Bundle M200 Grey"/>
        <s v="Contoso Laptop Starter Bundle M200 White"/>
        <s v="Contoso Leather Case - case for digital photo camera X20 Black"/>
        <s v="Contoso Leather Case - case for digital photo camera X20 Grey"/>
        <s v="Contoso Leather Case - case for digital photo camera X20 White"/>
        <s v="Contoso Lens Adapter M450 Black"/>
        <s v="Contoso Lens Adapter M450 Grey"/>
        <s v="Contoso Lens Adapter M450 Silver"/>
        <s v="Contoso Lens Adapter M450 White"/>
        <s v="Contoso Lens cap E80 Black"/>
        <s v="Contoso Lens cap E80 Grey"/>
        <s v="Contoso Lens cap E80 White"/>
        <s v="Contoso Lens Cap Keeper E314 Pink"/>
        <s v="Contoso Lens Cap Keeper E314 Silver"/>
        <s v="Contoso Lens Cap Keeper E314 White"/>
        <s v="Contoso Lens Cap Keeper E314 Yellow"/>
        <s v="Contoso Lifestyles Series - Big Button Cordless phone M800 Black"/>
        <s v="Contoso Lifestyles Series - Big Button Cordless phone M800 White"/>
        <s v="Contoso Macro Zoom Lens X300 Black"/>
        <s v="Contoso Macro Zoom Lens X300 Silver"/>
        <s v="Contoso Mini Battery Charger Kit E320 Black"/>
        <s v="Contoso Mini Battery Charger Kit E320 Red"/>
        <s v="Contoso Mini Battery Charger Kit E320 Silver"/>
        <s v="Contoso Mini Battery Charger Kit E320 White"/>
        <s v="Contoso Mouse Lock Bundle E200 Black"/>
        <s v="Contoso Mouse Lock Bundle E200 Grey"/>
        <s v="Contoso Mouse Lock Bundle E200 White"/>
        <s v="Contoso Multi-line phones M30 Black"/>
        <s v="Contoso Multi-line phones M30 Grey"/>
        <s v="Contoso Multi-line phones M30 White"/>
        <s v="Contoso Multimedia Speakers M25 Black"/>
        <s v="Contoso Multimedia Speakers M25 Blue"/>
        <s v="Contoso Multimedia Speakers M25 Brown"/>
        <s v="Contoso Multimedia Speakers M25 White"/>
        <s v="Contoso Multi-Use Terminal Cable E308 Black"/>
        <s v="Contoso Multi-Use Terminal Cable E308 Silver"/>
        <s v="Contoso Multi-Use Terminal Cable E308 White"/>
        <s v="Contoso Notebook Peripheral Kit M69 Black"/>
        <s v="Contoso Notebook Peripheral Kit M69 Grey"/>
        <s v="Contoso Notebook Peripheral Kit M69 White"/>
        <s v="Contoso Optical USB Mouse M45 Black"/>
        <s v="Contoso Optical USB Mouse M45 Grey"/>
        <s v="Contoso Optical USB Mouse M45 White"/>
        <s v="Contoso Optical Wheel OEM PS/2 Mouse E60 Black"/>
        <s v="Contoso Optical Wheel OEM PS/2 Mouse E60 Grey"/>
        <s v="Contoso Optical Wheel OEM PS/2 Mouse E60 Silver"/>
        <s v="Contoso Optical Wheel OEM PS/2 Mouse E60 White"/>
        <s v="Contoso Original K1m Li-Ion Standard Battery E170 Black"/>
        <s v="Contoso Original K1m Li-Ion Standard Battery E170 Silver"/>
        <s v="Contoso Original K1m Li-Ion Standard Battery E170 White"/>
        <s v="Contoso Pen Touch Screen Phones M320 Black"/>
        <s v="Contoso Phone for MSN E200 Black"/>
        <s v="Contoso Phone for MSN E200 White"/>
        <s v="Contoso Phone System Accessory Handset with Charger M308 Black"/>
        <s v="Contoso Phone System Accessory Handset with Charger M308 Grey"/>
        <s v="Contoso Phone System Accessory Handset with Charger M308 White"/>
        <s v="Contoso Phone Tough Skin Case E140 Black"/>
        <s v="Contoso Phone Tough Skin Case E140 Pink"/>
        <s v="Contoso Phone Tough Skin Case E140 Silver"/>
        <s v="Contoso Phone with 13-Number Memory (210) M301 Black"/>
        <s v="Contoso Phone with 13-Number Memory (210) M301 Grey"/>
        <s v="Contoso Phone with 13-Number Memory (210) M301 White"/>
        <s v="Contoso Phone with Memory Dialing-2 lines E90 Black"/>
        <s v="Contoso Phone with Memory Dialing-2 lines E90 Grey"/>
        <s v="Contoso Phone with Memory Dialing-2 lines E90 White"/>
        <s v="Contoso Phone with Memory Dialing-single line E88 Black"/>
        <s v="Contoso Phone with Memory Dialing-single line E88 Grey"/>
        <s v="Contoso Phone with Memory Dialing-single line E88 White"/>
        <s v="Contoso Power Inverter - DC to AC power inverter E900 Black"/>
        <s v="Contoso Power Inverter - DC to AC power inverter E900 Grey"/>
        <s v="Contoso Power Inverter - DC to AC power inverter E900 White"/>
        <s v="Contoso Primary Extended Capacity Battery Pack - notebook battery X100 Black"/>
        <s v="Contoso Primary Extended Capacity Battery Pack - notebook battery X100 Grey"/>
        <s v="Contoso Primary Extended Capacity Battery Pack - notebook battery X100 White"/>
        <s v="Contoso Private Automatic Branch Exchange M65 Black"/>
        <s v="Contoso Private Automatic Branch Exchange M65 Grey"/>
        <s v="Contoso Private Automatic Branch Exchange M65 White"/>
        <s v="Contoso Private Branch Exchange M88 Black"/>
        <s v="Contoso Private Branch Exchange M88 Grey"/>
        <s v="Contoso Private Branch Exchange M88 White"/>
        <s v="Contoso Projector 1080p X980 Black"/>
        <s v="Contoso Projector 1080p X980 Silver"/>
        <s v="Contoso Projector 1080p X980 White"/>
        <s v="Contoso Projector 1080p X981 Black"/>
        <s v="Contoso Projector 1080p X981 White"/>
        <s v="Contoso Projector 480p M480 Black"/>
        <s v="Contoso Projector 480p M480 Silver"/>
        <s v="Contoso Projector 480p M480 White"/>
        <s v="Contoso Projector 480p M481 Black"/>
        <s v="Contoso Projector 480p M481 Silver"/>
        <s v="Contoso Projector 480p M481 White"/>
        <s v="Contoso Projector 720p M620 Black"/>
        <s v="Contoso Projector 720p M620 Silver"/>
        <s v="Contoso Projector 720p M620 White"/>
        <s v="Contoso Projector 720p M621 Black"/>
        <s v="Contoso Projector 720p M621 Silver"/>
        <s v="Contoso Projector 720p M621 White"/>
        <s v="Contoso Rechargeable Battery E100 Black"/>
        <s v="Contoso Rechargeable Battery E100 Grey"/>
        <s v="Contoso Rechargeable Battery E100 White"/>
        <s v="Contoso Rechargeable Battery Pack E310 Black"/>
        <s v="Contoso Rechargeable Battery Pack E310 Silver"/>
        <s v="Contoso Rechargeable Battery Pack E310 White"/>
        <s v="Contoso Rechargeable Li-Ion Battery Pack E300 Black"/>
        <s v="Contoso Rechargeable Li-Ion Battery Pack E300 Silver"/>
        <s v="Contoso Rechargeable Li-Ion Battery Pack E300 White"/>
        <s v="Contoso Reserve Pen - Tablet Pen E200 Black"/>
        <s v="Contoso Reserve Pen - Tablet Pen E200 Gold"/>
        <s v="Contoso Reserve Pen - Tablet Pen E200 Grey"/>
        <s v="Contoso Reserve Pen - Tablet Pen E200 White"/>
        <s v="Contoso Reserve Pen -Tablet Pen E200 Blue"/>
        <s v="Contoso Rubberized Skin BlackBerry E100 Black"/>
        <s v="Contoso Rubberized Skin BlackBerry E100 Silver"/>
        <s v="Contoso Rubberized Skin BlackBerry E100 White"/>
        <s v="Contoso Rubberized Snap-On Cover Hard Case Cell Phone Protector E160 Pink"/>
        <s v="Contoso Rubberized Snap-On Cover Hard Case Cell Phone Protector E160 Silver"/>
        <s v="Contoso Rubberized Snap-On Cover Hard Case Cell Phone Protector E160 White"/>
        <s v="Contoso Screen 100in E010 Black"/>
        <s v="Contoso Screen 100in E010 Silver"/>
        <s v="Contoso Screen 100in E010 White"/>
        <s v="Contoso Screen 106in M060 Black"/>
        <s v="Contoso Screen 106in M060 Silver"/>
        <s v="Contoso Screen 106in M060 White"/>
        <s v="Contoso Screen 113in M251 Black"/>
        <s v="Contoso Screen 113in M251 Silver"/>
        <s v="Contoso Screen 113in M251 White"/>
        <s v="Contoso Screen 125in M250 Black"/>
        <s v="Contoso Screen 125in M250 Silver"/>
        <s v="Contoso Screen 125in M250 White"/>
        <s v="Contoso Screen 80in E080 Black"/>
        <s v="Contoso Screen 80in E080 Silver"/>
        <s v="Contoso Screen 80in E080 White"/>
        <s v="Contoso Screen 85in E085 Black"/>
        <s v="Contoso Screen 85in E085 Silver"/>
        <s v="Contoso Screen 85in E085 White"/>
        <s v="Contoso Sharp Touch Screen Phones M910 Black"/>
        <s v="Contoso Single-line phones E10 Black"/>
        <s v="Contoso Single-line phones E10 Grey"/>
        <s v="Contoso Single-line phones E10 White"/>
        <s v="Contoso SLR Camera 35&quot; M358 Black"/>
        <s v="Contoso SLR Camera 35&quot; M358 Blue"/>
        <s v="Contoso SLR Camera 35&quot; M358 Gold"/>
        <s v="Contoso SLR Camera 35&quot; M358 Grey"/>
        <s v="Contoso SLR Camera 35&quot; M358 Orange"/>
        <s v="Contoso SLR Camera 35&quot; M358 Pink"/>
        <s v="Contoso SLR Camera 35&quot; M358 Silver"/>
        <s v="Contoso SLR Camera 35&quot; M358 Silver Grey"/>
        <s v="Contoso SLR Camera 35&quot; X358 Black"/>
        <s v="Contoso SLR Camera 35&quot; X358 Blue"/>
        <s v="Contoso SLR Camera 35&quot; X358 Gold"/>
        <s v="Contoso SLR Camera 35&quot; X358 Grey"/>
        <s v="Contoso SLR Camera 35&quot; X358 Orange"/>
        <s v="Contoso SLR Camera 35&quot; X358 Pink"/>
        <s v="Contoso SLR Camera 35&quot; X358 Silver"/>
        <s v="Contoso SLR Camera 35&quot; X358 Silver Grey"/>
        <s v="Contoso SLR Camera M142 Black"/>
        <s v="Contoso SLR Camera M143 Grey"/>
        <s v="Contoso SLR Camera M143 Silver"/>
        <s v="Contoso SLR Camera M144 Gold"/>
        <s v="Contoso SLR Camera M144 Silver Grey"/>
        <s v="Contoso SLR Camera M145 Blue"/>
        <s v="Contoso SLR Camera M145 Pink"/>
        <s v="Contoso SLR Camera M146 Orange"/>
        <s v="Contoso SLR Camera X142 Black"/>
        <s v="Contoso SLR Camera X143 Grey"/>
        <s v="Contoso SLR Camera X143 Silver"/>
        <s v="Contoso SLR Camera X144 Gold"/>
        <s v="Contoso SLR Camera X144 Silver Grey"/>
        <s v="Contoso SLR Camera X145 Blue"/>
        <s v="Contoso SLR Camera X145 Pink"/>
        <s v="Contoso SLR Camera X146 Orange"/>
        <s v="Contoso Smart Battery M901 Black"/>
        <s v="Contoso Smart Battery M901 Blue"/>
        <s v="Contoso Smart Battery M901 Grey"/>
        <s v="Contoso Smart Battery M901 White"/>
        <s v="Contoso Telephoto Conversion Lens M350 Black"/>
        <s v="Contoso Telephoto Conversion Lens M350 Blue"/>
        <s v="Contoso Telephoto Conversion Lens M350 Silver"/>
        <s v="Contoso Telephoto Conversion Lens M350 White"/>
        <s v="Contoso Telephoto Conversion Lens X400 Black"/>
        <s v="Contoso Telephoto Conversion Lens X400 White"/>
        <s v="Contoso Touch Screen Phones  - LCD M12 Black"/>
        <s v="Contoso Touch Screen Phones - CRT M11 Black"/>
        <s v="Contoso Touch Screen Phones 4-Wire/ Built-in M205 Black"/>
        <s v="Contoso Touch Screen Phones 5-Wire/Built-in M500 Black"/>
        <s v="Contoso Touch Screen Phones 5-Wire/On-wall M508 Black"/>
        <s v="Contoso Touch Screen Phones Capacitive M908 Black"/>
        <s v="Contoso Touch Screen Phones Infrared M901 Black"/>
        <s v="Contoso Touch Screen Phones SAW/On-wall M806 Black"/>
        <s v="Contoso Touch Stylus Pen E150 Black"/>
        <s v="Contoso Touch Stylus Pen E150 Red"/>
        <s v="Contoso Touch Stylus Pen E150 Silver"/>
        <s v="Contoso Touch Stylus Pen E150 White"/>
        <s v="Contoso Travel Charger for S-Series Battery E302 Black"/>
        <s v="Contoso Travel Charger for S-Series Battery E302 Silver"/>
        <s v="Contoso Travel Charger for S-Series Battery E302 White"/>
        <s v="Contoso Ultraportable Neoprene Sleeve E30 Black"/>
        <s v="Contoso Ultraportable Neoprene Sleeve E30 Green"/>
        <s v="Contoso Ultraportable Neoprene Sleeve E30 Pink"/>
        <s v="Contoso Ultraportable Neoprene Sleeve E30 Yellow"/>
        <s v="Contoso USB 2.0 Dock Station docking station M800 Black"/>
        <s v="Contoso USB 2.0 Dock Station docking station M800 Grey"/>
        <s v="Contoso USB 2.0 Dock Station docking station M800 White"/>
        <s v="Contoso USB Cable M250 Black"/>
        <s v="Contoso USB Cable M250 Blue"/>
        <s v="Contoso USB Cable M250 White"/>
        <s v="Contoso USB Cable M250 Yellow"/>
        <s v="Contoso USB Data Link - direct connect adapter E600 Grey"/>
        <s v="Contoso USB Data Link - direct connect adapter E600 White"/>
        <s v="Contoso USB Data Link-direct connect adapter E600 Black"/>
        <s v="Contoso USB Optical Mouse E200 Black"/>
        <s v="Contoso USB Optical Mouse E200 Blue"/>
        <s v="Contoso USB Optical Mouse E200 Gold"/>
        <s v="Contoso USB Optical Mouse E200 Grey"/>
        <s v="Contoso USB Optical Mouse E200 White"/>
        <s v="Contoso USB Wave Multi-media Keyboard E280 Black"/>
        <s v="Contoso USB Wave Multi-media Keyboard E280 Blue"/>
        <s v="Contoso USB Wave Multi-Media Keyboard E280 Grey"/>
        <s v="Contoso USB Wave Multi-media Keyboard E280 White"/>
        <s v="Contoso USB Wave Multi-Media Keyboard M901 Gold"/>
        <s v="Contoso Waterproof Accessory Handset and Charging Cradle M609 Black"/>
        <s v="Contoso Waterproof Accessory Handset and Charging Cradle M609 White"/>
        <s v="Contoso Wireless Laser Mouse E50 Black"/>
        <s v="Contoso Wireless Laser Mouse E50 Grey"/>
        <s v="Contoso Wireless Laser Mouse E50 Silver"/>
        <s v="Contoso Wireless Laser Mouse E50 White"/>
        <s v="Contoso Wireless Laser Mouse M55 Black"/>
        <s v="Contoso Wireless Laser Mouse M55 Grey"/>
        <s v="Contoso Wireless Laser Mouse M55 Silver"/>
        <s v="Contoso Wireless Laser Mouse M55 White"/>
        <s v="Contoso Wireless Notebook Optical Mouse M35 Black"/>
        <s v="Contoso Wireless Notebook Optical Mouse M35 Blue"/>
        <s v="Contoso Wireless Notebook Optical Mouse M35 Orange"/>
        <s v="Contoso Wireless Notebook Optical Mouse M35 Silver"/>
        <s v="Contoso Wireless Notebook Optical Mouse M35 White"/>
        <s v="Contoso Wireless Notebook Optical Mouse X205 Orange"/>
        <s v="Contoso Wireless Notebook Optical Mouse X205 Silver"/>
        <s v="Fabrikam Budget Movie-Maker 1'' 25mm E400 Black"/>
        <s v="Fabrikam Budget Moviemaker 1'' 25mm E400 Black"/>
        <s v="Fabrikam Budget Moviemaker 1'' 25mm E400 Grey"/>
        <s v="Fabrikam Budget Moviemaker 1'' 25mm E400 White"/>
        <s v="Fabrikam Budget Movie-Maker 1/2'' 3mm E300 Black"/>
        <s v="Fabrikam Budget Moviemaker 1/2'' 3mm E300 Black"/>
        <s v="Fabrikam Budget Moviemaker 1/2'' 3mm E300 Grey"/>
        <s v="Fabrikam Budget Moviemaker 1/2'' 3mm E300 White"/>
        <s v="Fabrikam Budget Movie-Maker 1/3'' 8.5mm E200 Black"/>
        <s v="Fabrikam Budget Moviemaker 1/3'' 8.5mm E200 Black"/>
        <s v="Fabrikam Budget Moviemaker 1/3'' 8.5mm E200 Grey"/>
        <s v="Fabrikam Budget Moviemaker 1/3'' 8.5mm E200 White"/>
        <s v="Fabrikam Budget Movie-Maker 2/3'' 17mm E100 Black"/>
        <s v="Fabrikam Budget Moviemaker 2/3'' 17mm E100 Black"/>
        <s v="Fabrikam Budget Moviemaker 2/3'' 17mm E100 Grey"/>
        <s v="Fabrikam Budget Moviemaker 2/3'' 17mm E100 White"/>
        <s v="Fabrikam Business Videographer 1'' 25mm M600 Black"/>
        <s v="Fabrikam Business Videographer 1'' 25mm M600 Grey"/>
        <s v="Fabrikam Business Videographer 1'' 25mm M600 White"/>
        <s v="Fabrikam Business Videographer 1&quot; 25mm M600 Blue"/>
        <s v="Fabrikam Business Videographer 1/2'' 3mm M500 Black"/>
        <s v="Fabrikam Business Videographer 1/2'' 3mm M500 Grey"/>
        <s v="Fabrikam Business Videographer 1/2'' 3mm M500 White"/>
        <s v="Fabrikam Business Videographer 1/2&quot; 3mm M500 Blue"/>
        <s v="Fabrikam Business Videographer 1/2&quot; 3mm M500 Orange"/>
        <s v="Fabrikam Business Videographer 1/3'' 8.5mm M380 Black"/>
        <s v="Fabrikam Business Videographer 1/3'' 8.5mm M380 Grey"/>
        <s v="Fabrikam Business Videographer 1/3'' 8.5mm M380 White"/>
        <s v="Fabrikam Business Videographer 1/3&quot; 8.5mm M380 Blue"/>
        <s v="Fabrikam Business Videographer 1/3&quot; 8.5mm M380 Orange"/>
        <s v="Fabrikam Business Videographer 2/3'' 17mm M280 Black"/>
        <s v="Fabrikam Business Videographer 2/3'' 17mm M280 Grey"/>
        <s v="Fabrikam Business Videographer 2/3'' 17mm M280 White"/>
        <s v="Fabrikam Business Videographer 2/3&quot; 17mm M280 Blue"/>
        <s v="Fabrikam Business Videographer 2/3&quot; 17mm M280 Orange"/>
        <s v="Fabrikam Home and Vacation Moviemaker 1'' 25mm M400 Black"/>
        <s v="Fabrikam Home and Vacation Moviemaker 1'' 25mm M400 Grey"/>
        <s v="Fabrikam Home and Vacation Moviemaker 1'' 25mm M400 White"/>
        <s v="Fabrikam Home and Vacation Moviemaker 1&quot; 25mm M400 Blue"/>
        <s v="Fabrikam Home and Vacation Moviemaker 1/2'' 3mm M300 Black"/>
        <s v="Fabrikam Home and Vacation Moviemaker 1/2'' 3mm M300 Grey"/>
        <s v="Fabrikam Home and Vacation Moviemaker 1/2'' 3mm M300 White"/>
        <s v="Fabrikam Home and Vacation Moviemaker 1/2&quot; 3mm M300 Orange"/>
        <s v="Fabrikam Home and Vacation Moviemaker 1/3'' 8.5mm M200 Black"/>
        <s v="Fabrikam Home and Vacation Moviemaker 1/3'' 8.5mm M200 Grey"/>
        <s v="Fabrikam Home and Vacation Moviemaker 1/3'' 8.5mm M200 White"/>
        <s v="Fabrikam Home and vacation moviemaker 1/3&quot; 8.5mm M200 Blue"/>
        <s v="Fabrikam Home and vacation moviemaker 2/3'' 17mm M103 Black"/>
        <s v="Fabrikam Home and Vacation Moviemaker 2/3'' 17mm M103 Grey"/>
        <s v="Fabrikam Home and Vacation Moviemaker 2/3'' 17mm M103 White"/>
        <s v="Fabrikam Home and Vacation Moviemaker 2/3&quot; 17mm M103 Blue"/>
        <s v="Fabrikam Independent Filmmaker 1'' 25mm X400 Black"/>
        <s v="Fabrikam Independent Filmmaker 1'' 25mm X400 Grey"/>
        <s v="Fabrikam Independent filmmaker 1'' 25mm X400 White"/>
        <s v="Fabrikam Independent Filmmaker 1&quot; 25mm X400 Blue"/>
        <s v="Fabrikam Independent Filmmaker 1/2'' 3mm X300 Black"/>
        <s v="Fabrikam Independent Filmmaker 1/2'' 3mm X300 Grey"/>
        <s v="Fabrikam Independent filmmaker 1/2'' 3mm X300 White"/>
        <s v="Fabrikam Independent Filmmaker 1/2&quot; 3mm X300 Orange"/>
        <s v="Fabrikam Independent Filmmaker 1/3'' 8.5mm X200 Black"/>
        <s v="Fabrikam Independent Filmmaker 1/3'' 8.5mm X200 Grey"/>
        <s v="Fabrikam Independent filmmaker 1/3'' 8.5mm X200 White"/>
        <s v="Fabrikam Independent Filmmaker 1/3&quot; 8.5mm X200 Blue"/>
        <s v="Fabrikam Independent Filmmaker 2/3'' 17mm X100 Black"/>
        <s v="Fabrikam Independent Filmmaker 2/3'' 17mm X100 Grey"/>
        <s v="Fabrikam Independent filmmaker 2/3'' 17mm X100 White"/>
        <s v="Fabrikam Independent Filmmaker 2/3&quot; 17mm X100 Blue"/>
        <s v="Fabrikam Laptop10.1 M0100 White"/>
        <s v="Fabrikam Laptop10.1 M0101 Silver"/>
        <s v="Fabrikam Laptop12 M2000 White"/>
        <s v="Fabrikam Laptop12 M2001 Silver"/>
        <s v="Fabrikam Laptop12 M2002 Red"/>
        <s v="Fabrikam Laptop12W M2080 Silver"/>
        <s v="Fabrikam Laptop13.3 M3000 Red"/>
        <s v="Fabrikam Laptop13.3W M3080 Red"/>
        <s v="Fabrikam Laptop14.1 E4101 Red"/>
        <s v="Fabrikam Laptop14.1 M4100 White"/>
        <s v="Fabrikam Laptop14.1W M4180 Red"/>
        <s v="Fabrikam Laptop15 M5000 White"/>
        <s v="Fabrikam Laptop15.4 M5400 White"/>
        <s v="Fabrikam Laptop15.4W M5480 White"/>
        <s v="Fabrikam Laptop16 M6000 Black"/>
        <s v="Fabrikam Laptop16W M6080 Black"/>
        <s v="Fabrikam Laptop17 M7000 Black"/>
        <s v="Fabrikam Laptop17W M7080 Black"/>
        <s v="Fabrikam Laptop19 M9000 Black"/>
        <s v="Fabrikam Laptop19W M9800 Black"/>
        <s v="Fabrikam Laptop8.9 E0800 Silver"/>
        <s v="Fabrikam Laptop8.9 E8002 Red"/>
        <s v="Fabrikam Laptop8.9 M0801 Silver"/>
        <s v="Fabrikam Laptop8.9W E0880 Silver"/>
        <s v="Fabrikam SLR Camera 35&quot; M358 Black"/>
        <s v="Fabrikam SLR Camera 35&quot; M358 Blue"/>
        <s v="Fabrikam SLR Camera 35&quot; M358 Gold"/>
        <s v="Fabrikam SLR Camera 35&quot; M358 Green"/>
        <s v="Fabrikam SLR Camera 35&quot; M358 Grey"/>
        <s v="Fabrikam SLR Camera 35&quot; M358 Orange"/>
        <s v="Fabrikam SLR Camera 35&quot; M358 Pink"/>
        <s v="Fabrikam SLR Camera 35&quot; M358 Silver"/>
        <s v="Fabrikam SLR Camera 35&quot; M358 Silver Grey"/>
        <s v="Fabrikam SLR Camera 35&quot; X358 Black"/>
        <s v="Fabrikam SLR Camera 35&quot; X358 Blue"/>
        <s v="Fabrikam SLR Camera 35&quot; X358 Gold"/>
        <s v="Fabrikam SLR Camera 35&quot; X358 Green"/>
        <s v="Fabrikam SLR Camera 35&quot; X358 Grey"/>
        <s v="Fabrikam SLR Camera 35&quot; X358 Orange"/>
        <s v="Fabrikam SLR Camera 35&quot; X358 Pink"/>
        <s v="Fabrikam SLR Camera 35&quot; X358 Silver"/>
        <s v="Fabrikam SLR Camera 35&quot; X358 Silver Grey"/>
        <s v="Fabrikam SLR Camera M146 Black"/>
        <s v="Fabrikam SLR Camera M147 Grey"/>
        <s v="Fabrikam SLR Camera M147 Silver"/>
        <s v="Fabrikam SLR Camera M148 Gold"/>
        <s v="Fabrikam SLR Camera M148 Silver Grey"/>
        <s v="Fabrikam SLR Camera M149 Blue"/>
        <s v="Fabrikam SLR Camera M149 Pink"/>
        <s v="Fabrikam SLR Camera M150 Green"/>
        <s v="Fabrikam SLR Camera M150 Orange"/>
        <s v="Fabrikam SLR Camera X146 Black"/>
        <s v="Fabrikam SLR Camera X147 Grey"/>
        <s v="Fabrikam SLR Camera X147 Silver"/>
        <s v="Fabrikam SLR Camera X148 Gold"/>
        <s v="Fabrikam SLR Camera X148 Silver Grey"/>
        <s v="Fabrikam SLR Camera X149 Blue"/>
        <s v="Fabrikam SLR Camera X149 Pink"/>
        <s v="Fabrikam SLR Camera X150 Green"/>
        <s v="Fabrikam SLR Camera X150 Orange"/>
        <s v="Fabrikam Social videographer 1'' 25mm E400 Black"/>
        <s v="Fabrikam Social Videographer 1'' 25mm E400 Grey"/>
        <s v="Fabrikam Social Videographer 1'' 25mm E400 White"/>
        <s v="Fabrikam Social Videographer 1&quot; 25mm E400 Blue"/>
        <s v="Fabrikam Social Videographer 1&quot; 25mm E400 Orange"/>
        <s v="Fabrikam Social Videographer 1/2'' 3mm E300 Black"/>
        <s v="Fabrikam Social Videographer 1/2'' 3mm E300 Grey"/>
        <s v="Fabrikam Social Videographer 1/2'' 3mm E300 White"/>
        <s v="Fabrikam Social Videographer 1/2&quot; 3mm E300 Blue"/>
        <s v="Fabrikam Social Videographer 1/2&quot; 3mm E300 Orange"/>
        <s v="Fabrikam Social Videographer 1/3'' 8.5mm E200 Black"/>
        <s v="Fabrikam Social Videographer 1/3'' 8.5mm E200 Grey"/>
        <s v="Fabrikam Social Videographer 1/3'' 8.5mm E200 White"/>
        <s v="Fabrikam Social Videographer 1/3&quot; 8.5mm E200 Blue"/>
        <s v="Fabrikam Social Videographer 1/3&quot; 8.5mm E200 Orange"/>
        <s v="Fabrikam Social Videographer 2/3'' 17mm E100 Black"/>
        <s v="Fabrikam Social Videographer 2/3'' 17mm E100 Grey"/>
        <s v="Fabrikam Social Videographer 2/3'' 17mm E100 White"/>
        <s v="Fabrikam Social Videographer 2/3&quot; 17mm E100 Blue"/>
        <s v="Fabrikam Social Videographer 2/3&quot; 17mm E100 Orange"/>
        <s v="Fabrikam Trendsetter 1'' 25mm X400 Black"/>
        <s v="Fabrikam Trendsetter 1'' 25mm X400 Grey"/>
        <s v="Fabrikam Trendsetter 1'' 25mm X400 White"/>
        <s v="Fabrikam Trendsetter 1&quot; 25mm X400 Blue"/>
        <s v="Fabrikam Trendsetter 1/2'' 3mm X300 Black"/>
        <s v="Fabrikam Trendsetter 1/2'' 3mm X300 Grey"/>
        <s v="Fabrikam Trendsetter 1/2'' 3mm X300 White"/>
        <s v="Fabrikam Trendsetter 1/2&quot; 3mm X300 Orange"/>
        <s v="Fabrikam Trendsetter 1/3'' 8.5mm X200 Black"/>
        <s v="Fabrikam Trendsetter 1/3'' 8.5mm X200 Grey"/>
        <s v="Fabrikam Trendsetter 1/3'' 8.5mm X200 White"/>
        <s v="Fabrikam Trendsetter 1/3&quot; 8.5mm X200 Blue"/>
        <s v="Fabrikam Trendsetter 2/3'' 17mm X100 Black"/>
        <s v="Fabrikam Trendsetter 2/3'' 17mm X100 Grey"/>
        <s v="Fabrikam Trendsetter 2/3'' 17mm X100 White"/>
        <s v="Fabrikam Trendsetter 2/3&quot; 17mm X100 Orange"/>
        <s v="Headphone Adapter for Contoso Phone E130 Black"/>
        <s v="Headphone Adapter for Contoso Phone E130 Silver"/>
        <s v="Headphone Adapter for Contoso Phone E130 White"/>
        <s v="Litware Home Theater System 2.1 Channel E210 Black"/>
        <s v="Litware Home Theater System 2.1 Channel E210 Brown"/>
        <s v="Litware Home Theater System 2.1 Channel E210 Silver"/>
        <s v="Litware Home Theater System 2.1 Channel E211 Black"/>
        <s v="Litware Home Theater System 2.1 Channel E211 Brown"/>
        <s v="Litware Home Theater System 2.1 Channel E211 Silver"/>
        <s v="Litware Home Theater System 2.1 Channel E212 Black"/>
        <s v="Litware Home Theater System 2.1 Channel E212 Brown"/>
        <s v="Litware Home Theater System 2.1 Channel E212 Silver"/>
        <s v="Litware Home Theater System 4.1 Channel M410 Black"/>
        <s v="Litware Home Theater System 4.1 Channel M410 Brown"/>
        <s v="Litware Home Theater System 4.1 Channel M410 Silver"/>
        <s v="Litware Home Theater System 4.1 Channel M411 Black"/>
        <s v="Litware Home Theater System 4.1 Channel M412 Black"/>
        <s v="Litware Home Theater System 4.1 Channel M412 Brown"/>
        <s v="Litware Home Theater System 4.1 Channel M412 Silver"/>
        <s v="Litware Home Theater System 4.1 Channel M413 Black"/>
        <s v="Litware Home Theater System 4.1 Channel M413 Brown"/>
        <s v="Litware Home Theater System 4.1 Channel M413 Silver"/>
        <s v="Litware Home Theater System 5.1 Channel M510 Black"/>
        <s v="Litware Home Theater System 5.1 Channel M510 Brown"/>
        <s v="Litware Home Theater System 5.1 Channel M510 Silver"/>
        <s v="Litware Home Theater System 5.1 Channel M511 Black"/>
        <s v="Litware Home Theater System 5.1 Channel M511 Brown"/>
        <s v="Litware Home Theater System 5.1 Channel M511 Silver"/>
        <s v="Litware Home Theater System 5.1 Channel M512 Black"/>
        <s v="Litware Home Theater System 5.1 Channel M512 Brown"/>
        <s v="Litware Home Theater System 5.1 Channel M512 Silver"/>
        <s v="Litware Home Theater System 5.1 Channel M513 Black"/>
        <s v="Litware Home Theater System 5.1 Channel M513 Brown"/>
        <s v="Litware Home Theater System 5.1 Channel M513 Silver"/>
        <s v="Litware Home Theater System 5.1 Channel M514 Black"/>
        <s v="Litware Home Theater System 5.1 Channel M514 Brown"/>
        <s v="Litware Home Theater System 5.1 Channel M514 Silver"/>
        <s v="Litware Home Theater System 5.1 Channel M515 Black"/>
        <s v="Litware Home Theater System 5.1 Channel M515 Brown"/>
        <s v="Litware Home Theater System 5.1 Channel M515 Silver"/>
        <s v="Litware Home Theater System 5.1 Channel M516 Black"/>
        <s v="Litware Home Theater System 5.1 Channel M516 Brown"/>
        <s v="Litware Home Theater System 5.1 Channel M516 Silver"/>
        <s v="Litware Home Theater System 7.1 Channel M710 Black"/>
        <s v="Litware Home Theater System 7.1 Channel M710 Brown"/>
        <s v="Litware Home Theater System 7.1 Channel M710 Silver"/>
        <s v="Litware Home Theater System 7.1 Channel X711 Brown"/>
        <s v="Litware Home Theater System 7.1 Channel X711 Silver"/>
        <s v="NT Bluetooth Active Headphones E202 Black"/>
        <s v="NT Bluetooth Active Headphones E202 Red"/>
        <s v="NT Bluetooth Active Headphones E202 Silver"/>
        <s v="NT Bluetooth Active Headphones E202 White"/>
        <s v="NT Bluetooth Stereo Headphones E52 Black"/>
        <s v="NT Bluetooth Stereo Headphones E52 Blue"/>
        <s v="NT Bluetooth Stereo Headphones E52 Pink"/>
        <s v="NT Bluetooth Stereo Headphones E52 Yellow"/>
        <s v="NT Wireless Bluetooth Stereo Headphones E102 Black"/>
        <s v="NT Wireless Bluetooth Stereo Headphones E102 Blue"/>
        <s v="NT Wireless Bluetooth Stereo Headphones E102 Silver"/>
        <s v="NT Wireless Bluetooth Stereo Headphones E102 White"/>
        <s v="NT Wireless Bluetooth Stereo Headphones E302 Black"/>
        <s v="NT Wireless Bluetooth Stereo Headphones E302 Pink"/>
        <s v="NT Wireless Bluetooth Stereo Headphones E302 Silver"/>
        <s v="NT Wireless Bluetooth Stereo Headphones E302 White"/>
        <s v="NT Wireless Bluetooth Stereo Headphones E302 Yellow"/>
        <s v="NT Wireless Bluetooth Stereo Headphones M402 Black"/>
        <s v="NT Wireless Bluetooth Stereo Headphones M402 Green"/>
        <s v="NT Wireless Bluetooth Stereo Headphones M402 Purple"/>
        <s v="NT Wireless Bluetooth Stereo Headphones M402 Red"/>
        <s v="NT Wireless Bluetooth Stereo Headphones M402 Silver"/>
        <s v="NT Wireless Transmitter and Bluetooth Headphones M150 Black"/>
        <s v="NT Wireless Transmitter and Bluetooth Headphones M150 Blue"/>
        <s v="NT Wireless Transmitter and Bluetooth Headphones M150 Green"/>
        <s v="NT Wireless Transmitter and Bluetooth Headphones M150 Silver"/>
        <s v="Proseware 23ppm Laser Printer with Wireless and Wired Network Interfaces M680 Black"/>
        <s v="Proseware 23ppm Laser Printer with Wireless and Wired Network Interfaces M680 Grey"/>
        <s v="Proseware 23ppm Laser Printer with Wireless and Wired Network Interfaces M680 White"/>
        <s v="Proseware All-In-One Photo Printer M200 Black"/>
        <s v="Proseware All-In-One Photo Printer M200 Green"/>
        <s v="Proseware All-In-One Photo Printer M200 Grey"/>
        <s v="Proseware All-In-One Photo Printer M200 White"/>
        <s v="Proseware Color Ink Jet Fax with 5.8 GHz Cordless Handset X250 Grey"/>
        <s v="Proseware Color Ink Jet Fax with 5.8 GHz Cordless Handset X250 White"/>
        <s v="Proseware Color Ink Jet Fax, Copier, Phone M250 Black"/>
        <s v="Proseware Color Ink Jet Fax, Copier, Phone M250 Green"/>
        <s v="Proseware Color Ink Jet Fax, Copier, Phone M250 Grey"/>
        <s v="Proseware Color Ink jet Fax, Copier, Phone M250 White"/>
        <s v="Proseware Color Inkjet Fax with 5.8 GHz Cordless Handset X250 Black"/>
        <s v="Proseware CRT15 E10 Black"/>
        <s v="Proseware CRT15 E10 White"/>
        <s v="Proseware CRT17 E104 Black"/>
        <s v="Proseware CRT17 E104 White"/>
        <s v="Proseware CRT19 E201 Black"/>
        <s v="Proseware CRT19 E201 White"/>
        <s v="Proseware Desk Jet All-in-One Printer, Scanner, Copier M350 Black"/>
        <s v="Proseware Desk Jet All-in-One Printer, Scanner, Copier M350 Green"/>
        <s v="Proseware Desk Jet All-in-One Printer, Scanner, Copier M350 Grey"/>
        <s v="Proseware Desk Jet All-in-One Printer, Scanner, Copier M350 White"/>
        <s v="Proseware Duplex Scanner M200 Black"/>
        <s v="Proseware Duplex Scanner M200 Green"/>
        <s v="Proseware Duplex Scanner M200 Grey"/>
        <s v="Proseware Duplex Scanner M200 White"/>
        <s v="Proseware Fax Machine E100 Black"/>
        <s v="Proseware Fax Machine E100 Grey"/>
        <s v="Proseware Fax Machine E100 White"/>
        <s v="Proseware Fax phone E100 Grey"/>
        <s v="Proseware Fax Phone E100 White"/>
        <s v="Proseware High Speed Laser Fax M2000 Grey"/>
        <s v="Proseware High Speed Laser M2000 Black"/>
        <s v="Proseware High Speed Laser M2000 Green"/>
        <s v="Proseware High Speed Laser M2000 White"/>
        <s v="Proseware High-Performance Business-Class Laser Fax X200 Black"/>
        <s v="Proseware High-Performance Business-Class Laser Fax X200 Green"/>
        <s v="Proseware High-Performance Business-Class Laser Fax X200 Grey"/>
        <s v="Proseware High-Performance Business-Class Laser Fax X200 White"/>
        <s v="Proseware Ink Jet All in one M300 Black"/>
        <s v="Proseware Ink Jet All in one M300 Grey"/>
        <s v="Proseware Ink Jet All in one M300 White"/>
        <s v="Proseware Ink Jet Fax Machine E100 Black"/>
        <s v="Proseware Ink Jet Fax Machine E100 Grey"/>
        <s v="Proseware Ink Jet Fax Machine E100 White"/>
        <s v="Proseware Ink Jet Instant PDF Sheet-Fed Scanner M300 Black"/>
        <s v="Proseware Ink Jet Instant PDF Sheet-Fed Scanner M300 Green"/>
        <s v="Proseware Ink Jet Instant PDF Sheet-Fed Scanner M300 Grey"/>
        <s v="Proseware Ink Jet Instant PDF Sheet-Fed Scanner M300 White"/>
        <s v="Proseware Ink Jet Wireless All-In-One Printer M400 Black"/>
        <s v="Proseware Ink Jet Wireless All-In-One Printer M400 Green"/>
        <s v="Proseware Ink Jet Wireless All-In-One Printer M400 Grey"/>
        <s v="Proseware Ink Jet Wireless All-In-One Printer M400 White"/>
        <s v="Proseware Laptop12 M210 Black"/>
        <s v="Proseware Laptop12 M210 White"/>
        <s v="Proseware Laptop15 M510 Black"/>
        <s v="Proseware Laptop15 M510 White"/>
        <s v="Proseware Laptop15.4W M518 Black"/>
        <s v="Proseware Laptop15.4W M518 White"/>
        <s v="Proseware Laptop16 M610 Black"/>
        <s v="Proseware Laptop16 M610 White"/>
        <s v="Proseware Laptop19 X910 Black"/>
        <s v="Proseware Laptop19W X910 White"/>
        <s v="Proseware Laptop8.9 E089 Black"/>
        <s v="Proseware Laptop8.9 E089 White"/>
        <s v="Proseware Laser Fax Printer E100 Black"/>
        <s v="Proseware Laser Fax Printer E100 Grey"/>
        <s v="Proseware Laser Fax Printer E100 White"/>
        <s v="Proseware Laser Fax Printer M250 Black"/>
        <s v="Proseware Laser Fax Printer M250 Green"/>
        <s v="Proseware Laser Fax Printer M250 Grey"/>
        <s v="Proseware Laser Fax Printer M250 White"/>
        <s v="Proseware Laser Jet All in one X300 Black"/>
        <s v="Proseware Laser Jet All in one X300 Grey"/>
        <s v="Proseware Laser Jet All in one X300 White"/>
        <s v="Proseware Laser Jet Color Printer X300 Black"/>
        <s v="Proseware Laser Jet Color Printer X300 Grey"/>
        <s v="Proseware Laser Jet Color Printer X300 White"/>
        <s v="Proseware Laser Jet Printer E100 Black"/>
        <s v="Proseware Laser Jet Printer E100 Grey"/>
        <s v="Proseware Laser Jet Printer E100 White"/>
        <s v="Proseware LCD15 E103 Black"/>
        <s v="Proseware LCD15 E103 White"/>
        <s v="Proseware LCD17 E200 Black"/>
        <s v="Proseware LCD17 E200 White"/>
        <s v="Proseware LCD17W E202 Black"/>
        <s v="Proseware LCD17W E202 White"/>
        <s v="Proseware LCD19 E1000 Black"/>
        <s v="Proseware LCD19 E1000 White"/>
        <s v="Proseware LCD19W M100 Black"/>
        <s v="Proseware LCD19W M100 White"/>
        <s v="Proseware LCD20 M200 Black"/>
        <s v="Proseware LCD20 M200 White"/>
        <s v="Proseware LCD20W M230 Black"/>
        <s v="Proseware LCD20W M230 White"/>
        <s v="Proseware LCD22 M2000 Black"/>
        <s v="Proseware LCD22 M2000 White"/>
        <s v="Proseware LCD22W M2001 Black"/>
        <s v="Proseware LCD22W M2001 White"/>
        <s v="Proseware LCD24 X300 Black"/>
        <s v="Proseware LCD24 X300 White"/>
        <s v="Proseware LCD24W X300 Black"/>
        <s v="Proseware LCD24W X300 White"/>
        <s v="Proseware Mobile Receipt and Document Scanner M200 Black"/>
        <s v="Proseware Mobile Receipt and Document Scanner M200 Grey"/>
        <s v="Proseware Mobile Receipt and Document Scanner M200 White"/>
        <s v="Proseware Office Jet All-in-One Printer M500 Black"/>
        <s v="Proseware Office Jet All-in-One Printer M500 Grey"/>
        <s v="Proseware Office Jet All-in-One Printer M500 White"/>
        <s v="Proseware Office Jet Wireless All-in-One Inkjet Printer M600 Black"/>
        <s v="Proseware Office Jet Wireless All-in-One Inkjet Printer M600 Grey"/>
        <s v="Proseware Office Jet Wireless All-in-One Inkjet Printer M600 White"/>
        <s v="Proseware Photo Ink Jet Printer E290 Grey"/>
        <s v="Proseware Photo Ink jet Printer E290 White"/>
        <s v="Proseware Photo Ink Jet Printer M100 Black"/>
        <s v="Proseware Photo Ink Jet Printer M100 White"/>
        <s v="Proseware Photo Inkjet Printer E290 Black"/>
        <s v="Proseware Photo Inkjet Printer E290 Green"/>
        <s v="Proseware Photo Inkjet Printer M100 Grey"/>
        <s v="Proseware Photo Smart All-in-One Printer M380 Grey"/>
        <s v="Proseware Photo Smart All-in-One Printer M380 White"/>
        <s v="Proseware Professional Quality Plain-Paper Fax and Copier X100 Black"/>
        <s v="Proseware Professional Quality Plain-Paper Fax and Copier X100 Green"/>
        <s v="Proseware Professional Quality Plain-Paper Fax and Copier X100 Grey"/>
        <s v="Proseware Professional Quality Plain-Paper Fax and Copier X100 White"/>
        <s v="Proseware Projector 1080p DLP86 Black"/>
        <s v="Proseware Projector 1080p DLP86 Silver"/>
        <s v="Proseware Projector 1080p DLP86 White"/>
        <s v="Proseware Projector 1080p LCD86 Black"/>
        <s v="Proseware Projector 1080p LCD86 Silver"/>
        <s v="Proseware Projector 1080p LCD86 White"/>
        <s v="Proseware Projector 480p DLP12 Black"/>
        <s v="Proseware Projector 480p DLP12 Silver"/>
        <s v="Proseware Projector 480p DLP12 White"/>
        <s v="Proseware Projector 480p LCD12 Black"/>
        <s v="Proseware Projector 480p LCD12 Silver"/>
        <s v="Proseware Projector 480p LCD12 White"/>
        <s v="Proseware Projector 720p DLP56 Black"/>
        <s v="Proseware Projector 720p DLP56 Silver"/>
        <s v="Proseware Projector 720p DLP56 White"/>
        <s v="Proseware Projector 720p LCD56 Black"/>
        <s v="Proseware Projector 720p LCD56 Silver"/>
        <s v="Proseware Projector 720p LCD56 White"/>
        <s v="Proseware Scan Jet Digital Flat Bed Scanner M300 Black"/>
        <s v="Proseware Scan Jet Digital Flat Bed Scanner M300 Green"/>
        <s v="Proseware Scan Jet Digital Flat Bed Scanner M300 Grey"/>
        <s v="Proseware Scan Jet Digital Flat Bed Scanner M300 White"/>
        <s v="Proseware Screen 100in M1609 Black"/>
        <s v="Proseware Screen 100in M1609 Silver"/>
        <s v="Proseware Screen 100in M1609 White"/>
        <s v="Proseware Screen 106in M1609 Black"/>
        <s v="Proseware Screen 106in M1609 Silver"/>
        <s v="Proseware Screen 106in M1609 White"/>
        <s v="Proseware Screen 113in X1609 Black"/>
        <s v="Proseware Screen 113in X1609 Silver"/>
        <s v="Proseware Screen 113in X1609 White"/>
        <s v="Proseware Screen 125in X1609 Black"/>
        <s v="Proseware Screen 125in X1609 Silver"/>
        <s v="Proseware Screen 80in E1010 Black"/>
        <s v="Proseware Screen 80in E1010 Silver"/>
        <s v="Proseware Screen 80in E1010 White"/>
        <s v="Proseware Screen 85in E1010 Black"/>
        <s v="Proseware Screen 85in E1010 Silver"/>
        <s v="Proseware Screen 85in E1010 White"/>
        <s v="Proseware Slim-Design Fax Machine with Answering System X180 Black"/>
        <s v="Proseware Slim-Design Fax Machine with Answering System X180 Green"/>
        <s v="Proseware Slim-Design Fax Machine with Answering System X180 Grey"/>
        <s v="Proseware Slim-Design Fax Machine with Answering System X180 White"/>
        <s v="Proseware Wireless Photo All-in-One Printer M390 Black"/>
        <s v="Proseware Wireless Photo All-in-One Printer M390 Grey"/>
        <s v="Proseware Wireless Photo All-in-One Printer M390 White"/>
        <s v="Reusable Phone Screen Protector E120"/>
        <s v="SV 160GB USB2.0 Portable Hard Disk M65 Grey"/>
        <s v="SV 160GB USB2.0 Portable Hard Disk M65 Silver"/>
        <s v="SV 160GB USB2.0 Portable Hard Disk M65 White"/>
        <s v="SV 16xDVD E340 Black"/>
        <s v="SV 16xDVD E340 Silver"/>
        <s v="SV 16xDVD M300 Black"/>
        <s v="SV 16xDVD M310 Black"/>
        <s v="SV 16xDVD M310 Silver"/>
        <s v="SV 16xDVD M320 Black"/>
        <s v="SV 16xDVD M320 Silver"/>
        <s v="SV 16xDVD M330 Black"/>
        <s v="SV 16xDVD M330 Silver"/>
        <s v="SV 16xDVD M350 Silver"/>
        <s v="SV 16xDVD M360 Black"/>
        <s v="SV 16xDVD M360 Silver"/>
        <s v="SV 22xDVD M600 Black"/>
        <s v="SV 22xDVD M600 Silver"/>
        <s v="SV 22xDVD X680 Black"/>
        <s v="SV 22xDVD X680 Silver"/>
        <s v="SV 2GB Laptop memory E800 Black"/>
        <s v="SV 2GB Laptop memory E800 Silver"/>
        <s v="SV 2GB Laptop memory E800 White"/>
        <s v="SV 40GB USB2.0 Portable Hard Disk E400 Blue"/>
        <s v="SV 40GB USB2.0 Portable Hard Disk E400 Red"/>
        <s v="SV 40GB USB2.0 Portable Hard Disk E400 Silver"/>
        <s v="SV 40GB USB2.0 Portable Hard Disk E400 Yellow"/>
        <s v="SV 4GB Laptop Memory M65 Black"/>
        <s v="SV 4GB Laptop Memory M65 Blue"/>
        <s v="SV 4GB Laptop Memory M65 White"/>
        <s v="SV 4GB Laptop Memory M65 Yellow"/>
        <s v="SV 500GB USB 2.0 Portable External Hard Drive X405 Black"/>
        <s v="SV 500GB USB 2.0 Portable External Hard Drive X405 Blue"/>
        <s v="SV 512MB Laptop memory E800 Black"/>
        <s v="SV 512MB Laptop memory E800 Silver"/>
        <s v="SV 512MB Laptop memory E800 White"/>
        <s v="SV 512MB Laptop memory E800 Yellow"/>
        <s v="SV 80GB USB2.0 Portable Hard Disk E500 Blue"/>
        <s v="SV 80GB USB2.0 Portable Hard Disk E500 Red"/>
        <s v="SV 80GB USB2.0 Portable Hard Disk E500 Silver"/>
        <s v="SV 80GB USB2.0 Portable Hard Disk E500 Yellow"/>
        <s v="SV 8xDVD E100 Black"/>
        <s v="SV 8xDVD E100 Silver"/>
        <s v="SV 8xDVD E120 Black"/>
        <s v="SV 8xDVD E120 Silver"/>
        <s v="SV 8xDVD E130 Black"/>
        <s v="SV 8xDVD E130 Silver"/>
        <s v="SV 8xDVD E140 Black"/>
        <s v="SV 8xDVD E140 Silver"/>
        <s v="SV Car Video AM/FM E1000 Black"/>
        <s v="SV Car Video AM/FM E1000 Brown"/>
        <s v="SV Car Video AM/FM E1000 Silver"/>
        <s v="SV Car Video AM/FM E1001 Black"/>
        <s v="SV Car Video AM/FM E1001 Brown"/>
        <s v="SV Car Video AM/FM E1001 Silver"/>
        <s v="SV Car Video LCD7 M7001 Black"/>
        <s v="SV Car Video LCD7 M7001 Brown"/>
        <s v="SV Car Video LCD7 M7001 Silver"/>
        <s v="SV Car Video LCD7 M7002 Black"/>
        <s v="SV Car Video LCD7 M7002 Silver"/>
        <s v="SV Car Video LCD7 M7003 Black"/>
        <s v="SV Car Video LCD7 M7003 Silver"/>
        <s v="SV Car Video LCD7W M7080 Black"/>
        <s v="SV Car Video LCD7W M7080 Brown"/>
        <s v="SV Car Video LCD7W M7080 Silver"/>
        <s v="SV Car Video LCD7W M7081 Black"/>
        <s v="SV Car Video LCD7W M7081 Brown"/>
        <s v="SV Car Video LCD7W M7081 Silver"/>
        <s v="SV Car Video LCD7W M7082 Black"/>
        <s v="SV Car Video LCD7W M7082 Brown"/>
        <s v="SV Car Video LCD7W M7082 Silver"/>
        <s v="SV Car Video LCD9.2W X9280 Black"/>
        <s v="SV Car Video LCD9.2W X9280 Brown"/>
        <s v="SV Car Video LCD9.2W X9281 Black"/>
        <s v="SV Car Video LCD9.2W X9281 Brown"/>
        <s v="SV Car Video LCD9.2W X9281 Silver"/>
        <s v="SV Car Video TFT6.2W E6280 Black"/>
        <s v="SV Car Video TFT6.2W E6280 Brown"/>
        <s v="SV Car Video TFT6.2W E6280 Silver"/>
        <s v="SV Car Video TFT6.2W E6281 Black"/>
        <s v="SV Car Video TFT6.2W E6281 Brown"/>
        <s v="SV Car Video TFT6.2W E6281 Silver"/>
        <s v="SV Car Video TFT6.2W E6282 Black"/>
        <s v="SV Car Video TFT6.2W E6282 Brown"/>
        <s v="SV Car Video TFT6.2W E6282 Silver"/>
        <s v="SV Car Video TFT7 M7000 Black"/>
        <s v="SV Car Video TFT7 M7000 Brown"/>
        <s v="SV Car Video TFT7 M7000 Silver"/>
        <s v="SV Car Video TFT7 M7001 Black"/>
        <s v="SV Car Video TFT7 M7001 Brown"/>
        <s v="SV Car Video TFT7 M7001 Silver"/>
        <s v="SV Car Video TFT7 M7002 Black"/>
        <s v="SV Car Video TFT7 M7002 Brown"/>
        <s v="SV Car Video TFT7 M7002 Silver"/>
        <s v="SV DVD 12-Inch Player Portable M400 Black"/>
        <s v="SV DVD 12-Inch Player Portable M400 Silver"/>
        <s v="SV DVD 12-Inch Player Portable M400 White"/>
        <s v="SV DVD 14-Inch Player Portable L100 Black"/>
        <s v="SV DVD 14-Inch Player Portable L100 Silver"/>
        <s v="SV DVD 14-Inch Player Portable L100 White"/>
        <s v="SV DVD 15-Inch Player Portable L200 Black"/>
        <s v="SV DVD 15-Inch Player Portable L200 Silver"/>
        <s v="SV DVD 15-Inch Player Portable L200 White"/>
        <s v="SV DVD 38 DVD Storage Binder E25 Black"/>
        <s v="SV DVD 38 DVD Storage Binder E25 Red"/>
        <s v="SV DVD 38 DVD Storage Binder E25 Silver"/>
        <s v="SV DVD 48 DVD Storage Binder M50 Black"/>
        <s v="SV DVD 48 DVD Storage Binder M50 Red"/>
        <s v="SV DVD 48 DVD Storage Binder M50 Silver"/>
        <s v="SV DVD 55DVD Storage Binder M56 Black"/>
        <s v="SV DVD 55DVD Storage Binder M56 Red"/>
        <s v="SV DVD 55DVD Storage Binder M56 Silver"/>
        <s v="SV DVD 58 DVD Storage Binder M55 Black"/>
        <s v="SV DVD 58 DVD Storage Binder M55 Red"/>
        <s v="SV DVD 58 DVD Storage Binder M55 Silver"/>
        <s v="SV DVD 60 DVD Storage Binder L20 Black"/>
        <s v="SV DVD 60 DVD Storage Binder L20 Red"/>
        <s v="SV DVD 60 DVD Storage Binder L20 Silver"/>
        <s v="SV DVD 7-Inch Player Portable E200 Black"/>
        <s v="SV DVD 7-Inch Player Portable E200 Silver"/>
        <s v="SV DVD 7-Inch Player Portable E200 White"/>
        <s v="SV DVD 9-Inch Player Portable M300 Black"/>
        <s v="SV DVD 9-Inch Player Portable M300 Silver"/>
        <s v="SV DVD 9-Inch Player Portable M300 White"/>
        <s v="SV DVD External DVD Burner M200 Black"/>
        <s v="SV DVD External DVD Burner M200 Blue"/>
        <s v="SV DVD External DVD Burner M200 Grey"/>
        <s v="SV DVD External DVD Burner M200 Silver"/>
        <s v="SV DVD Movies E100 Yellow"/>
        <s v="SV DVD Player M100 Black"/>
        <s v="SV DVD Player M110 Silver"/>
        <s v="SV DVD Player M120 White"/>
        <s v="SV DVD Player M130 Grey"/>
        <s v="SV DVD Player M140 Gold"/>
        <s v="SV DVD Recorder L200 Black"/>
        <s v="SV DVD Recorder L210 Silver"/>
        <s v="SV DVD Recorder L220 White"/>
        <s v="SV DVD Recorder L230 Grey"/>
        <s v="SV DVD Recorder L240 Gold"/>
        <s v="SV Keyboard E10 Black"/>
        <s v="SV Keyboard E10 Grey"/>
        <s v="SV Keyboard E10 Silver"/>
        <s v="SV Keyboard E10 White"/>
        <s v="SV Keyboard E90 Black"/>
        <s v="SV Keyboard E90 Grey"/>
        <s v="SV Keyboard E90 Silver"/>
        <s v="SV Keyboard E90 White"/>
        <s v="SV PCI Network Adapter E903 Silver"/>
        <s v="SV PCI Network Adapter E904 Silver"/>
        <s v="SV PCI Network Adapter E905 Silver"/>
        <s v="SV Rechargeable Bluetooth Notebook Mouse E80 Black"/>
        <s v="SV Rechargeable Bluetooth Notebook Mouse E80 Grey"/>
        <s v="SV Rechargeable Bluetooth Notebook Mouse E80 Silver"/>
        <s v="SV Rechargeable Bluetooth Notebook Mouse E80 White"/>
        <s v="SV USB Data Cable E600 Black"/>
        <s v="SV USB Data Cable E600 Grey"/>
        <s v="SV USB Data Cable E600 Pink"/>
        <s v="SV USB Data Cable E600 Silver"/>
        <s v="SV USB Sync Charge Cable E700 Black"/>
        <s v="SV USB Sync Charge Cable E700 Blue"/>
        <s v="SV USB Sync Charge Cable E700 Silver"/>
        <s v="SV USB Sync Charge Cable E700 White"/>
        <s v="SV Wireless LAN PCI Network Card Adapter E900 Black"/>
        <s v="SV Wireless LAN PCI Network Card Adapter E901 Black"/>
        <s v="SV Wireless LAN PCI Network Card Adapter E902 Black"/>
        <s v="The Phone Company Finger Touch Screen Phones M30 Black"/>
        <s v="The Phone Company Finger Touch Screen Phones M30 Gold"/>
        <s v="The Phone Company Finger Touch Screen Phones M30 Grey"/>
        <s v="The Phone Company Microsoft Windows Mobile M200 Black"/>
        <s v="The Phone Company Microsoft Windows Mobile M200 Gold"/>
        <s v="The Phone Company Microsoft Windows Mobile M200 Grey"/>
        <s v="The Phone Company Microsoft Windows Mobile M200 White"/>
        <s v="The Phone Company PDA GPS Phone 3.5 inch M910 Black"/>
        <s v="The Phone Company PDA GPS Phone 3.5 inch M910 Silver"/>
        <s v="The Phone Company PDA GPS Phone 3.7 inch M930 Black"/>
        <s v="The Phone Company PDA GPS Phone 3.7 inch M930 Silver"/>
        <s v="The Phone Company PDA GPS Phone 4.7 inch L950 Black"/>
        <s v="The Phone Company PDA GPS Phone 4.7 inch L950 Silver"/>
        <s v="The Phone Company PDA Handheld 3.5 inch M610 Black"/>
        <s v="The Phone Company PDA Handheld 3.5 inch M610 Silver"/>
        <s v="The Phone Company PDA Handheld 3.5 inch M610 White"/>
        <s v="The Phone Company PDA Handheld 3.7 inch M630 Black"/>
        <s v="The Phone Company PDA Handheld 3.7 inch M630 Silver"/>
        <s v="The Phone Company PDA Handheld 3.7 inch M630 White"/>
        <s v="The Phone Company PDA Handheld 4.7 inch L650 Black"/>
        <s v="The Phone Company PDA Handheld 4.7 inch L650 Silver"/>
        <s v="The Phone Company PDA Handheld 4.7 inch L650 White"/>
        <s v="The Phone Company PDA Palm 3.5 inch M810 Black"/>
        <s v="The Phone Company PDA Palm 3.5 inch M810 Silver"/>
        <s v="The Phone Company PDA Palm 3.5 inch M810 White"/>
        <s v="The Phone Company PDA Palm 3.7 inch M830 Black"/>
        <s v="The Phone Company PDA Palm 3.7 inch M830 Silver"/>
        <s v="The Phone Company PDA Palm 3.7 inch M830 White"/>
        <s v="The Phone Company PDA Palm 4.7 inch L850 Black"/>
        <s v="The Phone Company PDA Palm 4.7 inch L850 Silver"/>
        <s v="The Phone Company PDA Palm 4.7 inch L850 White"/>
        <s v="The Phone Company PDA Phone 3.5 inches M320 Black"/>
        <s v="The Phone Company PDA Phone 3.5 inches M320 Silver"/>
        <s v="The Phone Company PDA Phone 3.5 inches M320 White"/>
        <s v="The Phone Company PDA Phone 3.7 inches M340 Black"/>
        <s v="The Phone Company PDA Phone 3.7 inches M340 Silver"/>
        <s v="The Phone Company PDA Phone 3.7 inches M340 White"/>
        <s v="The Phone Company PDA Phone 4.7 inches L360 Black"/>
        <s v="The Phone Company PDA Phone 4.7 inches L360 Silver"/>
        <s v="The Phone Company PDA Phone 4.7 inches L360 White"/>
        <s v="The Phone Company PDA Phone Unlocked 3.5 inches M530 Black"/>
        <s v="The Phone Company PDA Phone Unlocked 3.5 inches M530 Silver"/>
        <s v="The Phone Company PDA Phone Unlocked 3.5 inches M530 White"/>
        <s v="The Phone Company PDA Phone Unlocked 3.7 inches M510 Black"/>
        <s v="The Phone Company PDA Phone Unlocked 3.7 inches M510 Silver"/>
        <s v="The Phone Company PDA Phone Unlocked 3.7 inches M510 White"/>
        <s v="The Phone Company PDA Phone Unlocked 4.7 inches L550 Black"/>
        <s v="The Phone Company PDA Phone Unlocked 4.7 inches L550 Silver"/>
        <s v="The Phone Company PDA Phone Unlocked 4.7 inches L550 White"/>
        <s v="The Phone Company PDA Wifi 3.5-inch M200 Black"/>
        <s v="The Phone Company PDA Wifi 3.5-inch M200 White"/>
        <s v="The Phone Company PDA Wifi 3.7-inch M250 Black"/>
        <s v="The Phone Company PDA Wifi 3.7-inch M250 Silver"/>
        <s v="The Phone Company PDA Wifi 3.7-inch M250 White"/>
        <s v="The Phone Company PDA Wifi 4.7-inch L290 Black"/>
        <s v="The Phone Company PDA Wifi 4.7-inch L290 Silver"/>
        <s v="The Phone Company PDA Wifi 4.7-inch L290 White"/>
        <s v="The Phone Company Pen Touch Screen Phones M320 Gold"/>
        <s v="The Phone Company Pen Touch Screen Phones M320 Grey"/>
        <s v="The Phone Company Pen Touch Screen Phones-2.6&quot; M320 Black"/>
        <s v="The Phone Company Sharp Touch Screen Phones M910 Black"/>
        <s v="The Phone Company Sharp Touch Screen Phones M910 Gold"/>
        <s v="The Phone Company Sharp Touch Screen Phones M910 Grey"/>
        <s v="The Phone Company Smart phones 160x160 M26 Black"/>
        <s v="The Phone Company Smart phones 160x160 M26 Gold"/>
        <s v="The Phone Company Smart phones 160x160 M26 Grey"/>
        <s v="The Phone Company Smart phones 160x160 M26 Pink"/>
        <s v="The Phone Company Smart phones 160x160 M26 White"/>
        <s v="The Phone Company Smart phones 320 x 320 M86 Gold"/>
        <s v="The Phone Company Smart phones 320 x 320 M86 Grey"/>
        <s v="The Phone Company Smart phones 320 x 320 M86 Pink"/>
        <s v="The Phone Company Smart phones 320 x 320 M86 White"/>
        <s v="The Phone Company Smart phones 4 GB of Memory M300 Black"/>
        <s v="The Phone Company Smart phones 4 GB of Memory M300 Gold"/>
        <s v="The Phone Company Smart phones 4 GB of Memory M300 Grey"/>
        <s v="The Phone Company Smart phones 4 GB of Memory M300 Pink"/>
        <s v="The Phone Company Smart phones 4 GB of Memory M300 White"/>
        <s v="The Phone Company Smart phones 6-LINE SCREEN M21 Black"/>
        <s v="The Phone Company Smart phones 6-LINE SCREEN M21 Gold"/>
        <s v="The Phone Company Smart phones 6-LINE SCREEN M21 Grey"/>
        <s v="The Phone Company Smart phones 6-LINE SCREEN M21 Pink"/>
        <s v="The Phone Company Smart phones 6-LINE SCREEN M21 White"/>
        <s v="The Phone Company Smart phones 8 GB of Memory M400 Black"/>
        <s v="The Phone Company Smart phones 8 GB of Memory M400 Gold"/>
        <s v="The Phone Company Smart phones 8 GB of Memory M400 Grey"/>
        <s v="The Phone Company Smart phones 8 GB of Memory M400 Pink"/>
        <s v="The Phone Company Smart phones 8 GB of Memory M400 White"/>
        <s v="The Phone Company Smart phones Expert M400 Black"/>
        <s v="The Phone Company Smart phones Expert M400 Gold"/>
        <s v="The Phone Company Smart phones Expert M400 Grey"/>
        <s v="The Phone Company Smart phones Expert M400 Pink"/>
        <s v="The Phone Company Smart phones Expert M400 White"/>
        <s v="The Phone Company Smart phones Unlocked International M800 Black"/>
        <s v="The Phone Company Smart phones Unlocked International M800 Gold"/>
        <s v="The Phone Company Smart phones Unlocked International M800 Grey"/>
        <s v="The Phone Company Smart phones Unlocked International M800 Pink"/>
        <s v="The Phone Company Smart phones Unlocked International M800 White"/>
        <s v="The Phone Company Smart phones Unlocked M300 Black"/>
        <s v="The Phone Company Smart phones Unlocked M300 Gold"/>
        <s v="The Phone Company Smart phones Unlocked M300 Grey"/>
        <s v="The Phone Company Smart phones Unlocked M300 Pink"/>
        <s v="The Phone Company Smart phones Unlocked M300 White"/>
        <s v="The Phone Company Smart phones without camera E100 Black"/>
        <s v="The Phone Company Smart phones without camera E100 Gold"/>
        <s v="The Phone Company Smart phones without camera E100 Grey"/>
        <s v="The Phone Company Smart phones without camera E100 Pink"/>
        <s v="The Phone Company Smart phones without camera E100 White"/>
        <s v="The Phone Company Touch Screen Phone 1600 TFT-1.4&quot; L250 Black"/>
        <s v="The Phone Company Touch Screen Phone 1600 TFT-1.4&quot; L250 Gold"/>
        <s v="The Phone Company Touch Screen Phone 1600 TFT-1.4&quot; L250 Grey"/>
        <s v="The Phone Company Touch Screen Phone 1600 TFT-2.2&quot; L200 Black"/>
        <s v="The Phone Company Touch Screen Phone 1600 TFT-2.2&quot; L200 Gold"/>
        <s v="The Phone Company Touch Screen Phone 1600 TFT-2.2&quot; L200 Grey"/>
        <s v="The Phone Company Touch Screen Phones - CRT M11 Black"/>
        <s v="The Phone Company Touch Screen Phones - CRT M11 Gold"/>
        <s v="The Phone Company Touch Screen Phones - CRT M11 Grey"/>
        <s v="The Phone Company Touch Screen Phones - LCD M12 Black"/>
        <s v="The Phone Company Touch Screen Phones - LCD M12 Gold"/>
        <s v="The Phone Company Touch Screen Phones - LCD M12 Grey"/>
        <s v="The Phone Company Touch Screen Phones 26-1.4&quot; M250 Black"/>
        <s v="The Phone Company Touch Screen Phones 26-1.4&quot; M250 Gold"/>
        <s v="The Phone Company Touch Screen Phones 26-1.4&quot; M250 Grey"/>
        <s v="The Phone Company Touch Screen Phones 26-2.2&quot; M200 Black"/>
        <s v="The Phone Company Touch Screen Phones 26-2.2&quot; M200 Gold"/>
        <s v="The Phone Company Touch Screen Phones 26-2.2&quot; M200 Grey"/>
        <s v="The Phone Company Touch Screen Phones 4-Wire/ Built-in M205 Black"/>
        <s v="The Phone Company Touch Screen Phones 4-Wire/ Built-in M205 Gold"/>
        <s v="The Phone Company Touch Screen Phones 4-Wire/ Built-in M205 Grey"/>
        <s v="The Phone Company Touch Screen Phones 4-Wire/On-wall M302 Black"/>
        <s v="The Phone Company Touch Screen Phones 4-Wire/On-wall M302 Gold"/>
        <s v="The Phone Company Touch Screen Phones 4-Wire/On-wall M302 Grey"/>
        <s v="The Phone Company Touch Screen Phones 5-Wire/Built-in M500 Gold"/>
        <s v="The Phone Company Touch Screen Phones 5-Wire/On-wall M508 Black"/>
        <s v="The Phone Company Touch Screen Phones 5-Wire/On-wall M508 Gold"/>
        <s v="The Phone Company Touch Screen Phones 5-Wire/On-wall M508 Grey"/>
        <s v="The Phone Company Touch Screen Phones Capacitive M908 Black"/>
        <s v="The Phone Company Touch Screen Phones Capacitive M908 Gold"/>
        <s v="The Phone Company Touch Screen Phones Capacitive M908 Grey"/>
        <s v="The Phone Company Touch Screen Phones Infrared M901 Black"/>
        <s v="The Phone Company Touch Screen Phones Infrared M901 Gold"/>
        <s v="The Phone Company Touch Screen Phones Infrared M901 Grey"/>
        <s v="The Phone Company Touch Screen Phones SAW/Built-in M801 Black"/>
        <s v="The Phone Company Touch Screen Phones SAW/Built-in M801 Gold"/>
        <s v="The Phone Company Touch Screen Phones SAW/Built-in M801 Grey"/>
        <s v="The Phone Company Touch Screen Phones SAW/On-wall M806 Black"/>
        <s v="The Phone Company Touch Screen Phones SAW/On-wall M806 Gold"/>
        <s v="The Phone Company Touch Screen Phones SAW/On-wall M806 Grey"/>
        <s v="WWI 1GB Digital Voice Recorder Pen E100 Black"/>
        <s v="WWI 1GB Digital Voice Recorder Pen E100 Pink"/>
        <s v="WWI 1GB Digital Voice Recorder Pen E100 Red"/>
        <s v="WWI 1GB Digital Voice Recorder Pen E100 White"/>
        <s v="WWI 1GB Pulse Smart pen E50 Silver"/>
        <s v="WWI 1GB Pulse Smart pen E50 White"/>
        <s v="WWI 1GBPulse Smart pen E50 Black"/>
        <s v="WWI 2GB Pulse Smart pen M100 Black"/>
        <s v="WWI 2GB Pulse Smart pen M100 Blue"/>
        <s v="WWI 2GB Pulse Smart pen M100 Silver"/>
        <s v="WWI 2GB Pulse Smart pen M100 White"/>
        <s v="WWI 2GB Spy Video Recorder Pen M300 Black"/>
        <s v="WWI 2GB Spy Video Recorder Pen M300 Blue"/>
        <s v="WWI 2GB Spy Video Recorder Pen M300 Silver"/>
        <s v="WWI 2GB Spy Video Recorder Pen M300 White"/>
        <s v="WWI 4GB Video Recording Pen X200 Black"/>
        <s v="WWI 4GB Video Recording Pen X200 Pink"/>
        <s v="WWI 4GB Video Recording Pen X200 Red"/>
        <s v="WWI 4GB Video Recording Pen X200 Yellow"/>
        <s v="WWI CRT17 E106 Black"/>
        <s v="WWI CRT17 E106 White"/>
        <s v="WWI Desktop PC1.60 E1600 Black"/>
        <s v="WWI Desktop PC1.60 E1600 Red"/>
        <s v="WWI Desktop PC1.60 E1600 Silver"/>
        <s v="WWI Desktop PC1.60 E1600 White"/>
        <s v="WWI Desktop PC1.80 E1800 Black"/>
        <s v="WWI Desktop PC1.80 E1800 Brown"/>
        <s v="WWI Desktop PC1.80 E1800 Silver"/>
        <s v="WWI Desktop PC1.80 E1800 White"/>
        <s v="WWI Desktop PC1.80 E1801 Black"/>
        <s v="WWI Desktop PC1.80 E1801 Brown"/>
        <s v="WWI Desktop PC1.80 E1801 Silver"/>
        <s v="WWI Desktop PC1.80 E1801 White"/>
        <s v="WWI Desktop PC1.80 E1802 White"/>
        <s v="WWI Desktop PC2.30 M2300 Black"/>
        <s v="WWI Desktop PC2.30 M2300 Brown"/>
        <s v="WWI Desktop PC2.30 M2300 Silver"/>
        <s v="WWI Desktop PC2.30 M2300 White"/>
        <s v="WWI Desktop PC2.33 X2330 Black"/>
        <s v="WWI Desktop PC2.33 X2330 Brown"/>
        <s v="WWI Desktop PC2.33 X2330 White"/>
        <s v="WWI Desktop PC3.0 M0300 Black"/>
        <s v="WWI Desktop PC3.0 M0300 Silver"/>
        <s v="WWI Laptop12 M0120 Black"/>
        <s v="WWI Laptop12 M0120 White"/>
        <s v="WWI Laptop15 M0150 Black"/>
        <s v="WWI Laptop15 M0150 Blue"/>
        <s v="WWI Laptop15 M0150 White"/>
        <s v="WWI Laptop15.4W M0156 Black"/>
        <s v="WWI Laptop15.4W M0156 White"/>
        <s v="WWI Laptop16 M0160 Black"/>
        <s v="WWI Laptop16 M0160 White"/>
        <s v="WWI Laptop19W X0196 Black"/>
        <s v="WWI Laptop19W X0196 Blue"/>
        <s v="WWI Laptop19W X0196 White"/>
        <s v="WWI Laptop8.9 E0089 Black"/>
        <s v="WWI Laptop8.9 E0089 White"/>
        <s v="WWI LCD17 E200 Black"/>
        <s v="WWI LCD17 E205 White"/>
        <s v="WWI LCD17W E200 Black"/>
        <s v="WWI LCD17W E200 White"/>
        <s v="WWI LCD19 E107 Black"/>
        <s v="WWI LCD19 E107 White"/>
        <s v="WWI LCD19W M100 Black"/>
        <s v="WWI LCD19W M100 White"/>
        <s v="WWI LCD20 M220 Black"/>
        <s v="WWI LCD20 M220 White"/>
        <s v="WWI LCD20W M250 Black"/>
        <s v="WWI LCD20W M250 White"/>
        <s v="WWI LCD22 M2002 Black"/>
        <s v="WWI LCD22 M2002 White"/>
        <s v="WWI LCD22W M2003 Black"/>
        <s v="WWI LCD22W M2003 White"/>
        <s v="WWI LCD24 X300 Black"/>
        <s v="WWI LCD24 X300 White"/>
        <s v="WWI LCD24W X300 Black"/>
        <s v="WWI LCD24W X300 White"/>
        <s v="WWI Projector 1080p DLP86 Black"/>
        <s v="WWI Projector 1080p DLP86 Silver"/>
        <s v="WWI Projector 1080p DLP86 White"/>
        <s v="WWI Projector 1080p LCD86 Black"/>
        <s v="WWI Projector 1080p LCD86 White"/>
        <s v="WWI Projector 480p DLP12 Black"/>
        <s v="WWI Projector 480p DLP12 Silver"/>
        <s v="WWI Projector 480p DLP12 White"/>
        <s v="WWI Projector 480p LCD12 Black"/>
        <s v="WWI Projector 480p LCD12 Silver"/>
        <s v="WWI Projector 480p LCD12 White"/>
        <s v="WWI Projector 720p DLP56 Black"/>
        <s v="WWI Projector 720p DLP56 Silver"/>
        <s v="WWI Projector 720p DLP56 White"/>
        <s v="WWI Projector 720p LCD56 Black"/>
        <s v="WWI Projector 720p LCD56 Silver"/>
        <s v="WWI Projector 720p LCD56 White"/>
        <s v="WWI Screen 100in M1609 Black"/>
        <s v="WWI Screen 100in M1609 White"/>
        <s v="WWI Screen 106in M1609 Black"/>
        <s v="WWI Screen 106in M1609 Silver"/>
        <s v="WWI Screen 106in M1609 White"/>
        <s v="WWI Screen 113in M1610 Black"/>
        <s v="WWI Screen 113in M1610 Silver"/>
        <s v="WWI Screen 113in M1610 White"/>
        <s v="WWI Screen 125in M1611 Black"/>
        <s v="WWI Screen 125in M1611 Silver"/>
        <s v="WWI Screen 125in M1611 White"/>
        <s v="WWI Screen 85in E1010 Black"/>
        <s v="WWI Screen 85in E1010 White"/>
        <s v="WWI Stereo Bluetooth Headphones E1000 Black"/>
        <s v="WWI Stereo Bluetooth Headphones E1000 Blue"/>
        <s v="WWI Stereo Bluetooth Headphones E1000 Green"/>
        <s v="WWI Stereo Bluetooth Headphones E1000 Silver"/>
        <s v="WWI Stereo Bluetooth Headphones E1000 White"/>
        <s v="WWI Stereo Bluetooth Headphones New Generation M370 Black"/>
        <s v="WWI Stereo Bluetooth Headphones New Generation M370 Orange"/>
        <s v="WWI Stereo Bluetooth Headphones New Generation M370 Yellow"/>
        <s v="WWI Wireless Bluetooth Stereo Headphones M170 Black"/>
        <s v="WWI Wireless Bluetooth Stereo Headphones M170 Pink"/>
        <s v="WWI Wireless Bluetooth Stereo Headphones M170 Silver"/>
        <s v="WWI Wireless Bluetooth Stereo Headphones M170 White"/>
        <s v="WWI Wireless Bluetooth Stereo Headphones M270 Black"/>
        <s v="WWI Wireless Bluetooth Stereo Headphones M270 Pink"/>
        <s v="WWI Wireless Bluetooth Stereo Headphones M270 Silver"/>
        <s v="WWI Wireless Bluetooth Stereo Headphones M270 White"/>
        <s v="WWI Wireless Transmitter and Bluetooth Headphones X250 Black"/>
        <s v="WWI Wireless Transmitter and Bluetooth Headphones X250 Blue"/>
        <s v="WWI Wireless Transmitter and Bluetooth Headphones X250 Red"/>
        <s v="WWI Wireless Transmitter and Bluetooth Headphones X250 Silver"/>
        <s v="WWI Wireless Transmitter and Bluetooth Headphones X250 White"/>
      </sharedItems>
    </cacheField>
    <cacheField name="[dim category].[Product Sub Category].[Product Sub Category]" caption="Product Sub Category" numFmtId="0" hierarchy="16"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3"/>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2" memberValueDatatype="130" unbalanced="0">
      <fieldsUsage count="2">
        <fieldUsage x="-1"/>
        <fieldUsage x="1"/>
      </fieldsUsage>
    </cacheHierarchy>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fieldsUsage count="2">
        <fieldUsage x="-1"/>
        <fieldUsage x="2"/>
      </fieldsUsage>
    </cacheHierarchy>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02199075" createdVersion="5" refreshedVersion="8" minRefreshableVersion="3" recordCount="0" supportSubquery="1" supportAdvancedDrill="1" xr:uid="{EB5A7DFA-4735-44BD-9BAA-1FEAF800B472}">
  <cacheSource type="external" connectionId="12"/>
  <cacheFields count="3">
    <cacheField name="[Measures].[Revenue]" caption="Revenue" numFmtId="0" hierarchy="50" level="32767"/>
    <cacheField name="[dim promotion].[Promotion Name].[Promotion Name]" caption="Promotion Name" numFmtId="0" hierarchy="26" level="1">
      <sharedItems count="6">
        <s v="Asian Holiday Promotion"/>
        <s v="Asian Spring Promotion"/>
        <s v="Asian Summer Promotion"/>
        <s v="European Spring Promotion"/>
        <s v="No Discount"/>
        <s v="North America Spring Promotion"/>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2" memberValueDatatype="130" unbalanced="0">
      <fieldsUsage count="2">
        <fieldUsage x="-1"/>
        <fieldUsage x="1"/>
      </fieldsUsage>
    </cacheHierarchy>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02777776" createdVersion="5" refreshedVersion="8" minRefreshableVersion="3" recordCount="0" supportSubquery="1" supportAdvancedDrill="1" xr:uid="{B10D027F-2D2F-4F1D-A058-02FD166CEA42}">
  <cacheSource type="external" connectionId="12"/>
  <cacheFields count="3">
    <cacheField name="[Measures].[Revenue]" caption="Revenue" numFmtId="0" hierarchy="50" level="32767"/>
    <cacheField name="[dim Regions].[Region].[Region]" caption="Region" numFmtId="0" hierarchy="28" level="1">
      <sharedItems count="3">
        <s v="Asia"/>
        <s v="Europe"/>
        <s v="North America"/>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fieldsUsage count="2">
        <fieldUsage x="-1"/>
        <fieldUsage x="1"/>
      </fieldsUsage>
    </cacheHierarchy>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F518D4-7872-4E20-965C-405247093258}" name="PivotTable1" cacheId="0" dataOnRows="1" applyNumberFormats="0" applyBorderFormats="0" applyFontFormats="0" applyPatternFormats="0" applyAlignmentFormats="0" applyWidthHeightFormats="1" dataCaption="Values" tag="5649f766-d5a1-464c-9877-89f988340964" updatedVersion="8" minRefreshableVersion="3" useAutoFormatting="1" subtotalHiddenItems="1" itemPrintTitles="1" createdVersion="5" indent="0" outline="1" outlineData="1" multipleFieldFilters="0">
  <location ref="AQ3:AR26" firstHeaderRow="1" firstDataRow="1" firstDataCol="1"/>
  <pivotFields count="2">
    <pivotField axis="axisRow" allDrilled="1" subtotalTop="0" showAll="0" sortType="descending" defaultSubtotal="0" defaultAttributeDrillState="1">
      <items count="22">
        <item x="0"/>
        <item x="1"/>
        <item x="2"/>
        <item x="3"/>
        <item n="Cell phones "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4"/>
    </i>
    <i>
      <x v="5"/>
    </i>
    <i>
      <x v="8"/>
    </i>
    <i>
      <x v="7"/>
    </i>
    <i>
      <x v="1"/>
    </i>
    <i>
      <x v="15"/>
    </i>
    <i>
      <x v="9"/>
    </i>
    <i>
      <x v="10"/>
    </i>
    <i>
      <x v="16"/>
    </i>
    <i>
      <x v="11"/>
    </i>
    <i>
      <x v="18"/>
    </i>
    <i>
      <x v="13"/>
    </i>
    <i>
      <x v="6"/>
    </i>
    <i>
      <x v="12"/>
    </i>
    <i>
      <x v="20"/>
    </i>
    <i>
      <x v="2"/>
    </i>
    <i>
      <x v="3"/>
    </i>
    <i>
      <x v="19"/>
    </i>
    <i>
      <x/>
    </i>
    <i>
      <x v="14"/>
    </i>
    <i>
      <x v="21"/>
    </i>
    <i>
      <x v="17"/>
    </i>
    <i t="grand">
      <x/>
    </i>
  </rowItems>
  <colItems count="1">
    <i/>
  </colItems>
  <dataFields count="1">
    <dataField fld="1" subtotal="count" baseField="0" baseItem="0"/>
  </dataFields>
  <pivotHierarchies count="7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268007-5B18-47C2-B44A-4E98AD40CE4F}" name="Revenue by month" cacheId="585" dataOnRows="1" applyNumberFormats="0" applyBorderFormats="0" applyFontFormats="0" applyPatternFormats="0" applyAlignmentFormats="0" applyWidthHeightFormats="1" dataCaption="Values" tag="5649f766-d5a1-464c-9877-89f988340964" updatedVersion="8" minRefreshableVersion="3" useAutoFormatting="1" itemPrintTitles="1" createdVersion="5" indent="0" outline="1" outlineData="1" multipleFieldFilters="0">
  <location ref="AM3:AN26" firstHeaderRow="1" firstDataRow="1" firstDataCol="1"/>
  <pivotFields count="4">
    <pivotField dataField="1" subtotalTop="0" showAll="0" defaultSubtotal="0"/>
    <pivotField allDrilled="1" subtotalTop="0" showAll="0" sortType="descending" defaultSubtotal="0" defaultAttributeDrillState="1">
      <items count="16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23">
    <i>
      <x v="1"/>
    </i>
    <i>
      <x v="16"/>
    </i>
    <i>
      <x v="11"/>
    </i>
    <i>
      <x v="8"/>
    </i>
    <i>
      <x v="10"/>
    </i>
    <i>
      <x v="6"/>
    </i>
    <i>
      <x v="18"/>
    </i>
    <i>
      <x v="7"/>
    </i>
    <i>
      <x v="3"/>
    </i>
    <i>
      <x v="19"/>
    </i>
    <i>
      <x v="20"/>
    </i>
    <i>
      <x v="12"/>
    </i>
    <i>
      <x v="15"/>
    </i>
    <i>
      <x v="13"/>
    </i>
    <i>
      <x v="4"/>
    </i>
    <i>
      <x v="5"/>
    </i>
    <i>
      <x v="14"/>
    </i>
    <i>
      <x v="2"/>
    </i>
    <i>
      <x v="9"/>
    </i>
    <i>
      <x v="17"/>
    </i>
    <i>
      <x/>
    </i>
    <i>
      <x v="21"/>
    </i>
    <i t="grand">
      <x/>
    </i>
  </rowItems>
  <colItems count="1">
    <i/>
  </colItems>
  <dataFields count="1">
    <dataField fld="0" subtotal="count" baseField="0" baseItem="0"/>
  </dataField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C99723-B369-43C7-BDDD-5D50053F657A}" name="Year&amp;Quarter By sales and Profit" cacheId="543" applyNumberFormats="0" applyBorderFormats="0" applyFontFormats="0" applyPatternFormats="0" applyAlignmentFormats="0" applyWidthHeightFormats="1" dataCaption="Values" tag="2d0c46f1-1392-4e2b-9b43-566faea1e745" updatedVersion="8" minRefreshableVersion="3" useAutoFormatting="1" subtotalHiddenItems="1" itemPrintTitles="1" createdVersion="5" indent="0" outline="1" outlineData="1" multipleFieldFilters="0" chartFormat="32">
  <location ref="E1:G19"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8">
    <i>
      <x/>
    </i>
    <i r="1">
      <x/>
    </i>
    <i r="1">
      <x v="1"/>
    </i>
    <i r="1">
      <x v="2"/>
    </i>
    <i>
      <x v="1"/>
    </i>
    <i r="1">
      <x v="3"/>
    </i>
    <i r="1">
      <x/>
    </i>
    <i r="1">
      <x v="1"/>
    </i>
    <i r="1">
      <x v="2"/>
    </i>
    <i>
      <x v="2"/>
    </i>
    <i r="1">
      <x v="3"/>
    </i>
    <i r="1">
      <x/>
    </i>
    <i r="1">
      <x v="1"/>
    </i>
    <i r="1">
      <x v="2"/>
    </i>
    <i>
      <x v="3"/>
    </i>
    <i r="1">
      <x v="3"/>
    </i>
    <i r="1">
      <x/>
    </i>
    <i t="grand">
      <x/>
    </i>
  </rowItems>
  <colFields count="1">
    <field x="-2"/>
  </colFields>
  <colItems count="2">
    <i>
      <x/>
    </i>
    <i i="1">
      <x v="1"/>
    </i>
  </colItems>
  <dataFields count="2">
    <dataField fld="2" subtotal="count" baseField="0" baseItem="0"/>
    <dataField fld="3" subtotal="count" baseField="0" baseItem="0"/>
  </dataFields>
  <chartFormats count="2">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Hierarchies count="7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channel]"/>
        <x15:activeTabTopLevelEntity name="[dim 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0C097E-6EFF-4A82-9011-0BCA7A50B997}" name="Top four products in each Subcategory" cacheId="597" dataOnRows="1" applyNumberFormats="0" applyBorderFormats="0" applyFontFormats="0" applyPatternFormats="0" applyAlignmentFormats="0" applyWidthHeightFormats="1" dataCaption="Values" tag="eaabd913-4cc2-4ba3-8ee0-d043cc705481" updatedVersion="8" minRefreshableVersion="3" useAutoFormatting="1" itemPrintTitles="1" createdVersion="5" indent="0" outline="1" outlineData="1" multipleFieldFilters="0" chartFormat="7">
  <location ref="AI2:AJ25" firstHeaderRow="1" firstDataRow="1" firstDataCol="1"/>
  <pivotFields count="6">
    <pivotField dataField="1" subtotalTop="0" showAll="0" defaultSubtotal="0"/>
    <pivotField name="Revenue by Top five city in each Country"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items count="22">
        <item x="0" e="0"/>
        <item x="1" e="0"/>
        <item x="2" e="0"/>
        <item x="3" e="0"/>
        <item x="4" e="0"/>
        <item x="5" e="0"/>
        <item x="6" e="0"/>
        <item x="7" e="0"/>
        <item x="8" e="0"/>
        <item x="9" e="0"/>
        <item x="10" e="0"/>
        <item x="11" e="0"/>
        <item x="12" e="0"/>
        <item x="13" e="0"/>
        <item x="14" e="0"/>
        <item x="15" e="0"/>
        <item x="16" e="0"/>
        <item x="17" e="0"/>
        <item x="18" e="0"/>
        <item x="19" e="0"/>
        <item x="20" e="0"/>
        <item x="21" e="0"/>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s>
    </pivotField>
    <pivotField allDrilled="1" subtotalTop="0" showAll="0" dataSourceSort="1" defaultSubtotal="0" defaultAttributeDrillState="1"/>
  </pivotFields>
  <rowFields count="2">
    <field x="3"/>
    <field x="4"/>
  </rowFields>
  <rowItems count="23">
    <i>
      <x v="16"/>
    </i>
    <i>
      <x v="1"/>
    </i>
    <i>
      <x v="11"/>
    </i>
    <i>
      <x v="6"/>
    </i>
    <i>
      <x v="10"/>
    </i>
    <i>
      <x v="19"/>
    </i>
    <i>
      <x v="8"/>
    </i>
    <i>
      <x v="12"/>
    </i>
    <i>
      <x v="3"/>
    </i>
    <i>
      <x v="4"/>
    </i>
    <i>
      <x v="20"/>
    </i>
    <i>
      <x v="18"/>
    </i>
    <i>
      <x v="7"/>
    </i>
    <i>
      <x v="14"/>
    </i>
    <i>
      <x v="13"/>
    </i>
    <i>
      <x v="15"/>
    </i>
    <i>
      <x v="17"/>
    </i>
    <i>
      <x v="5"/>
    </i>
    <i>
      <x v="21"/>
    </i>
    <i>
      <x v="2"/>
    </i>
    <i>
      <x/>
    </i>
    <i>
      <x v="9"/>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evenue by Top five city in each Count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2" iMeasureHier="50">
      <autoFilter ref="A1">
        <filterColumn colId="0">
          <top10 val="5" filterVal="5"/>
        </filterColumn>
      </autoFilter>
    </filter>
    <filter fld="4" type="count" id="4" iMeasureHier="50">
      <autoFilter ref="A1">
        <filterColumn colId="0">
          <top10 val="4" filterVal="4"/>
        </filterColumn>
      </autoFilter>
    </filter>
  </filters>
  <rowHierarchiesUsage count="2">
    <rowHierarchyUsage hierarchyUsage="16"/>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activeTabTopLevelEntity name="[manufacturer 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91556-3B8C-4B6D-9B7F-4FDD07F2236B}" name="Revenue By Promotion" cacheId="588" dataOnRows="1" applyNumberFormats="0" applyBorderFormats="0" applyFontFormats="0" applyPatternFormats="0" applyAlignmentFormats="0" applyWidthHeightFormats="1" dataCaption="Values" tag="83bb3596-365a-4651-bfe0-f63baf16765a" updatedVersion="8" minRefreshableVersion="3" useAutoFormatting="1" itemPrintTitles="1" createdVersion="5" indent="0" outline="1" outlineData="1" multipleFieldFilters="0" chartFormat="11">
  <location ref="U2:V9"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4"/>
    </i>
    <i>
      <x v="3"/>
    </i>
    <i>
      <x v="2"/>
    </i>
    <i>
      <x/>
    </i>
    <i>
      <x v="1"/>
    </i>
    <i>
      <x v="5"/>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11E3DB-A360-460C-A76B-41F7E8EA337E}" name="Measurement" cacheId="576" dataOnRows="1" applyNumberFormats="0" applyBorderFormats="0" applyFontFormats="0" applyPatternFormats="0" applyAlignmentFormats="0" applyWidthHeightFormats="1" dataCaption="Values" tag="1916d618-7b6a-480a-bcd8-74bbce4c8787" updatedVersion="8" minRefreshableVersion="3" useAutoFormatting="1" itemPrintTitles="1" createdVersion="5" indent="0" outline="1" outlineData="1" multipleFieldFilters="0">
  <location ref="A1:B9" firstHeaderRow="1"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8">
    <i>
      <x/>
    </i>
    <i i="1">
      <x v="1"/>
    </i>
    <i i="2">
      <x v="2"/>
    </i>
    <i i="3">
      <x v="3"/>
    </i>
    <i i="4">
      <x v="4"/>
    </i>
    <i i="5">
      <x v="5"/>
    </i>
    <i i="6">
      <x v="6"/>
    </i>
    <i i="7">
      <x v="7"/>
    </i>
  </rowItems>
  <colItems count="1">
    <i/>
  </colItems>
  <dataFields count="8">
    <dataField fld="7" subtotal="count" baseField="0" baseItem="0"/>
    <dataField fld="6" subtotal="count" baseField="0" baseItem="0"/>
    <dataField fld="5" subtotal="count" baseField="0" baseItem="0"/>
    <dataField fld="0" subtotal="count" baseField="0" baseItem="0"/>
    <dataField fld="4" subtotal="count" baseField="0" baseItem="0"/>
    <dataField fld="3" subtotal="count" baseField="0" baseItem="0"/>
    <dataField fld="2" subtotal="count" baseField="0" baseItem="0"/>
    <dataField fld="1" subtotal="count" baseField="0" baseItem="0"/>
  </dataField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B1CE0B-1CD2-4B1D-9A35-B1E6D1514D4F}" name="Revenue By Channel" cacheId="573" dataOnRows="1" applyNumberFormats="0" applyBorderFormats="0" applyFontFormats="0" applyPatternFormats="0" applyAlignmentFormats="0" applyWidthHeightFormats="1" dataCaption="Values" tag="bf02a2bb-e1af-4a02-95e2-448bb220c0b4" updatedVersion="8" minRefreshableVersion="3" useAutoFormatting="1" subtotalHiddenItems="1" itemPrintTitles="1" createdVersion="5" indent="0" outline="1" outlineData="1" multipleFieldFilters="0" chartFormat="15">
  <location ref="L2:M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68778A-99E3-482D-A429-23BDC747DCA1}" name="Revenue By Category" cacheId="579" dataOnRows="1" applyNumberFormats="0" applyBorderFormats="0" applyFontFormats="0" applyPatternFormats="0" applyAlignmentFormats="0" applyWidthHeightFormats="1" dataCaption="Values" tag="23ee8653-4a4f-442d-b5ad-e6b0faeab1da" updatedVersion="8" minRefreshableVersion="3" useAutoFormatting="1" itemPrintTitles="1" createdVersion="5" indent="0" outline="1" outlineData="1" multipleFieldFilters="0" chartFormat="33">
  <location ref="H2:I9"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3"/>
    </i>
    <i>
      <x v="1"/>
    </i>
    <i>
      <x v="5"/>
    </i>
    <i>
      <x v="2"/>
    </i>
    <i>
      <x v="4"/>
    </i>
    <i>
      <x/>
    </i>
    <i t="grand">
      <x/>
    </i>
  </rowItems>
  <colItems count="1">
    <i/>
  </colItems>
  <dataFields count="1">
    <dataField fld="0" subtotal="count" baseField="0" baseItem="0"/>
  </dataField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2"/>
          </reference>
        </references>
      </pivotArea>
    </chartFormat>
    <chartFormat chart="31" format="7" series="1">
      <pivotArea type="data" outline="0" fieldPosition="0">
        <references count="1">
          <reference field="4294967294" count="1" selected="0">
            <x v="0"/>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F290EC-092E-44FC-B710-9CDD666FC02C}" name="Revenue by Top five city in each Country" cacheId="594" dataOnRows="1" applyNumberFormats="0" applyBorderFormats="0" applyFontFormats="0" applyPatternFormats="0" applyAlignmentFormats="0" applyWidthHeightFormats="1" dataCaption="Values" tag="4dfc6395-874b-4460-8675-2ebaa8bf0255" updatedVersion="8" minRefreshableVersion="3" useAutoFormatting="1" itemPrintTitles="1" createdVersion="5" indent="0" outline="1" outlineData="1" multipleFieldFilters="0" chartFormat="9">
  <location ref="AA2:AB37" firstHeaderRow="1" firstDataRow="1" firstDataCol="1"/>
  <pivotFields count="4">
    <pivotField dataField="1" subtotalTop="0" showAll="0" defaultSubtotal="0"/>
    <pivotField name="Revenue by Top five city in each Country" axis="axisRow" allDrilled="1" subtotalTop="0" showAll="0" sortType="a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 allDrilled="1" subtotalTop="0" showAll="0" dataSourceSort="1" defaultSubtotal="0" defaultAttributeDrillState="1"/>
  </pivotFields>
  <rowFields count="2">
    <field x="1"/>
    <field x="2"/>
  </rowFields>
  <rowItems count="35">
    <i>
      <x v="8"/>
    </i>
    <i>
      <x v="25"/>
    </i>
    <i>
      <x v="22"/>
    </i>
    <i>
      <x v="5"/>
    </i>
    <i>
      <x v="17"/>
    </i>
    <i>
      <x v="11"/>
    </i>
    <i>
      <x v="26"/>
    </i>
    <i>
      <x v="21"/>
    </i>
    <i>
      <x v="19"/>
    </i>
    <i>
      <x v="30"/>
    </i>
    <i>
      <x v="15"/>
    </i>
    <i>
      <x v="14"/>
    </i>
    <i>
      <x v="18"/>
    </i>
    <i>
      <x v="24"/>
    </i>
    <i>
      <x v="2"/>
    </i>
    <i>
      <x/>
    </i>
    <i>
      <x v="28"/>
    </i>
    <i>
      <x v="23"/>
    </i>
    <i>
      <x v="29"/>
    </i>
    <i>
      <x v="16"/>
    </i>
    <i>
      <x v="12"/>
    </i>
    <i>
      <x v="27"/>
    </i>
    <i>
      <x v="10"/>
    </i>
    <i>
      <x v="31"/>
    </i>
    <i>
      <x v="20"/>
    </i>
    <i>
      <x v="32"/>
    </i>
    <i>
      <x v="9"/>
    </i>
    <i>
      <x v="1"/>
    </i>
    <i>
      <x v="13"/>
    </i>
    <i>
      <x v="3"/>
    </i>
    <i>
      <x v="6"/>
    </i>
    <i>
      <x v="7"/>
    </i>
    <i>
      <x v="4"/>
    </i>
    <i>
      <x v="33"/>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2" iMeasureHier="50">
      <autoFilter ref="A1">
        <filterColumn colId="0">
          <top10 val="5" filterVal="5"/>
        </filterColumn>
      </autoFilter>
    </filter>
  </filters>
  <rowHierarchiesUsage count="2">
    <rowHierarchyUsage hierarchyUsage="32"/>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activeTabTopLevelEntity name="[manufacturer 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38DD1F-7644-4F84-95A0-8292409623C8}" name="Revenue By Region" cacheId="591" dataOnRows="1" applyNumberFormats="0" applyBorderFormats="0" applyFontFormats="0" applyPatternFormats="0" applyAlignmentFormats="0" applyWidthHeightFormats="1" dataCaption="Values" tag="cb3f308d-1df4-488c-94ad-77cc6fb6788c" updatedVersion="8" minRefreshableVersion="3" useAutoFormatting="1" itemPrintTitles="1" createdVersion="5" indent="0" outline="1" outlineData="1" multipleFieldFilters="0" chartFormat="11">
  <location ref="O2:P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35D898-ABD0-4079-94B1-12C6CC0FFFEF}" name="Relation between Cost and Revenue by subcategory" cacheId="600" applyNumberFormats="0" applyBorderFormats="0" applyFontFormats="0" applyPatternFormats="0" applyAlignmentFormats="0" applyWidthHeightFormats="1" dataCaption="Values" tag="81e00d4c-98e4-4ae9-8c23-f2d6a09ace27" updatedVersion="8" minRefreshableVersion="3" useAutoFormatting="1" itemPrintTitles="1" createdVersion="5" indent="0" outline="1" outlineData="1" multipleFieldFilters="0" chartFormat="10">
  <location ref="AE2:AF1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6" format="6" series="1">
      <pivotArea type="data" outline="0" fieldPosition="0">
        <references count="1">
          <reference field="4294967294" count="1" selected="0">
            <x v="0"/>
          </reference>
        </references>
      </pivotArea>
    </chartFormat>
  </chartFormats>
  <pivotHierarchies count="7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activeTabTopLevelEntity name="[manufacturer 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26C8C0-B078-4725-8D72-67360B20A6A4}" name="Revenue By Manufacturer" cacheId="582" dataOnRows="1" applyNumberFormats="0" applyBorderFormats="0" applyFontFormats="0" applyPatternFormats="0" applyAlignmentFormats="0" applyWidthHeightFormats="1" dataCaption="Values" tag="713f161f-cda7-4055-9c84-6c491ebcce91" updatedVersion="8" minRefreshableVersion="3" useAutoFormatting="1" itemPrintTitles="1" createdVersion="5" indent="0" outline="1" outlineData="1" multipleFieldFilters="0" chartFormat="11">
  <location ref="X2:Y13"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4"/>
    </i>
    <i>
      <x v="7"/>
    </i>
    <i>
      <x v="8"/>
    </i>
    <i>
      <x/>
    </i>
    <i>
      <x v="9"/>
    </i>
    <i>
      <x v="6"/>
    </i>
    <i>
      <x v="1"/>
    </i>
    <i>
      <x v="2"/>
    </i>
    <i>
      <x v="3"/>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activeTabTopLevelEntity name="[manufacturer 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246EE6C-9D72-4A62-BD6F-AD16F4181ACC}" sourceName="[dim category].[Product Category]">
  <pivotTables>
    <pivotTable tabId="1" name="Revenue By Channel"/>
    <pivotTable tabId="1" name="Measurement"/>
    <pivotTable tabId="1" name="Relation between Cost and Revenue by subcategory"/>
    <pivotTable tabId="1" name="Revenue By Manufacturer"/>
    <pivotTable tabId="1" name="Revenue by month"/>
    <pivotTable tabId="1" name="Revenue By Promotion"/>
    <pivotTable tabId="1" name="Revenue By Region"/>
    <pivotTable tabId="1" name="Revenue by Top five city in each Country"/>
    <pivotTable tabId="1" name="Top four products in each Subcategory"/>
    <pivotTable tabId="1" name="Year&amp;Quarter By sales and Profit"/>
  </pivotTables>
  <data>
    <olap pivotCacheId="614250711">
      <levels count="2">
        <level uniqueName="[dim category].[Product Category].[(All)]" sourceCaption="(All)" count="0"/>
        <level uniqueName="[dim category].[Product Category].[Product Category]" sourceCaption="Product Category" count="6">
          <ranges>
            <range startItem="0">
              <i n="[dim category].[Product Category].&amp;[Audio]" c="Audio"/>
              <i n="[dim category].[Product Category].&amp;[Cameras and camcorders]" c="Cameras and camcorders"/>
              <i n="[dim category].[Product Category].&amp;[Cell phones]" c="Cell phones"/>
              <i n="[dim category].[Product Category].&amp;[Computers]" c="Computers"/>
              <i n="[dim category].[Product Category].&amp;[Music, Movies and Audio Books]" c="Music, Movies and Audio Books"/>
              <i n="[dim category].[Product Category].&amp;[TV and Video]" c="TV and Video"/>
            </range>
          </ranges>
        </level>
      </levels>
      <selections count="1">
        <selection n="[dim category].[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9AA192C3-435D-4DFC-BBF2-60B6B74EE09D}" sourceName="[dim channel].[Channel]">
  <pivotTables>
    <pivotTable tabId="1" name="Measurement"/>
    <pivotTable tabId="1" name="Relation between Cost and Revenue by subcategory"/>
    <pivotTable tabId="1" name="Revenue By Category"/>
    <pivotTable tabId="1" name="Revenue By Manufacturer"/>
    <pivotTable tabId="1" name="Revenue by month"/>
    <pivotTable tabId="1" name="Revenue By Promotion"/>
    <pivotTable tabId="1" name="Revenue By Region"/>
    <pivotTable tabId="1" name="Revenue by Top five city in each Country"/>
    <pivotTable tabId="1" name="Top four products in each Subcategory"/>
    <pivotTable tabId="1" name="Year&amp;Quarter By sales and Profit"/>
  </pivotTables>
  <data>
    <olap pivotCacheId="614250711">
      <levels count="2">
        <level uniqueName="[dim channel].[Channel].[(All)]" sourceCaption="(All)" count="0"/>
        <level uniqueName="[dim channel].[Channel].[Channel]" sourceCaption="Channel" count="4">
          <ranges>
            <range startItem="0">
              <i n="[dim channel].[Channel].&amp;[Catalog]" c="Catalog"/>
              <i n="[dim channel].[Channel].&amp;[Online]" c="Online"/>
              <i n="[dim channel].[Channel].&amp;[Reseller]" c="Reseller"/>
              <i n="[dim channel].[Channel].&amp;[Store]" c="Store"/>
            </range>
          </ranges>
        </level>
      </levels>
      <selections count="1">
        <selection n="[dim channel].[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53B163-9D31-4BB3-AD93-BCDCCEA73E71}" sourceName="[dim Regions].[Region]">
  <pivotTables>
    <pivotTable tabId="1" name="Revenue By Channel"/>
    <pivotTable tabId="1" name="Measurement"/>
    <pivotTable tabId="1" name="Relation between Cost and Revenue by subcategory"/>
    <pivotTable tabId="1" name="Revenue By Category"/>
    <pivotTable tabId="1" name="Revenue By Manufacturer"/>
    <pivotTable tabId="1" name="Revenue by month"/>
    <pivotTable tabId="1" name="Revenue By Promotion"/>
    <pivotTable tabId="1" name="Revenue by Top five city in each Country"/>
    <pivotTable tabId="1" name="Top four products in each Subcategory"/>
    <pivotTable tabId="1" name="Year&amp;Quarter By sales and Profit"/>
  </pivotTables>
  <data>
    <olap pivotCacheId="614250711">
      <levels count="2">
        <level uniqueName="[dim Regions].[Region].[(All)]" sourceCaption="(All)" count="0"/>
        <level uniqueName="[dim Regions].[Region].[Region]" sourceCaption="Region" count="3">
          <ranges>
            <range startItem="0">
              <i n="[dim Regions].[Region].&amp;[Asia]" c="Asia"/>
              <i n="[dim Regions].[Region].&amp;[Europe]" c="Europe"/>
              <i n="[dim Regions].[Region].&amp;[North America]" c="North America"/>
            </range>
          </ranges>
        </level>
      </levels>
      <selections count="1">
        <selection n="[dim Region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C763520C-DB41-4BAA-ADD9-DE7B987BA526}" sourceName="[Calendar].[Date Hierarchy]">
  <pivotTables>
    <pivotTable tabId="1" name="Revenue By Channel"/>
    <pivotTable tabId="1" name="Measurement"/>
    <pivotTable tabId="1" name="Revenue By Category"/>
    <pivotTable tabId="1" name="Revenue By Manufacturer"/>
    <pivotTable tabId="1" name="Revenue by month"/>
    <pivotTable tabId="1" name="Revenue By Promotion"/>
    <pivotTable tabId="1" name="Revenue By Region"/>
    <pivotTable tabId="1" name="Revenue by Top five city in each Country"/>
    <pivotTable tabId="1" name="Top four products in each Subcategory"/>
  </pivotTables>
  <data>
    <olap pivotCacheId="614250711">
      <levels count="4">
        <level uniqueName="[Calendar].[Date Hierarchy].[(All)]" sourceCaption="(All)" count="0"/>
        <level uniqueName="[Calendar].[Date Hierarchy].[Year]" sourceCaption="Year" count="4">
          <ranges>
            <range startItem="0">
              <i n="[Calendar].[Date Hierarchy].[Year].&amp;[2016]" c="2016"/>
              <i n="[Calendar].[Date Hierarchy].[Year].&amp;[2017]" c="2017"/>
              <i n="[Calendar].[Date Hierarchy].[Year].&amp;[2018]" c="2018"/>
              <i n="[Calendar].[Date Hierarchy].[Year].&amp;[2019]" c="2019"/>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831EBE1-DF7F-4132-8027-22F0B661BE7F}" sourceName="[Calendar].[Quarter]">
  <pivotTables>
    <pivotTable tabId="1" name="Revenue By Channel"/>
    <pivotTable tabId="1" name="Measurement"/>
    <pivotTable tabId="1" name="Revenue By Category"/>
    <pivotTable tabId="1" name="Revenue By Manufacturer"/>
    <pivotTable tabId="1" name="Revenue by month"/>
    <pivotTable tabId="1" name="Revenue By Promotion"/>
    <pivotTable tabId="1" name="Revenue By Region"/>
    <pivotTable tabId="1" name="Revenue by Top five city in each Country"/>
    <pivotTable tabId="1" name="Top four products in each Subcategory"/>
    <pivotTable tabId="1" name="Relation between Cost and Revenue by subcategory"/>
  </pivotTables>
  <data>
    <olap pivotCacheId="614250711">
      <levels count="2">
        <level uniqueName="[Calendar].[Quarter].[(All)]" sourceCaption="(All)" count="0"/>
        <level uniqueName="[Calendar].[Quarter].[Quarter]" sourceCaption="Quarter" count="4">
          <ranges>
            <range startItem="0">
              <i n="[Calendar].[Quarter].&amp;[Q1]" c="Q1"/>
              <i n="[Calendar].[Quarter].&amp;[Q2]" c="Q2"/>
              <i n="[Calendar].[Quarter].&amp;[Q3]" c="Q3"/>
              <i n="[Calendar].[Quarter].&amp;[Q4]" c="Q4"/>
            </range>
          </ranges>
        </level>
      </levels>
      <selections count="1">
        <selection n="[Calendar].[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28C10A03-D54B-4A05-8AD4-8F95D79E0709}" cache="Slicer_Product_Category" caption="Product Category" level="1" rowHeight="288000"/>
  <slicer name="Channel" xr10:uid="{E920DA68-8394-463B-9A39-A5AD49F67AF1}" cache="Slicer_Channel" caption="Channel" level="1" rowHeight="241300"/>
  <slicer name="Region" xr10:uid="{602A071A-7431-4856-AA60-4E02BF0891DE}" cache="Slicer_Region" caption="Region" level="1" rowHeight="241300"/>
  <slicer name="Year" xr10:uid="{5D838793-2320-4206-8033-D7BEDD16E456}" cache="Slicer_Date_Hierarchy" caption="Year" columnCount="4" showCaption="0" level="1" style="Slicer Style 2" rowHeight="241300"/>
  <slicer name="Quarter" xr10:uid="{AE156D72-0D5E-463E-AC27-13834C1F3602}" cache="Slicer_Quarter" caption="Quarter" columnCount="4" showCaption="0" level="1"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2C82A552-FFF9-479E-82EF-441E3E7B63AB}" cache="Slicer_Product_Category" caption="Product Category" level="1" rowHeight="288000"/>
  <slicer name="Channel 1" xr10:uid="{952E1F03-E718-4B0D-9CDA-D25FBBEF8EF6}" cache="Slicer_Channel" caption="Channel" level="1" rowHeight="241300"/>
  <slicer name="Region 1" xr10:uid="{13A3BAEF-4E0D-4833-B3F2-8A6B17B462B6}" cache="Slicer_Region" caption="Region" level="1" rowHeight="241300"/>
  <slicer name="Year 1" xr10:uid="{F10B2BF3-A29B-48EC-9ECA-E2738F7DAE37}" cache="Slicer_Date_Hierarchy" caption="Year" columnCount="4" showCaption="0" level="1" style="Slicer Style 2" rowHeight="241300"/>
  <slicer name="Quarter 1" xr10:uid="{8D5363A7-532A-4DE7-844F-142303719C55}" cache="Slicer_Quarter" caption="Quarter" columnCount="4" showCaption="0" level="1"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7"/>
  <sheetViews>
    <sheetView topLeftCell="Y1" workbookViewId="0">
      <selection activeCell="AH45" sqref="AH45"/>
    </sheetView>
  </sheetViews>
  <sheetFormatPr defaultRowHeight="14.5" x14ac:dyDescent="0.35"/>
  <cols>
    <col min="1" max="1" width="8" bestFit="1" customWidth="1"/>
    <col min="2" max="2" width="10.7265625" bestFit="1" customWidth="1"/>
    <col min="3" max="3" width="10.81640625" bestFit="1" customWidth="1"/>
    <col min="5" max="5" width="12.36328125" bestFit="1" customWidth="1"/>
    <col min="6" max="6" width="10.90625" bestFit="1" customWidth="1"/>
    <col min="7" max="7" width="5.26953125" bestFit="1" customWidth="1"/>
    <col min="8" max="8" width="27.453125" bestFit="1" customWidth="1"/>
    <col min="9" max="10" width="10.90625" bestFit="1" customWidth="1"/>
    <col min="12" max="12" width="12.36328125" bestFit="1" customWidth="1"/>
    <col min="13" max="13" width="10.90625" bestFit="1" customWidth="1"/>
    <col min="15" max="15" width="13" bestFit="1" customWidth="1"/>
    <col min="16" max="16" width="10.90625" bestFit="1" customWidth="1"/>
    <col min="18" max="18" width="12.36328125" bestFit="1" customWidth="1"/>
    <col min="19" max="19" width="10.90625" bestFit="1" customWidth="1"/>
    <col min="21" max="21" width="28.1796875" bestFit="1" customWidth="1"/>
    <col min="22" max="22" width="10.90625" bestFit="1" customWidth="1"/>
    <col min="24" max="24" width="19.7265625" bestFit="1" customWidth="1"/>
    <col min="25" max="25" width="10.90625" bestFit="1" customWidth="1"/>
    <col min="27" max="27" width="16.26953125" bestFit="1" customWidth="1"/>
    <col min="28" max="28" width="10.90625" bestFit="1" customWidth="1"/>
    <col min="31" max="31" width="12.36328125" bestFit="1" customWidth="1"/>
    <col min="32" max="32" width="10.90625" bestFit="1" customWidth="1"/>
    <col min="33" max="33" width="9.90625" bestFit="1" customWidth="1"/>
    <col min="35" max="35" width="32.7265625" bestFit="1" customWidth="1"/>
    <col min="36" max="36" width="9.90625" bestFit="1" customWidth="1"/>
    <col min="39" max="39" width="30.81640625" bestFit="1" customWidth="1"/>
    <col min="40" max="40" width="10.90625" bestFit="1" customWidth="1"/>
    <col min="43" max="43" width="30.81640625" bestFit="1" customWidth="1"/>
    <col min="44" max="44" width="7.36328125" bestFit="1" customWidth="1"/>
  </cols>
  <sheetData>
    <row r="1" spans="1:44" x14ac:dyDescent="0.35">
      <c r="A1" s="2" t="s">
        <v>2</v>
      </c>
      <c r="E1" s="2" t="s">
        <v>10</v>
      </c>
      <c r="F1" t="s">
        <v>0</v>
      </c>
      <c r="G1" t="s">
        <v>6</v>
      </c>
    </row>
    <row r="2" spans="1:44" x14ac:dyDescent="0.35">
      <c r="A2" s="3" t="s">
        <v>8</v>
      </c>
      <c r="B2" s="5">
        <v>0.42318709125702991</v>
      </c>
      <c r="C2" s="5">
        <f>GETPIVOTDATA("[Measures].[Cost%]",$A$1)</f>
        <v>0.42318709125702991</v>
      </c>
      <c r="E2" s="3">
        <v>2016</v>
      </c>
      <c r="F2" s="7"/>
      <c r="G2" s="7"/>
      <c r="H2" s="2" t="s">
        <v>10</v>
      </c>
      <c r="I2" t="s">
        <v>0</v>
      </c>
      <c r="L2" s="2" t="s">
        <v>10</v>
      </c>
      <c r="M2" t="s">
        <v>0</v>
      </c>
      <c r="O2" s="2" t="s">
        <v>10</v>
      </c>
      <c r="P2" t="s">
        <v>0</v>
      </c>
      <c r="U2" s="2" t="s">
        <v>10</v>
      </c>
      <c r="V2" t="s">
        <v>0</v>
      </c>
      <c r="X2" s="2" t="s">
        <v>10</v>
      </c>
      <c r="Y2" t="s">
        <v>0</v>
      </c>
      <c r="AA2" s="2" t="s">
        <v>10</v>
      </c>
      <c r="AB2" t="s">
        <v>0</v>
      </c>
      <c r="AE2" s="2" t="s">
        <v>10</v>
      </c>
      <c r="AF2" t="s">
        <v>0</v>
      </c>
      <c r="AI2" s="2" t="s">
        <v>10</v>
      </c>
      <c r="AJ2" t="s">
        <v>0</v>
      </c>
    </row>
    <row r="3" spans="1:44" x14ac:dyDescent="0.35">
      <c r="A3" s="3" t="s">
        <v>7</v>
      </c>
      <c r="B3" s="1">
        <v>3750.4648983401121</v>
      </c>
      <c r="C3" s="1">
        <f>GETPIVOTDATA("[Measures].[AOV]",$A$1)</f>
        <v>3750.4648983401121</v>
      </c>
      <c r="E3" s="6" t="s">
        <v>82</v>
      </c>
      <c r="F3" s="1">
        <v>1432057.7899999998</v>
      </c>
      <c r="G3" s="5">
        <v>0.59970248554277816</v>
      </c>
      <c r="H3" s="3" t="s">
        <v>50</v>
      </c>
      <c r="I3" s="1">
        <v>21629438.979999997</v>
      </c>
      <c r="L3" s="3" t="s">
        <v>53</v>
      </c>
      <c r="M3" s="1">
        <v>5060126.5799999973</v>
      </c>
      <c r="O3" s="3" t="s">
        <v>12</v>
      </c>
      <c r="P3" s="1">
        <v>12637197.350000016</v>
      </c>
      <c r="U3" s="3" t="s">
        <v>94</v>
      </c>
      <c r="V3" s="1">
        <v>21629438.980000053</v>
      </c>
      <c r="X3" s="3" t="s">
        <v>58</v>
      </c>
      <c r="Y3" s="1">
        <v>138557.94000000003</v>
      </c>
      <c r="AA3" s="3" t="s">
        <v>24</v>
      </c>
      <c r="AB3" s="1">
        <v>69768.239999999991</v>
      </c>
      <c r="AE3" s="3" t="s">
        <v>101</v>
      </c>
      <c r="AF3" s="1">
        <v>4621958.0299999975</v>
      </c>
      <c r="AI3" s="3" t="s">
        <v>75</v>
      </c>
      <c r="AJ3" s="1">
        <v>1652553</v>
      </c>
      <c r="AM3" s="2" t="s">
        <v>10</v>
      </c>
      <c r="AN3" t="s">
        <v>0</v>
      </c>
      <c r="AQ3" s="2" t="s">
        <v>10</v>
      </c>
      <c r="AR3" t="s">
        <v>4</v>
      </c>
    </row>
    <row r="4" spans="1:44" x14ac:dyDescent="0.35">
      <c r="A4" s="3" t="s">
        <v>6</v>
      </c>
      <c r="B4" s="5">
        <v>0.57681290874297009</v>
      </c>
      <c r="C4" s="5">
        <f>GETPIVOTDATA("[Measures].[GM%]",$A$1)</f>
        <v>0.57681290874297009</v>
      </c>
      <c r="E4" s="6" t="s">
        <v>83</v>
      </c>
      <c r="F4" s="1">
        <v>4801235.4699999969</v>
      </c>
      <c r="G4" s="5">
        <v>0.57839692507207052</v>
      </c>
      <c r="H4" s="3" t="s">
        <v>48</v>
      </c>
      <c r="I4" s="1">
        <v>17336727.950000048</v>
      </c>
      <c r="L4" s="3" t="s">
        <v>54</v>
      </c>
      <c r="M4" s="1">
        <v>11700005.189999999</v>
      </c>
      <c r="O4" s="3" t="s">
        <v>13</v>
      </c>
      <c r="P4" s="1">
        <v>10418981.679999994</v>
      </c>
      <c r="U4" s="3" t="s">
        <v>95</v>
      </c>
      <c r="V4" s="1">
        <v>17336727.95000004</v>
      </c>
      <c r="X4" s="3" t="s">
        <v>87</v>
      </c>
      <c r="Y4" s="1">
        <v>2171833.7000000007</v>
      </c>
      <c r="AA4" s="3" t="s">
        <v>38</v>
      </c>
      <c r="AB4" s="1">
        <v>79633.33</v>
      </c>
      <c r="AE4" s="3" t="s">
        <v>102</v>
      </c>
      <c r="AF4" s="1">
        <v>4100421.9999999912</v>
      </c>
      <c r="AI4" s="3" t="s">
        <v>61</v>
      </c>
      <c r="AJ4" s="1">
        <v>938604</v>
      </c>
      <c r="AM4" s="3" t="s">
        <v>61</v>
      </c>
      <c r="AN4" s="1">
        <v>8601484</v>
      </c>
      <c r="AQ4" s="3" t="s">
        <v>81</v>
      </c>
      <c r="AR4" s="4">
        <v>68060</v>
      </c>
    </row>
    <row r="5" spans="1:44" x14ac:dyDescent="0.35">
      <c r="A5" s="3" t="s">
        <v>0</v>
      </c>
      <c r="B5" s="1">
        <v>56260723.94000002</v>
      </c>
      <c r="C5" s="1">
        <f>GETPIVOTDATA("[Measures].[Revenue]",$A$1)</f>
        <v>56260723.94000002</v>
      </c>
      <c r="E5" s="6" t="s">
        <v>84</v>
      </c>
      <c r="F5" s="1">
        <v>5741347.7900000121</v>
      </c>
      <c r="G5" s="5">
        <v>0.55810563693545867</v>
      </c>
      <c r="H5" s="3" t="s">
        <v>52</v>
      </c>
      <c r="I5" s="1">
        <v>9257732.5499999933</v>
      </c>
      <c r="L5" s="3" t="s">
        <v>55</v>
      </c>
      <c r="M5" s="1">
        <v>7305475.1100000041</v>
      </c>
      <c r="O5" s="3" t="s">
        <v>14</v>
      </c>
      <c r="P5" s="1">
        <v>33204544.910000343</v>
      </c>
      <c r="U5" s="3" t="s">
        <v>96</v>
      </c>
      <c r="V5" s="1">
        <v>9257732.5499999933</v>
      </c>
      <c r="X5" s="3" t="s">
        <v>88</v>
      </c>
      <c r="Y5" s="1">
        <v>3164485.2799999858</v>
      </c>
      <c r="AA5" s="3" t="s">
        <v>35</v>
      </c>
      <c r="AB5" s="1">
        <v>80742.12000000001</v>
      </c>
      <c r="AE5" s="3" t="s">
        <v>103</v>
      </c>
      <c r="AF5" s="1">
        <v>4993758.8899999969</v>
      </c>
      <c r="AI5" s="3" t="s">
        <v>70</v>
      </c>
      <c r="AJ5" s="1">
        <v>894684</v>
      </c>
      <c r="AM5" s="3" t="s">
        <v>75</v>
      </c>
      <c r="AN5" s="1">
        <v>7154071</v>
      </c>
      <c r="AQ5" s="3" t="s">
        <v>64</v>
      </c>
      <c r="AR5" s="4">
        <v>20075</v>
      </c>
    </row>
    <row r="6" spans="1:44" x14ac:dyDescent="0.35">
      <c r="A6" s="3" t="s">
        <v>5</v>
      </c>
      <c r="B6" s="4">
        <v>15001</v>
      </c>
      <c r="C6" s="4">
        <f>GETPIVOTDATA("[Measures].[Orders]",$A$1)</f>
        <v>15001</v>
      </c>
      <c r="E6" s="3">
        <v>2017</v>
      </c>
      <c r="F6" s="7"/>
      <c r="G6" s="7"/>
      <c r="H6" s="3" t="s">
        <v>49</v>
      </c>
      <c r="I6" s="1">
        <v>5919792.6500000339</v>
      </c>
      <c r="L6" s="3" t="s">
        <v>56</v>
      </c>
      <c r="M6" s="1">
        <v>32195117.059999999</v>
      </c>
      <c r="O6" s="3" t="s">
        <v>9</v>
      </c>
      <c r="P6" s="1">
        <v>56260723.94000002</v>
      </c>
      <c r="U6" s="3" t="s">
        <v>97</v>
      </c>
      <c r="V6" s="1">
        <v>5919792.6500000339</v>
      </c>
      <c r="X6" s="3" t="s">
        <v>89</v>
      </c>
      <c r="Y6" s="1">
        <v>4453804</v>
      </c>
      <c r="AA6" s="3" t="s">
        <v>21</v>
      </c>
      <c r="AB6" s="1">
        <v>81017.60000000002</v>
      </c>
      <c r="AE6" s="3" t="s">
        <v>104</v>
      </c>
      <c r="AF6" s="1">
        <v>5277506.400000005</v>
      </c>
      <c r="AI6" s="3" t="s">
        <v>65</v>
      </c>
      <c r="AJ6" s="1">
        <v>786893.8</v>
      </c>
      <c r="AM6" s="3" t="s">
        <v>70</v>
      </c>
      <c r="AN6" s="1">
        <v>6508447.3499999894</v>
      </c>
      <c r="AQ6" s="3" t="s">
        <v>67</v>
      </c>
      <c r="AR6" s="4">
        <v>12987</v>
      </c>
    </row>
    <row r="7" spans="1:44" x14ac:dyDescent="0.35">
      <c r="A7" s="3" t="s">
        <v>4</v>
      </c>
      <c r="B7" s="4">
        <v>251207</v>
      </c>
      <c r="C7" s="4">
        <f>GETPIVOTDATA("[Measures].[QTY]",$A$1)</f>
        <v>251207</v>
      </c>
      <c r="E7" s="6" t="s">
        <v>85</v>
      </c>
      <c r="F7" s="1">
        <v>5228493.5799999945</v>
      </c>
      <c r="G7" s="5">
        <v>0.59208383234433504</v>
      </c>
      <c r="H7" s="3" t="s">
        <v>51</v>
      </c>
      <c r="I7" s="1">
        <v>1072826.3999999997</v>
      </c>
      <c r="L7" s="3" t="s">
        <v>9</v>
      </c>
      <c r="M7" s="1">
        <v>56260723.94000002</v>
      </c>
      <c r="U7" s="3" t="s">
        <v>98</v>
      </c>
      <c r="V7" s="1">
        <v>1072826.4000000011</v>
      </c>
      <c r="X7" s="3" t="s">
        <v>90</v>
      </c>
      <c r="Y7" s="1">
        <v>4477204.9000000022</v>
      </c>
      <c r="AA7" s="3" t="s">
        <v>32</v>
      </c>
      <c r="AB7" s="1">
        <v>90513.150000000009</v>
      </c>
      <c r="AE7" s="3" t="s">
        <v>105</v>
      </c>
      <c r="AF7" s="1">
        <v>5511833.4900000095</v>
      </c>
      <c r="AI7" s="3" t="s">
        <v>69</v>
      </c>
      <c r="AJ7" s="1">
        <v>643230</v>
      </c>
      <c r="AM7" s="3" t="s">
        <v>67</v>
      </c>
      <c r="AN7" s="1">
        <v>5829860.1999999974</v>
      </c>
      <c r="AQ7" s="3" t="s">
        <v>66</v>
      </c>
      <c r="AR7" s="4">
        <v>12418</v>
      </c>
    </row>
    <row r="8" spans="1:44" x14ac:dyDescent="0.35">
      <c r="A8" s="3" t="s">
        <v>3</v>
      </c>
      <c r="B8" s="1">
        <v>32451911.823816665</v>
      </c>
      <c r="C8" s="1">
        <f>GETPIVOTDATA("[Measures].[Profit]",$A$1)</f>
        <v>32451911.823816665</v>
      </c>
      <c r="E8" s="6" t="s">
        <v>82</v>
      </c>
      <c r="F8" s="1">
        <v>5499940.8400000073</v>
      </c>
      <c r="G8" s="5">
        <v>0.57532087417468369</v>
      </c>
      <c r="H8" s="3" t="s">
        <v>47</v>
      </c>
      <c r="I8" s="1">
        <v>1044205.4100000018</v>
      </c>
      <c r="U8" s="3" t="s">
        <v>11</v>
      </c>
      <c r="V8" s="1">
        <v>1044205.4100000018</v>
      </c>
      <c r="X8" s="3" t="s">
        <v>59</v>
      </c>
      <c r="Y8" s="1">
        <v>5787700.4399999967</v>
      </c>
      <c r="AA8" s="3" t="s">
        <v>27</v>
      </c>
      <c r="AB8" s="1">
        <v>93369.24</v>
      </c>
      <c r="AE8" s="3" t="s">
        <v>106</v>
      </c>
      <c r="AF8" s="1">
        <v>4120705.2900000005</v>
      </c>
      <c r="AI8" s="3" t="s">
        <v>78</v>
      </c>
      <c r="AJ8" s="1">
        <v>578408.4600000002</v>
      </c>
      <c r="AM8" s="3" t="s">
        <v>69</v>
      </c>
      <c r="AN8" s="1">
        <v>4814260.7000000011</v>
      </c>
      <c r="AQ8" s="3" t="s">
        <v>61</v>
      </c>
      <c r="AR8" s="4">
        <v>12091</v>
      </c>
    </row>
    <row r="9" spans="1:44" x14ac:dyDescent="0.35">
      <c r="A9" s="3" t="s">
        <v>1</v>
      </c>
      <c r="B9" s="1">
        <v>23808812.116183355</v>
      </c>
      <c r="C9" s="1">
        <f>GETPIVOTDATA("[Measures].[Cost]",$A$1)</f>
        <v>23808812.116183355</v>
      </c>
      <c r="E9" s="6" t="s">
        <v>83</v>
      </c>
      <c r="F9" s="1">
        <v>4082393.0099999947</v>
      </c>
      <c r="G9" s="5">
        <v>0.56447719034803845</v>
      </c>
      <c r="H9" s="3" t="s">
        <v>9</v>
      </c>
      <c r="I9" s="1">
        <v>56260723.94000002</v>
      </c>
      <c r="U9" s="3" t="s">
        <v>9</v>
      </c>
      <c r="V9" s="1">
        <v>56260723.94000002</v>
      </c>
      <c r="X9" s="3" t="s">
        <v>91</v>
      </c>
      <c r="Y9" s="1">
        <v>6096042.4499999993</v>
      </c>
      <c r="AA9" s="3" t="s">
        <v>39</v>
      </c>
      <c r="AB9" s="1">
        <v>101026.32999999999</v>
      </c>
      <c r="AE9" s="3" t="s">
        <v>107</v>
      </c>
      <c r="AF9" s="1">
        <v>4227846.5</v>
      </c>
      <c r="AI9" s="3" t="s">
        <v>67</v>
      </c>
      <c r="AJ9" s="1">
        <v>569190</v>
      </c>
      <c r="AM9" s="3" t="s">
        <v>65</v>
      </c>
      <c r="AN9" s="1">
        <v>3522159.8000000007</v>
      </c>
      <c r="AQ9" s="3" t="s">
        <v>74</v>
      </c>
      <c r="AR9" s="4">
        <v>11440</v>
      </c>
    </row>
    <row r="10" spans="1:44" x14ac:dyDescent="0.35">
      <c r="E10" s="6" t="s">
        <v>84</v>
      </c>
      <c r="F10" s="1">
        <v>4529762.7799999863</v>
      </c>
      <c r="G10" s="5">
        <v>0.57820337923539011</v>
      </c>
      <c r="X10" s="3" t="s">
        <v>92</v>
      </c>
      <c r="Y10" s="1">
        <v>7571809.2500000019</v>
      </c>
      <c r="AA10" s="3" t="s">
        <v>15</v>
      </c>
      <c r="AB10" s="1">
        <v>101257.26</v>
      </c>
      <c r="AE10" s="3" t="s">
        <v>108</v>
      </c>
      <c r="AF10" s="1">
        <v>3893400.019999994</v>
      </c>
      <c r="AI10" s="3" t="s">
        <v>71</v>
      </c>
      <c r="AJ10" s="1">
        <v>488170</v>
      </c>
      <c r="AM10" s="3" t="s">
        <v>77</v>
      </c>
      <c r="AN10" s="1">
        <v>2865471</v>
      </c>
      <c r="AQ10" s="3" t="s">
        <v>68</v>
      </c>
      <c r="AR10" s="4">
        <v>11175</v>
      </c>
    </row>
    <row r="11" spans="1:44" x14ac:dyDescent="0.35">
      <c r="E11" s="3">
        <v>2018</v>
      </c>
      <c r="F11" s="7"/>
      <c r="G11" s="7"/>
      <c r="X11" s="3" t="s">
        <v>57</v>
      </c>
      <c r="Y11" s="1">
        <v>10136537.030000025</v>
      </c>
      <c r="AA11" s="3" t="s">
        <v>33</v>
      </c>
      <c r="AB11" s="1">
        <v>105449.56999999999</v>
      </c>
      <c r="AE11" s="3" t="s">
        <v>109</v>
      </c>
      <c r="AF11" s="1">
        <v>4718065.0899999961</v>
      </c>
      <c r="AI11" s="3" t="s">
        <v>63</v>
      </c>
      <c r="AJ11" s="1">
        <v>403767</v>
      </c>
      <c r="AM11" s="3" t="s">
        <v>66</v>
      </c>
      <c r="AN11" s="1">
        <v>2578980.9000000027</v>
      </c>
      <c r="AQ11" s="3" t="s">
        <v>69</v>
      </c>
      <c r="AR11" s="4">
        <v>10342</v>
      </c>
    </row>
    <row r="12" spans="1:44" x14ac:dyDescent="0.35">
      <c r="E12" s="6" t="s">
        <v>85</v>
      </c>
      <c r="F12" s="1">
        <v>4155860.3699999941</v>
      </c>
      <c r="G12" s="5">
        <v>0.58972346669340348</v>
      </c>
      <c r="X12" s="3" t="s">
        <v>93</v>
      </c>
      <c r="Y12" s="1">
        <v>12262748.949999992</v>
      </c>
      <c r="AA12" s="3" t="s">
        <v>43</v>
      </c>
      <c r="AB12" s="1">
        <v>111454.16</v>
      </c>
      <c r="AE12" s="3" t="s">
        <v>110</v>
      </c>
      <c r="AF12" s="1">
        <v>5073093.8499999996</v>
      </c>
      <c r="AI12" s="3" t="s">
        <v>86</v>
      </c>
      <c r="AJ12" s="1">
        <v>322991.79999999993</v>
      </c>
      <c r="AM12" s="3" t="s">
        <v>63</v>
      </c>
      <c r="AN12" s="1">
        <v>2129393</v>
      </c>
      <c r="AQ12" s="3" t="s">
        <v>75</v>
      </c>
      <c r="AR12" s="4">
        <v>10319</v>
      </c>
    </row>
    <row r="13" spans="1:44" x14ac:dyDescent="0.35">
      <c r="E13" s="6" t="s">
        <v>82</v>
      </c>
      <c r="F13" s="1">
        <v>4877796.2300000144</v>
      </c>
      <c r="G13" s="5">
        <v>0.55811602420657636</v>
      </c>
      <c r="X13" s="3" t="s">
        <v>9</v>
      </c>
      <c r="Y13" s="1">
        <v>56260723.94000002</v>
      </c>
      <c r="AA13" s="3" t="s">
        <v>30</v>
      </c>
      <c r="AB13" s="1">
        <v>116401.52999999998</v>
      </c>
      <c r="AE13" s="3" t="s">
        <v>111</v>
      </c>
      <c r="AF13" s="1">
        <v>4740231.1799999913</v>
      </c>
      <c r="AI13" s="3" t="s">
        <v>79</v>
      </c>
      <c r="AJ13" s="1">
        <v>300452</v>
      </c>
      <c r="AM13" s="3" t="s">
        <v>78</v>
      </c>
      <c r="AN13" s="1">
        <v>2098531.8499999964</v>
      </c>
      <c r="AQ13" s="3" t="s">
        <v>70</v>
      </c>
      <c r="AR13" s="4">
        <v>10265</v>
      </c>
    </row>
    <row r="14" spans="1:44" x14ac:dyDescent="0.35">
      <c r="E14" s="6" t="s">
        <v>83</v>
      </c>
      <c r="F14" s="1">
        <v>3955683.1300000013</v>
      </c>
      <c r="G14" s="5">
        <v>0.59524856600658449</v>
      </c>
      <c r="AA14" s="3" t="s">
        <v>99</v>
      </c>
      <c r="AB14" s="1">
        <v>128704.25000000003</v>
      </c>
      <c r="AE14" s="3" t="s">
        <v>112</v>
      </c>
      <c r="AF14" s="1">
        <v>4981903.199999989</v>
      </c>
      <c r="AI14" s="3" t="s">
        <v>77</v>
      </c>
      <c r="AJ14" s="1">
        <v>280660</v>
      </c>
      <c r="AM14" s="3" t="s">
        <v>79</v>
      </c>
      <c r="AN14" s="1">
        <v>1902550</v>
      </c>
      <c r="AQ14" s="3" t="s">
        <v>77</v>
      </c>
      <c r="AR14" s="4">
        <v>10184</v>
      </c>
    </row>
    <row r="15" spans="1:44" x14ac:dyDescent="0.35">
      <c r="E15" s="6" t="s">
        <v>84</v>
      </c>
      <c r="F15" s="1">
        <v>4524117.6599999908</v>
      </c>
      <c r="G15" s="5">
        <v>0.5863210172926715</v>
      </c>
      <c r="AA15" s="3" t="s">
        <v>100</v>
      </c>
      <c r="AB15" s="1">
        <v>129348.62</v>
      </c>
      <c r="AE15" s="3" t="s">
        <v>9</v>
      </c>
      <c r="AF15" s="1">
        <v>56260723.94000002</v>
      </c>
      <c r="AI15" s="3" t="s">
        <v>66</v>
      </c>
      <c r="AJ15" s="1">
        <v>222519</v>
      </c>
      <c r="AM15" s="3" t="s">
        <v>71</v>
      </c>
      <c r="AN15" s="1">
        <v>1899110</v>
      </c>
      <c r="AQ15" s="3" t="s">
        <v>72</v>
      </c>
      <c r="AR15" s="4">
        <v>9953</v>
      </c>
    </row>
    <row r="16" spans="1:44" x14ac:dyDescent="0.35">
      <c r="E16" s="3">
        <v>2019</v>
      </c>
      <c r="F16" s="7"/>
      <c r="G16" s="7"/>
      <c r="AA16" s="3" t="s">
        <v>37</v>
      </c>
      <c r="AB16" s="1">
        <v>145144.17000000001</v>
      </c>
      <c r="AI16" s="3" t="s">
        <v>73</v>
      </c>
      <c r="AJ16" s="1">
        <v>196893.34000000003</v>
      </c>
      <c r="AM16" s="3" t="s">
        <v>74</v>
      </c>
      <c r="AN16" s="1">
        <v>1824462</v>
      </c>
      <c r="AQ16" s="3" t="s">
        <v>65</v>
      </c>
      <c r="AR16" s="4">
        <v>9599</v>
      </c>
    </row>
    <row r="17" spans="5:44" x14ac:dyDescent="0.35">
      <c r="E17" s="6" t="s">
        <v>85</v>
      </c>
      <c r="F17" s="1">
        <v>4331784.9699999932</v>
      </c>
      <c r="G17" s="5">
        <v>0.56625907765701533</v>
      </c>
      <c r="AA17" s="3" t="s">
        <v>18</v>
      </c>
      <c r="AB17" s="1">
        <v>164212.42000000001</v>
      </c>
      <c r="AI17" s="3" t="s">
        <v>72</v>
      </c>
      <c r="AJ17" s="1">
        <v>195072.26000000013</v>
      </c>
      <c r="AM17" s="3" t="s">
        <v>72</v>
      </c>
      <c r="AN17" s="1">
        <v>1072826.4000000011</v>
      </c>
      <c r="AQ17" s="3" t="s">
        <v>71</v>
      </c>
      <c r="AR17" s="4">
        <v>7727</v>
      </c>
    </row>
    <row r="18" spans="5:44" x14ac:dyDescent="0.35">
      <c r="E18" s="6" t="s">
        <v>82</v>
      </c>
      <c r="F18" s="1">
        <v>3100250.3200000022</v>
      </c>
      <c r="G18" s="5">
        <v>0.57899469057315778</v>
      </c>
      <c r="AA18" s="3" t="s">
        <v>16</v>
      </c>
      <c r="AB18" s="1">
        <v>176458.81</v>
      </c>
      <c r="AI18" s="3" t="s">
        <v>74</v>
      </c>
      <c r="AJ18" s="1">
        <v>187973</v>
      </c>
      <c r="AM18" s="3" t="s">
        <v>86</v>
      </c>
      <c r="AN18" s="1">
        <v>826589.40000000049</v>
      </c>
      <c r="AQ18" s="3" t="s">
        <v>79</v>
      </c>
      <c r="AR18" s="4">
        <v>6718</v>
      </c>
    </row>
    <row r="19" spans="5:44" x14ac:dyDescent="0.35">
      <c r="E19" s="3" t="s">
        <v>9</v>
      </c>
      <c r="F19" s="1">
        <v>56260723.94000002</v>
      </c>
      <c r="G19" s="5">
        <v>0.57681290874297009</v>
      </c>
      <c r="AA19" s="3" t="s">
        <v>41</v>
      </c>
      <c r="AB19" s="1">
        <v>192453.16000000006</v>
      </c>
      <c r="AI19" s="3" t="s">
        <v>76</v>
      </c>
      <c r="AJ19" s="1">
        <v>115568.9</v>
      </c>
      <c r="AM19" s="3" t="s">
        <v>64</v>
      </c>
      <c r="AN19" s="1">
        <v>721188.83</v>
      </c>
      <c r="AQ19" s="3" t="s">
        <v>62</v>
      </c>
      <c r="AR19" s="4">
        <v>6415</v>
      </c>
    </row>
    <row r="20" spans="5:44" x14ac:dyDescent="0.35">
      <c r="AA20" s="3" t="s">
        <v>36</v>
      </c>
      <c r="AB20" s="1">
        <v>254131.15000000002</v>
      </c>
      <c r="AI20" s="3" t="s">
        <v>64</v>
      </c>
      <c r="AJ20" s="1">
        <v>83232.900000000009</v>
      </c>
      <c r="AM20" s="3" t="s">
        <v>73</v>
      </c>
      <c r="AN20" s="1">
        <v>467185.58000000019</v>
      </c>
      <c r="AQ20" s="3" t="s">
        <v>63</v>
      </c>
      <c r="AR20" s="4">
        <v>5768</v>
      </c>
    </row>
    <row r="21" spans="5:44" x14ac:dyDescent="0.35">
      <c r="AA21" s="3" t="s">
        <v>42</v>
      </c>
      <c r="AB21" s="1">
        <v>261853.81</v>
      </c>
      <c r="AI21" s="3" t="s">
        <v>80</v>
      </c>
      <c r="AJ21" s="1">
        <v>74200.3</v>
      </c>
      <c r="AM21" s="3" t="s">
        <v>62</v>
      </c>
      <c r="AN21" s="1">
        <v>326402.85000000015</v>
      </c>
      <c r="AQ21" s="3" t="s">
        <v>78</v>
      </c>
      <c r="AR21" s="4">
        <v>4421</v>
      </c>
    </row>
    <row r="22" spans="5:44" x14ac:dyDescent="0.35">
      <c r="AA22" s="3" t="s">
        <v>31</v>
      </c>
      <c r="AB22" s="1">
        <v>304114.96000000002</v>
      </c>
      <c r="AI22" s="3" t="s">
        <v>62</v>
      </c>
      <c r="AJ22" s="1">
        <v>64280.209999999992</v>
      </c>
      <c r="AM22" s="3" t="s">
        <v>68</v>
      </c>
      <c r="AN22" s="1">
        <v>325182.25000000116</v>
      </c>
      <c r="AQ22" s="3" t="s">
        <v>60</v>
      </c>
      <c r="AR22" s="4">
        <v>3783</v>
      </c>
    </row>
    <row r="23" spans="5:44" x14ac:dyDescent="0.35">
      <c r="AA23" s="3" t="s">
        <v>28</v>
      </c>
      <c r="AB23" s="1">
        <v>324288.93000000011</v>
      </c>
      <c r="AI23" s="3" t="s">
        <v>60</v>
      </c>
      <c r="AJ23" s="1">
        <v>58446.930000000008</v>
      </c>
      <c r="AM23" s="3" t="s">
        <v>76</v>
      </c>
      <c r="AN23" s="1">
        <v>295421.5</v>
      </c>
      <c r="AQ23" s="3" t="s">
        <v>73</v>
      </c>
      <c r="AR23" s="4">
        <v>3693</v>
      </c>
    </row>
    <row r="24" spans="5:44" x14ac:dyDescent="0.35">
      <c r="AA24" s="3" t="s">
        <v>40</v>
      </c>
      <c r="AB24" s="1">
        <v>333427.28999999998</v>
      </c>
      <c r="AI24" s="3" t="s">
        <v>68</v>
      </c>
      <c r="AJ24" s="1">
        <v>33249.07</v>
      </c>
      <c r="AM24" s="3" t="s">
        <v>60</v>
      </c>
      <c r="AN24" s="1">
        <v>281598.3299999999</v>
      </c>
      <c r="AQ24" s="3" t="s">
        <v>80</v>
      </c>
      <c r="AR24" s="4">
        <v>2183</v>
      </c>
    </row>
    <row r="25" spans="5:44" x14ac:dyDescent="0.35">
      <c r="AA25" s="3" t="s">
        <v>26</v>
      </c>
      <c r="AB25" s="1">
        <v>374544.08999999991</v>
      </c>
      <c r="AI25" s="3" t="s">
        <v>9</v>
      </c>
      <c r="AJ25" s="1">
        <v>9091039.9699999988</v>
      </c>
      <c r="AM25" s="3" t="s">
        <v>80</v>
      </c>
      <c r="AN25" s="1">
        <v>215547.00000000009</v>
      </c>
      <c r="AQ25" s="3" t="s">
        <v>76</v>
      </c>
      <c r="AR25" s="4">
        <v>1591</v>
      </c>
    </row>
    <row r="26" spans="5:44" x14ac:dyDescent="0.35">
      <c r="AA26" s="3" t="s">
        <v>44</v>
      </c>
      <c r="AB26" s="1">
        <v>419981.56000000017</v>
      </c>
      <c r="AM26" s="3" t="s">
        <v>9</v>
      </c>
      <c r="AN26" s="1">
        <v>56260723.94000002</v>
      </c>
      <c r="AQ26" s="3" t="s">
        <v>9</v>
      </c>
      <c r="AR26" s="4">
        <v>251207</v>
      </c>
    </row>
    <row r="27" spans="5:44" x14ac:dyDescent="0.35">
      <c r="AA27" s="3" t="s">
        <v>34</v>
      </c>
      <c r="AB27" s="1">
        <v>441984.76000000007</v>
      </c>
    </row>
    <row r="28" spans="5:44" x14ac:dyDescent="0.35">
      <c r="AA28" s="3" t="s">
        <v>45</v>
      </c>
      <c r="AB28" s="1">
        <v>580801.90999999992</v>
      </c>
    </row>
    <row r="29" spans="5:44" x14ac:dyDescent="0.35">
      <c r="AA29" s="3" t="s">
        <v>25</v>
      </c>
      <c r="AB29" s="1">
        <v>608426.67000000027</v>
      </c>
    </row>
    <row r="30" spans="5:44" x14ac:dyDescent="0.35">
      <c r="AA30" s="3" t="s">
        <v>17</v>
      </c>
      <c r="AB30" s="1">
        <v>642609.54000000015</v>
      </c>
    </row>
    <row r="31" spans="5:44" x14ac:dyDescent="0.35">
      <c r="AA31" s="3" t="s">
        <v>29</v>
      </c>
      <c r="AB31" s="1">
        <v>968388.57000000018</v>
      </c>
    </row>
    <row r="32" spans="5:44" x14ac:dyDescent="0.35">
      <c r="AA32" s="3" t="s">
        <v>19</v>
      </c>
      <c r="AB32" s="1">
        <v>1041278.5500000003</v>
      </c>
    </row>
    <row r="33" spans="27:28" x14ac:dyDescent="0.35">
      <c r="AA33" s="3" t="s">
        <v>22</v>
      </c>
      <c r="AB33" s="1">
        <v>2613778.5300000003</v>
      </c>
    </row>
    <row r="34" spans="27:28" x14ac:dyDescent="0.35">
      <c r="AA34" s="3" t="s">
        <v>23</v>
      </c>
      <c r="AB34" s="1">
        <v>3944662.2199999932</v>
      </c>
    </row>
    <row r="35" spans="27:28" x14ac:dyDescent="0.35">
      <c r="AA35" s="3" t="s">
        <v>20</v>
      </c>
      <c r="AB35" s="1">
        <v>7696108.8300000001</v>
      </c>
    </row>
    <row r="36" spans="27:28" x14ac:dyDescent="0.35">
      <c r="AA36" s="3" t="s">
        <v>46</v>
      </c>
      <c r="AB36" s="1">
        <v>12885552.139999995</v>
      </c>
    </row>
    <row r="37" spans="27:28" x14ac:dyDescent="0.35">
      <c r="AA37" s="3" t="s">
        <v>9</v>
      </c>
      <c r="AB37" s="1">
        <v>35662887.469999991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E21A2-294B-4926-BF00-7987AE68C687}">
  <dimension ref="A11"/>
  <sheetViews>
    <sheetView showGridLines="0" showRowColHeaders="0" tabSelected="1" zoomScale="70" zoomScaleNormal="70" workbookViewId="0">
      <selection activeCell="AB25" sqref="AB25"/>
    </sheetView>
  </sheetViews>
  <sheetFormatPr defaultRowHeight="14.5" x14ac:dyDescent="0.35"/>
  <sheetData>
    <row r="11" ht="13" customHeigh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BEB78-5116-467D-9F69-FF8ACF6AABDB}">
  <dimension ref="A11"/>
  <sheetViews>
    <sheetView showGridLines="0" showRowColHeaders="0" zoomScale="70" zoomScaleNormal="70" workbookViewId="0">
      <selection activeCell="Y43" sqref="Y43"/>
    </sheetView>
  </sheetViews>
  <sheetFormatPr defaultRowHeight="14.5" x14ac:dyDescent="0.35"/>
  <sheetData>
    <row r="11" ht="13" customHeigh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  c a t e g o r y _ a 2 9 6 f d 4 a - d 3 b 2 - 4 5 d 0 - 9 0 d b - b 4 7 c 9 9 8 d d 4 3 9 " > < C u s t o m C o n t e n t > < ! [ C D A T A [ < T a b l e W i d g e t G r i d S e r i a l i z a t i o n   x m l n s : x s d = " h t t p : / / w w w . w 3 . o r g / 2 0 0 1 / X M L S c h e m a "   x m l n s : x s i = " h t t p : / / w w w . w 3 . o r g / 2 0 0 1 / X M L S c h e m a - i n s t a n c e " > < C o l u m n S u g g e s t e d T y p e   / > < C o l u m n F o r m a t   / > < C o l u m n A c c u r a c y   / > < C o l u m n C u r r e n c y S y m b o l   / > < C o l u m n P o s i t i v e P a t t e r n   / > < C o l u m n N e g a t i v e P a t t e r n   / > < C o l u m n W i d t h s > < i t e m > < k e y > < s t r i n g > P r o d u c t   C a t e g o r y _ I D < / s t r i n g > < / k e y > < v a l u e > < i n t > 2 5 0 < / i n t > < / v a l u e > < / i t e m > < i t e m > < k e y > < s t r i n g > P r o d u c t   C a t e g o r y < / s t r i n g > < / k e y > < v a l u e > < i n t > 2 1 6 < / i n t > < / v a l u e > < / i t e m > < i t e m > < k e y > < s t r i n g > P r o d u c t   S u b   C a t e g o r y < / s t r i n g > < / k e y > < v a l u e > < i n t > 2 6 1 < / i n t > < / v a l u e > < / i t e m > < i t e m > < k e y > < s t r i n g > P r o d u c t   N a m e < / s t r i n g > < / k e y > < v a l u e > < i n t > 1 8 7 < / i n t > < / v a l u e > < / i t e m > < i t e m > < k e y > < s t r i n g > P r o d u c t _ I D < / s t r i n g > < / k e y > < v a l u e > < i n t > 1 5 6 < / i n t > < / v a l u e > < / i t e m > < i t e m > < k e y > < s t r i n g > P r o d u c t   S u b   C a t e g o r y _ I D < / s t r i n g > < / k e y > < v a l u e > < i n t > 2 9 5 < / i n t > < / v a l u e > < / i t e m > < / C o l u m n W i d t h s > < C o l u m n D i s p l a y I n d e x > < i t e m > < k e y > < s t r i n g > P r o d u c t   C a t e g o r y _ I D < / s t r i n g > < / k e y > < v a l u e > < i n t > 0 < / i n t > < / v a l u e > < / i t e m > < i t e m > < k e y > < s t r i n g > P r o d u c t   C a t e g o r y < / s t r i n g > < / k e y > < v a l u e > < i n t > 1 < / i n t > < / v a l u e > < / i t e m > < i t e m > < k e y > < s t r i n g > P r o d u c t   S u b   C a t e g o r y < / s t r i n g > < / k e y > < v a l u e > < i n t > 2 < / i n t > < / v a l u e > < / i t e m > < i t e m > < k e y > < s t r i n g > P r o d u c t   N a m e < / s t r i n g > < / k e y > < v a l u e > < i n t > 3 < / i n t > < / v a l u e > < / i t e m > < i t e m > < k e y > < s t r i n g > P r o d u c t _ I D < / s t r i n g > < / k e y > < v a l u e > < i n t > 4 < / i n t > < / v a l u e > < / i t e m > < i t e m > < k e y > < s t r i n g > P r o d u c t   S u b   C a t e g o r y _ I D < / s t r i n g > < / k e y > < v a l u e > < i n t > 5 < / i n t > < / v a l u e > < / i t e m > < / C o l u m n D i s p l a y I n d e x > < C o l u m n F r o z e n   / > < C o l u m n C h e c k e d   / > < C o l u m n F i l t e r > < i t e m > < k e y > < s t r i n g > P r o d u c t _ I D < / s t r i n g > < / k e y > < v a l u e > < F i l t e r E x p r e s s i o n   x s i : n i l = " t r u e "   / > < / v a l u e > < / i t e m > < i t e m > < k e y > < s t r i n g > P r o d u c t   N a m e < / s t r i n g > < / k e y > < v a l u e > < F i l t e r E x p r e s s i o n   x s i : n i l = " t r u e "   / > < / v a l u e > < / i t e m > < / C o l u m n F i l t e r > < S e l e c t i o n F i l t e r > < i t e m > < k e y > < s t r i n g > P r o d u c t _ I D < / s t r i n g > < / k e y > < v a l u e > < S e l e c t i o n F i l t e r   x s i : n i l = " t r u e "   / > < / v a l u e > < / i t e m > < i t e m > < k e y > < s t r i n g > P r o d u c t   N a m e < / s t r i n g > < / k e y > < v a l u e > < S e l e c t i o n F i l t e r   x s i : n i l = " t r u e "   / > < / v a l u e > < / i t e m > < / S e l e c t i o n F i l t e r > < F i l t e r P a r a m e t e r s > < i t e m > < k e y > < s t r i n g > P r o d u c t _ I D < / s t r i n g > < / k e y > < v a l u e > < C o m m a n d P a r a m e t e r s   / > < / v a l u e > < / i t e m > < i t e m > < k e y > < s t r i n g > P r o d u c t   N a m e < / s t r i n g > < / k e y > < v a l u e > < C o m m a n d P a r a m e t e r s   / > < / v a l u e > < / i t e m > < / F i l t e r P a r a m e t e r s > < I s S o r t D e s c e n d i n g > f a l s e < / I s S o r t D e s c e n d i n g > < / T a b l e W i d g e t G r i d S e r i a l i z a t i o n > ] ] > < / C u s t o m C o n t e n t > < / G e m i n i > 
</file>

<file path=customXml/item10.xml>��< ? x m l   v e r s i o n = " 1 . 0 "   e n c o d i n g = " U T F - 1 6 "   s t a n d a l o n e = " n o " ? > < D a t a M a s h u p   x m l n s = " h t t p : / / s c h e m a s . m i c r o s o f t . c o m / D a t a M a s h u p " > A A A A A G E 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w v t G 6 0 A A A D 3 A A A A E g A A A E N v b m Z p Z y 9 Q Y W N r Y W d l L n h t b H q / e 7 + N f U V u j k J Z a l F x Z n 6 e r Z K h n o G S Q n F J Y l 5 K Y k 5 + X q q t U l 6 + k r 0 d L 5 d N Q G J y d m J 6 q g J Q d V 6 x V U V x i q 1 S R k l J g Z W + f n l 5 u V 6 5 s V 5 + U b q + k Y G B o X 6 E r 0 9 w c k Z q b q I S X H E m Y c W 6 m X k g a 5 N T l e x s w i C u s T P S M z S 2 1 D M 0 N 9 M z s N G H C d r 4 Z u Y h F B g B H Q y S R R K 0 c S 7 N K S k t S r V L z d N 1 d 7 L R h 3 F t 9 K F + s A M A A A D / / w M A U E s D B B Q A A g A I A A A A I Q C 5 F 2 Z R c A Q A A F A c A A A T A A A A R m 9 y b X V s Y X M v U 2 V j d G l v b j E u b d R Z U W / b N h B + D 9 D / Q L D A I A O G A G f D H t Z l w G C 3 Q N o k T W 0 H e 4 i D Q J a Y W I h E G i S V O g j 8 3 0 e K t E R L p C K 1 a u v k J T Z 5 4 n 3 H j 3 f 3 i W Y o 5 D H B Y K b + j 9 4 d H b F V Q F E E 3 s I o T k E Y c H R P 6 B N g 2 R q C E 5 A g / u Y I i L 8 Z y W i I x M j 7 T Y g S / z 9 C H 5 a E P H g f 4 g T 5 Y 4 I 5 w p x 5 c P z X 4 o o h y h b z V Y w / X Q b R Y o L Y A y f r x R l 6 R A k 4 B v O A P S y O c Z R / A M G S Z B x c k q + I g i 8 Z E o 5 / 0 9 8 u 4 0 f C / U 3 C N n A w B D h L k i H g N E O D o Q I k 0 P o 7 t L 5 A e z s P l o k E q J A + X 5 9 y l J 7 A q h k c f o p x d A J z a 3 i z v Z 4 E P L j R a 7 6 F 4 1 W A 7 8 V u z J / W S M a f m / l z G m B 2 R 2 g 6 J k m W Y j n J P D u A 4 f M z v K Q k y k I O Z t k S j L X F 7 e k E D s E p 5 n / + 4 c v n t 0 N g N x R W X M w D j j Z 8 u x 0 U y M R G c y S J m p K v r I Q 2 Q 4 m g U o 5 5 F f R D g I J w p f b s z V G M 7 Q u V B y C M + d N B M y 4 B O l i W U / 0 x W z q S b I 7 l N x t 7 4 9 z p L 2 J L p 6 t Y A q P k F W S q A t q U p D q U f v P T d J u T q Q e s f O 4 Q 7 F F q k r H n v c Y F y T A X + X v 4 X C i g T V z o U P r l w n S b c 6 E H r F z s E H w b F 2 t V W A + f C w 2 0 g Y t d K L 1 y s e f W a F m K i 3 z L A / y 0 1 6 M u g h T 9 k G p X r D J F K X k U F p N s n c S y s x p L T W L G Y x x y r + q s B t E F a + T A Z f G q 0 X n X 5 a 7 c g L / / A f D i 6 u w M D t z 1 e W Q 7 i C m R S u t V H E U F t f k w 6 n D 6 P o 6 m a 3 0 g 9 Z B D O K l Z 2 7 F s X S W m 6 F 4 s w Q 6 f G p o D b e B F G f R L i u l U M q J 2 y 0 r H V L u 3 V 4 d z R K V b G X Z s 5 v Q F Y h x F H 0 m M 6 + X B d C d c 3 A U h r w 1 C O S p s 5 Q o y c P 8 M 3 f H P m U j H 0 v f 7 z T r A k V g 3 t y 1 c q + H 8 s w r b q 8 E s 1 z c l o N m 0 t g 1 T r u h H j v D 3 c Z o L C y 9 S j 1 a G t O J t F 3 t u 2 y H 2 E S w d a J l b x O q P z O C m C I v 8 i 4 B a y O B W T e h h r 4 p l J 6 v 9 3 J N y 4 N y y Y 8 e W V X 0 b s k F v 0 r 4 u q 8 9 X p l v t Z U X p t d 3 S Y 1 h z V 4 q c P c X T s a 1 a g f X X X n t r p s 0 v N m b j l B l w 0 B V Z A n T U Y p W 9 f V X h 0 p F M m M 8 0 E u B s 5 V f N C D d F J 4 z E 5 3 z q C s d c Z A j j u x m c p U t E d R O N Q 2 Q Z V 8 t 9 y d P f / o r U 3 J O b r j q s c + c B z m S s G U W 0 9 T 1 J o 2 G j U U M j c 7 / r O 9 5 V j G w 9 x e L 4 i f I E z s W Z X C l h U v D 7 b x Q V l a H S 6 q B h r 5 N F U u n n w 3 L U u y 4 J v h k Y T d Y s T 5 y K D R S L f o g p E / G L V J L f K X M e M Z m u N s g i 2 m c L p L n w 5 8 9 4 Q L l 3 O w S / D 9 y S q w G L K c B S g 3 R Z v A 5 b h Z l o f Y H W k f 9 V s / 5 q g R 2 A r A s v Z o 9 p 8 M 2 X G 7 v b y V d z J 9 z i P v j H 3 A X X 7 4 E 7 l a x + V b Q N g q G n H d M / T 1 n v t Q V n n d 9 2 M P 1 + 5 W 0 4 K k R k c Q t T m 6 9 M t x a R x h V V J 1 3 u Q K M v P 5 q u Q 9 r J a i v I p i Z c C m 3 z t 6 M X n r A 9 0 F 5 / V 3 6 k 6 i 7 C 2 y C F 7 p 9 o t p 1 V t R t / N 7 n / g s B u g D X q d p m m c s n s D 7 Y l 3 / 0 P A A D / / w M A U E s B A i 0 A F A A G A A g A A A A h A C r d q k D S A A A A N w E A A B M A A A A A A A A A A A A A A A A A A A A A A F t D b 2 5 0 Z W 5 0 X 1 R 5 c G V z X S 5 4 b W x Q S w E C L Q A U A A I A C A A A A C E A J w v t G 6 0 A A A D 3 A A A A E g A A A A A A A A A A A A A A A A A L A w A A Q 2 9 u Z m l n L 1 B h Y 2 t h Z 2 U u e G 1 s U E s B A i 0 A F A A C A A g A A A A h A L k X Z l F w B A A A U B w A A B M A A A A A A A A A A A A A A A A A 6 A M A A E Z v c m 1 1 b G F z L 1 N l Y 3 R p b 2 4 x L m 1 Q S w U G A A A A A A M A A w D C A A A A i Q 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1 v A A A A A A A A u 2 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a W 0 l M j B j Y X R l Z 2 9 y e S U y M H N 1 c D w v S X R l b V B h d G g + P C 9 J d G V t T G 9 j Y X R p b 2 4 + P F N 0 Y W J s Z U V u d H J p Z X M + P E V u d H J 5 I F R 5 c G U 9 I k F k Z G V k V G 9 E Y X R h T W 9 k Z W w i I F Z h b H V l P S J s M S I v P j x F b n R y e S B U e X B l P S J C d W Z m Z X J O Z X h 0 U m V m c m V z a C I g V m F s d W U 9 I m w x I i 8 + P E V u d H J 5 I F R 5 c G U 9 I k Z p b G x D b 3 V u d C I g V m F s d W U 9 I m w y M i I v P j x F b n R y e S B U e X B l P S J G a W x s R W 5 h Y m x l Z C I g V m F s d W U 9 I m w w I i 8 + P E V u d H J 5 I F R 5 c G U 9 I k Z p b G x F c n J v c k N v Z G U i I F Z h b H V l P S J z V W 5 r b m 9 3 b i I v P j x F b n R y e S B U e X B l P S J G a W x s R X J y b 3 J D b 3 V u d C I g V m F s d W U 9 I m w w I i 8 + P E V u d H J 5 I F R 5 c G U 9 I k Z p b G x M Y X N 0 V X B k Y X R l Z C I g V m F s d W U 9 I m Q y M D I 1 L T A x L T I 2 V D E 2 O j A 3 O j E 2 L j c y M j I y O T Z a I i 8 + P E V u d H J 5 I F R 5 c G U 9 I k Z p b G x D b 2 x 1 b W 5 U e X B l c y I g V m F s d W U 9 I n N B d 1 k 9 I i 8 + P E V u d H J 5 I F R 5 c G U 9 I k Z p b G x D b 2 x 1 b W 5 O Y W 1 l c y I g V m F s d W U 9 I n N b J n F 1 b 3 Q 7 U H J v Z H V j d C B T d W I g Q 2 F 0 Z W d v c n l f S U Q m c X V v d D s s J n F 1 b 3 Q 7 U H J v Z H V j d C B T d W I g Q 2 F 0 Z W d v 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5 N m Q z Y z F l L T A w M W M t N D k z N i 1 h M T V i L T g 1 Y j U z Z T c y N 2 Z k M y I v P j x F b n R y e S B U e X B l P S J S Z W x h d G l v b n N o a X B J b m Z v Q 2 9 u d G F p b m V y I i B W Y W x 1 Z T 0 i c 3 s m c X V v d D t j b 2 x 1 b W 5 D b 3 V u d C Z x d W 9 0 O z o y L C Z x d W 9 0 O 2 t l e U N v b H V t b k 5 h b W V z J n F 1 b 3 Q 7 O l t d L C Z x d W 9 0 O 3 F 1 Z X J 5 U m V s Y X R p b 2 5 z a G l w c y Z x d W 9 0 O z p b X S w m c X V v d D t j b 2 x 1 b W 5 J Z G V u d G l 0 a W V z J n F 1 b 3 Q 7 O l s m c X V v d D t T Z W N 0 a W 9 u M S 9 k a W 0 g Y 2 F 0 Z W d v c n k g c 3 V w L 0 N o Y W 5 n Z W Q g V H l w Z S 5 7 U H J v Z H V j d C B T d W I g Q 2 F 0 Z W d v c n l f S U Q s M H 0 m c X V v d D s s J n F 1 b 3 Q 7 U 2 V j d G l v b j E v Z G l t I G N h d G V n b 3 J 5 I H N 1 c C 9 D a G F u Z 2 V k I F R 5 c G U u e 1 B y b 2 R 1 Y 3 Q g U 3 V i I E N h d G V n b 3 J 5 L D F 9 J n F 1 b 3 Q 7 X S w m c X V v d D t D b 2 x 1 b W 5 D b 3 V u d C Z x d W 9 0 O z o y L C Z x d W 9 0 O 0 t l e U N v b H V t b k 5 h b W V z J n F 1 b 3 Q 7 O l t d L C Z x d W 9 0 O 0 N v b H V t b k l k Z W 5 0 a X R p Z X M m c X V v d D s 6 W y Z x d W 9 0 O 1 N l Y 3 R p b 2 4 x L 2 R p b S B j Y X R l Z 2 9 y e S B z d X A v Q 2 h h b m d l Z C B U e X B l L n t Q c m 9 k d W N 0 I F N 1 Y i B D Y X R l Z 2 9 y e V 9 J R C w w f S Z x d W 9 0 O y w m c X V v d D t T Z W N 0 a W 9 u M S 9 k a W 0 g Y 2 F 0 Z W d v c n k g c 3 V w L 0 N o Y W 5 n Z W Q g V H l w Z S 5 7 U H J v Z H V j d C B T d W I g Q 2 F 0 Z W d v c n k 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p d H k 8 L 0 l 0 Z W 1 Q Y X R o P j w v S X R l b U x v Y 2 F 0 a W 9 u P j x T d G F i b G V F b n R y a W V z P j x F b n R y e S B U e X B l P S J B Z G R l Z F R v R G F 0 Y U 1 v Z G V s I i B W Y W x 1 Z T 0 i b D E i L z 4 8 R W 5 0 c n k g V H l w Z T 0 i Q n V m Z m V y T m V 4 d F J l Z n J l c 2 g i I F Z h b H V l P S J s M S I v P j x F b n R y e S B U e X B l P S J G a W x s Q 2 9 1 b n Q i I F Z h b H V l P S J s M j Y z I i 8 + P E V u d H J 5 I F R 5 c G U 9 I k Z p b G x F b m F i b G V k I i B W Y W x 1 Z T 0 i b D A i L z 4 8 R W 5 0 c n k g V H l w Z T 0 i R m l s b E V y c m 9 y Q 2 9 k Z S I g V m F s d W U 9 I n N V b m t u b 3 d u I i 8 + P E V u d H J 5 I F R 5 c G U 9 I k Z p b G x F c n J v c k N v d W 5 0 I i B W Y W x 1 Z T 0 i b D A i L z 4 8 R W 5 0 c n k g V H l w Z T 0 i R m l s b E x h c 3 R V c G R h d G V k I i B W Y W x 1 Z T 0 i Z D I w M j U t M D E t M j Z U M T Y 6 M D c 6 M T Y u N z Q 4 M j M x O F o i L z 4 8 R W 5 0 c n k g V H l w Z T 0 i R m l s b E N v b H V t b l R 5 c G V z I i B W Y W x 1 Z T 0 i c 0 F 3 W T 0 i L z 4 8 R W 5 0 c n k g V H l w Z T 0 i R m l s b E N v b H V t b k 5 h b W V z I i B W Y W x 1 Z T 0 i c 1 s m c X V v d D t D a X R 5 X 0 l E J n F 1 b 3 Q 7 L C Z x d W 9 0 O 0 N p d H 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y Z j J h Y T I z L T J i Y T I t N D U 3 Y S 0 5 Z j I y L W I 3 M j g y Z W F i O W I 0 Y i I v P j x F b n R y e S B U e X B l P S J S Z W N v d m V y e V R h c m d l d E N v b H V t b i I g V m F s d W U 9 I m w x I i 8 + P E V u d H J 5 I F R 5 c G U 9 I l J l Y 2 9 2 Z X J 5 V G F y Z 2 V 0 U m 9 3 I i B W Y W x 1 Z T 0 i b D E i L z 4 8 R W 5 0 c n k g V H l w Z T 0 i U m V j b 3 Z l c n l U Y X J n Z X R T a G V l d C I g V m F s d W U 9 I n N j a X R 5 I i 8 + P E V u d H J 5 I F R 5 c G U 9 I l J l b G F 0 a W 9 u c 2 h p c E l u Z m 9 D b 2 5 0 Y W l u Z X I i I F Z h b H V l P S J z e y Z x d W 9 0 O 2 N v b H V t b k N v d W 5 0 J n F 1 b 3 Q 7 O j I s J n F 1 b 3 Q 7 a 2 V 5 Q 2 9 s d W 1 u T m F t Z X M m c X V v d D s 6 W 1 0 s J n F 1 b 3 Q 7 c X V l c n l S Z W x h d G l v b n N o a X B z J n F 1 b 3 Q 7 O l t d L C Z x d W 9 0 O 2 N v b H V t b k l k Z W 5 0 a X R p Z X M m c X V v d D s 6 W y Z x d W 9 0 O 1 N l Y 3 R p b 2 4 x L 2 N p d H k v Q 2 h h b m d l Z C B U e X B l L n t D a X R 5 X 0 l E L D B 9 J n F 1 b 3 Q 7 L C Z x d W 9 0 O 1 N l Y 3 R p b 2 4 x L 2 N p d H k v Q 2 h h b m d l Z C B U e X B l L n t D a X R 5 L D F 9 J n F 1 b 3 Q 7 X S w m c X V v d D t D b 2 x 1 b W 5 D b 3 V u d C Z x d W 9 0 O z o y L C Z x d W 9 0 O 0 t l e U N v b H V t b k 5 h b W V z J n F 1 b 3 Q 7 O l t d L C Z x d W 9 0 O 0 N v b H V t b k l k Z W 5 0 a X R p Z X M m c X V v d D s 6 W y Z x d W 9 0 O 1 N l Y 3 R p b 2 4 x L 2 N p d H k v Q 2 h h b m d l Z C B U e X B l L n t D a X R 5 X 0 l E L D B 9 J n F 1 b 3 Q 7 L C Z x d W 9 0 O 1 N l Y 3 R p b 2 4 x L 2 N p d H k v Q 2 h h b m d l Z C B U e X B l L n t D a X R 5 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k a W 0 l M j B j a G F u b m V s P C 9 J d G V t U G F 0 a D 4 8 L 0 l 0 Z W 1 M b 2 N h d G l v b j 4 8 U 3 R h Y m x l R W 5 0 c m l l c z 4 8 R W 5 0 c n k g V H l w Z T 0 i Q W R k Z W R U b 0 R h d G F N b 2 R l b C I g V m F s d W U 9 I m w x I i 8 + P E V u d H J 5 I F R 5 c G U 9 I k J 1 Z m Z l c k 5 l e H R S Z W Z y Z X N o I i B W Y W x 1 Z T 0 i b D E i L z 4 8 R W 5 0 c n k g V H l w Z T 0 i R m l s b E N v d W 5 0 I i B W Y W x 1 Z T 0 i b D Q i L z 4 8 R W 5 0 c n k g V H l w Z T 0 i R m l s b E V u Y W J s Z W Q i I F Z h b H V l P S J s M C I v P j x F b n R y e S B U e X B l P S J G a W x s R X J y b 3 J D b 2 R l I i B W Y W x 1 Z T 0 i c 1 V u a 2 5 v d 2 4 i L z 4 8 R W 5 0 c n k g V H l w Z T 0 i R m l s b E V y c m 9 y Q 2 9 1 b n Q i I F Z h b H V l P S J s M C I v P j x F b n R y e S B U e X B l P S J G a W x s T G F z d F V w Z G F 0 Z W Q i I F Z h b H V l P S J k M j A y N S 0 w M S 0 y N l Q x N j o w N z o x N i 4 3 N j U 1 N z Q z W i I v P j x F b n R y e S B U e X B l P S J G a W x s Q 2 9 s d W 1 u V H l w Z X M i I F Z h b H V l P S J z Q X d Z P S I v P j x F b n R y e S B U e X B l P S J G a W x s Q 2 9 s d W 1 u T m F t Z X M i I F Z h b H V l P S J z W y Z x d W 9 0 O 0 N o Y W 5 u Z W x f S U Q m c X V v d D s s J n F 1 b 3 Q 7 Q 2 h h b m 5 l b 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I 2 N 2 M z Z W M t N j g 1 O C 0 0 Z T F m L W I 2 N W I t N 2 E 3 M j A 1 Z G V i M W E 4 I i 8 + P E V u d H J 5 I F R 5 c G U 9 I l J l b G F 0 a W 9 u c 2 h p c E l u Z m 9 D b 2 5 0 Y W l u Z X I i I F Z h b H V l P S J z e y Z x d W 9 0 O 2 N v b H V t b k N v d W 5 0 J n F 1 b 3 Q 7 O j I s J n F 1 b 3 Q 7 a 2 V 5 Q 2 9 s d W 1 u T m F t Z X M m c X V v d D s 6 W 1 0 s J n F 1 b 3 Q 7 c X V l c n l S Z W x h d G l v b n N o a X B z J n F 1 b 3 Q 7 O l t d L C Z x d W 9 0 O 2 N v b H V t b k l k Z W 5 0 a X R p Z X M m c X V v d D s 6 W y Z x d W 9 0 O 1 N l Y 3 R p b 2 4 x L 2 R p b S B j a G F u b m V s L 0 N o Y W 5 n Z W Q g V H l w Z S 5 7 Q 2 h h b m 5 l b F 9 J R C w w f S Z x d W 9 0 O y w m c X V v d D t T Z W N 0 a W 9 u M S 9 k a W 0 g Y 2 h h b m 5 l b C 9 D a G F u Z 2 V k I F R 5 c G U u e 0 N o Y W 5 u Z W w s M X 0 m c X V v d D t d L C Z x d W 9 0 O 0 N v b H V t b k N v d W 5 0 J n F 1 b 3 Q 7 O j I s J n F 1 b 3 Q 7 S 2 V 5 Q 2 9 s d W 1 u T m F t Z X M m c X V v d D s 6 W 1 0 s J n F 1 b 3 Q 7 Q 2 9 s d W 1 u S W R l b n R p d G l l c y Z x d W 9 0 O z p b J n F 1 b 3 Q 7 U 2 V j d G l v b j E v Z G l t I G N o Y W 5 u Z W w v Q 2 h h b m d l Z C B U e X B l L n t D a G F u b m V s X 0 l E L D B 9 J n F 1 b 3 Q 7 L C Z x d W 9 0 O 1 N l Y 3 R p b 2 4 x L 2 R p b S B j a G F u b m V s L 0 N o Y W 5 n Z W Q g V H l w Z S 5 7 Q 2 h h b m 5 l b C 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N h b G N 1 b G F 0 a W 9 u c y F S Z X Z l b n V l I E J 5 I F J l Z 2 l v b i I v P j w v U 3 R h Y m x l R W 5 0 c m l l c z 4 8 L 0 l 0 Z W 0 + P E l 0 Z W 0 + P E l 0 Z W 1 M b 2 N h d G l v b j 4 8 S X R l b V R 5 c G U + R m 9 y b X V s Y T w v S X R l b V R 5 c G U + P E l 0 Z W 1 Q Y X R o P l N l Y 3 R p b 2 4 x L 2 R p b S U y M G N v d W 5 0 c n k 8 L 0 l 0 Z W 1 Q Y X R o P j w v S X R l b U x v Y 2 F 0 a W 9 u P j x T d G F i b G V F b n R y a W V z P j x F b n R y e S B U e X B l P S J B Z G R l Z F R v R G F 0 Y U 1 v Z G V s I i B W Y W x 1 Z T 0 i b D E i L z 4 8 R W 5 0 c n k g V H l w Z T 0 i Q n V m Z m V y T m V 4 d F J l Z n J l c 2 g i I F Z h b H V l P S J s M S I v P j x F b n R y e S B U e X B l P S J G a W x s Q 2 9 1 b n Q i I F Z h b H V l P S J s M z Q i L z 4 8 R W 5 0 c n k g V H l w Z T 0 i R m l s b E V u Y W J s Z W Q i I F Z h b H V l P S J s M C I v P j x F b n R y e S B U e X B l P S J G a W x s R X J y b 3 J D b 2 R l I i B W Y W x 1 Z T 0 i c 1 V u a 2 5 v d 2 4 i L z 4 8 R W 5 0 c n k g V H l w Z T 0 i R m l s b E V y c m 9 y Q 2 9 1 b n Q i I F Z h b H V l P S J s M C I v P j x F b n R y e S B U e X B l P S J G a W x s T G F z d F V w Z G F 0 Z W Q i I F Z h b H V l P S J k M j A y N S 0 w M S 0 y N l Q x N j o w N z o x N i 4 3 N z M 1 N z Q y W i I v P j x F b n R y e S B U e X B l P S J G a W x s Q 2 9 s d W 1 u V H l w Z X M i I F Z h b H V l P S J z Q X d Z P S I v P j x F b n R y e S B U e X B l P S J G a W x s Q 2 9 s d W 1 u T m F t Z X M i I F Z h b H V l P S J z W y Z x d W 9 0 O 0 N v d W 5 0 c n l f S U Q m c X V v d D s s J n F 1 b 3 Q 7 Q 2 9 1 b n R 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m Q z M W E z Z j E t N D F j N y 0 0 Z D g 3 L T l i Y j M t M z h h M z V m Y z Z m Y z J j I i 8 + P E V u d H J 5 I F R 5 c G U 9 I l J l b G F 0 a W 9 u c 2 h p c E l u Z m 9 D b 2 5 0 Y W l u Z X I i I F Z h b H V l P S J z e y Z x d W 9 0 O 2 N v b H V t b k N v d W 5 0 J n F 1 b 3 Q 7 O j I s J n F 1 b 3 Q 7 a 2 V 5 Q 2 9 s d W 1 u T m F t Z X M m c X V v d D s 6 W 1 0 s J n F 1 b 3 Q 7 c X V l c n l S Z W x h d G l v b n N o a X B z J n F 1 b 3 Q 7 O l t d L C Z x d W 9 0 O 2 N v b H V t b k l k Z W 5 0 a X R p Z X M m c X V v d D s 6 W y Z x d W 9 0 O 1 N l Y 3 R p b 2 4 x L 2 R p b S B j b 3 V u d H J 5 L 0 N o Y W 5 n Z W Q g V H l w Z S 5 7 Q 2 9 1 b n R y e V 9 J R C w w f S Z x d W 9 0 O y w m c X V v d D t T Z W N 0 a W 9 u M S 9 k a W 0 g Y 2 9 1 b n R y e S 9 D a G F u Z 2 V k I F R 5 c G U u e 0 N v d W 5 0 c n k s M X 0 m c X V v d D t d L C Z x d W 9 0 O 0 N v b H V t b k N v d W 5 0 J n F 1 b 3 Q 7 O j I s J n F 1 b 3 Q 7 S 2 V 5 Q 2 9 s d W 1 u T m F t Z X M m c X V v d D s 6 W 1 0 s J n F 1 b 3 Q 7 Q 2 9 s d W 1 u S W R l b n R p d G l l c y Z x d W 9 0 O z p b J n F 1 b 3 Q 7 U 2 V j d G l v b j E v Z G l t I G N v d W 5 0 c n k v Q 2 h h b m d l Z C B U e X B l L n t D b 3 V u d H J 5 X 0 l E L D B 9 J n F 1 b 3 Q 7 L C Z x d W 9 0 O 1 N l Y 3 R p b 2 4 x L 2 R p b S B j b 3 V u d H J 5 L 0 N o Y W 5 n Z W Q g V H l w Z S 5 7 Q 2 9 1 b n R y e S 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G l t J T I w c H J v Z H V j d D w v S X R l b V B h d G g + P C 9 J d G V t T G 9 j Y X R p b 2 4 + P F N 0 Y W J s Z U V u d H J p Z X M + P E V u d H J 5 I F R 5 c G U 9 I k F k Z G V k V G 9 E Y X R h T W 9 k Z W w i I F Z h b H V l P S J s M S I v P j x F b n R y e S B U e X B l P S J C d W Z m Z X J O Z X h 0 U m V m c m V z a C I g V m F s d W U 9 I m w x I i 8 + P E V u d H J 5 I F R 5 c G U 9 I k Z p b G x D b 3 V u d C I g V m F s d W U 9 I m w x N j M 5 I i 8 + P E V u d H J 5 I F R 5 c G U 9 I k Z p b G x F b m F i b G V k I i B W Y W x 1 Z T 0 i b D A i L z 4 8 R W 5 0 c n k g V H l w Z T 0 i R m l s b E V y c m 9 y Q 2 9 k Z S I g V m F s d W U 9 I n N V b m t u b 3 d u I i 8 + P E V u d H J 5 I F R 5 c G U 9 I k Z p b G x F c n J v c k N v d W 5 0 I i B W Y W x 1 Z T 0 i b D A i L z 4 8 R W 5 0 c n k g V H l w Z T 0 i R m l s b E x h c 3 R V c G R h d G V k I i B W Y W x 1 Z T 0 i Z D I w M j U t M D E t M j Z U M T Y 6 M D c 6 M T Y u N z g 5 N T c 1 O V o i L z 4 8 R W 5 0 c n k g V H l w Z T 0 i R m l s b E N v b H V t b l R 5 c G V z I i B W Y W x 1 Z T 0 i c 0 F B W T 0 i L z 4 8 R W 5 0 c n k g V H l w Z T 0 i R m l s b E N v b H V t b k 5 h b W V z I i B W Y W x 1 Z T 0 i c 1 s m c X V v d D t Q c m 9 k d W N 0 X 0 l E J n F 1 b 3 Q 7 L C Z x d W 9 0 O 1 B y b 2 R 1 Y 3 Q 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Z k Z m N i N D c t M G M w M C 0 0 Y j Q 4 L W I 5 Z W U t Z W U z O T U 5 M j B h Z D k 3 I i 8 + P E V u d H J 5 I F R 5 c G U 9 I l J l b G F 0 a W 9 u c 2 h p c E l u Z m 9 D b 2 5 0 Y W l u Z X I i I F Z h b H V l P S J z e y Z x d W 9 0 O 2 N v b H V t b k N v d W 5 0 J n F 1 b 3 Q 7 O j I s J n F 1 b 3 Q 7 a 2 V 5 Q 2 9 s d W 1 u T m F t Z X M m c X V v d D s 6 W y Z x d W 9 0 O 1 B y b 2 R 1 Y 3 Q g T m F t Z S Z x d W 9 0 O 1 0 s J n F 1 b 3 Q 7 c X V l c n l S Z W x h d G l v b n N o a X B z J n F 1 b 3 Q 7 O l t d L C Z x d W 9 0 O 2 N v b H V t b k l k Z W 5 0 a X R p Z X M m c X V v d D s 6 W y Z x d W 9 0 O 1 N l Y 3 R p b 2 4 x L 2 R p b S B w c m 9 k d W N 0 L 0 N o Y W 5 n Z W Q g V H l w Z S 5 7 U H J v Z H V j d F 9 J R C w w f S Z x d W 9 0 O y w m c X V v d D t T Z W N 0 a W 9 u M S 9 k a W 0 g c H J v Z H V j d C 9 D a G F u Z 2 V k I F R 5 c G U u e 1 B y b 2 R 1 Y 3 Q g T m F t Z S w x f S Z x d W 9 0 O 1 0 s J n F 1 b 3 Q 7 Q 2 9 s d W 1 u Q 2 9 1 b n Q m c X V v d D s 6 M i w m c X V v d D t L Z X l D b 2 x 1 b W 5 O Y W 1 l c y Z x d W 9 0 O z p b J n F 1 b 3 Q 7 U H J v Z H V j d C B O Y W 1 l J n F 1 b 3 Q 7 X S w m c X V v d D t D b 2 x 1 b W 5 J Z G V u d G l 0 a W V z J n F 1 b 3 Q 7 O l s m c X V v d D t T Z W N 0 a W 9 u M S 9 k a W 0 g c H J v Z H V j d C 9 D a G F u Z 2 V k I F R 5 c G U u e 1 B y b 2 R 1 Y 3 R f S U Q s M H 0 m c X V v d D s s J n F 1 b 3 Q 7 U 2 V j d G l v b j E v Z G l t I H B y b 2 R 1 Y 3 Q v Q 2 h h b m d l Z C B U e X B l L n t Q c m 9 k d W N 0 I E 5 h b W U 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R p b S U y M H B y b 2 1 v d G l v b j w v S X R l b V B h d G g + P C 9 J d G V t T G 9 j Y X R p b 2 4 + P F N 0 Y W J s Z U V u d H J p Z X M + P E V u d H J 5 I F R 5 c G U 9 I k F k Z G V k V G 9 E Y X R h T W 9 k Z W w i I F Z h b H V l P S J s M S I v P j x F b n R y e S B U e X B l P S J C d W Z m Z X J O Z X h 0 U m V m c m V z a C I g V m F s d W U 9 I m w x I i 8 + P E V u d H J 5 I F R 5 c G U 9 I k Z p b G x D b 3 V u d C I g V m F s d W U 9 I m w x M C I v P j x F b n R y e S B U e X B l P S J G a W x s R W 5 h Y m x l Z C I g V m F s d W U 9 I m w w I i 8 + P E V u d H J 5 I F R 5 c G U 9 I k Z p b G x F c n J v c k N v Z G U i I F Z h b H V l P S J z V W 5 r b m 9 3 b i I v P j x F b n R y e S B U e X B l P S J G a W x s R X J y b 3 J D b 3 V u d C I g V m F s d W U 9 I m w w I i 8 + P E V u d H J 5 I F R 5 c G U 9 I k Z p b G x M Y X N 0 V X B k Y X R l Z C I g V m F s d W U 9 I m Q y M D I 1 L T A x L T I 2 V D E 2 O j A 3 O j E 2 L j g x M j Q x M j B a I i 8 + P E V u d H J 5 I F R 5 c G U 9 I k Z p b G x D b 2 x 1 b W 5 U e X B l c y I g V m F s d W U 9 I n N B d 1 k 9 I i 8 + P E V u d H J 5 I F R 5 c G U 9 I k Z p b G x D b 2 x 1 b W 5 O Y W 1 l c y I g V m F s d W U 9 I n N b J n F 1 b 3 Q 7 U H J v b W 9 0 a W 9 u X 0 l E J n F 1 b 3 Q 7 L C Z x d W 9 0 O 1 B y b 2 1 v d G l v b i B 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l Z D d h N z E z Z S 0 2 N T Z k L T Q 3 O G I t Y W Z j N S 0 y Y 2 M y M W R j M j Y 3 M j Y i L z 4 8 R W 5 0 c n k g V H l w Z T 0 i U m V s Y X R p b 2 5 z a G l w S W 5 m b 0 N v b n R h a W 5 l c i I g V m F s d W U 9 I n N 7 J n F 1 b 3 Q 7 Y 2 9 s d W 1 u Q 2 9 1 b n Q m c X V v d D s 6 M i w m c X V v d D t r Z X l D b 2 x 1 b W 5 O Y W 1 l c y Z x d W 9 0 O z p b X S w m c X V v d D t x d W V y e V J l b G F 0 a W 9 u c 2 h p c H M m c X V v d D s 6 W 1 0 s J n F 1 b 3 Q 7 Y 2 9 s d W 1 u S W R l b n R p d G l l c y Z x d W 9 0 O z p b J n F 1 b 3 Q 7 U 2 V j d G l v b j E v Z G l t I H B y b 2 1 v d G l v b i 9 D a G F u Z 2 V k I F R 5 c G U u e 1 B y b 2 1 v d G l v b l 9 J R C w w f S Z x d W 9 0 O y w m c X V v d D t T Z W N 0 a W 9 u M S 9 k a W 0 g c H J v b W 9 0 a W 9 u L 0 N o Y W 5 n Z W Q g V H l w Z S 5 7 U H J v b W 9 0 a W 9 u I E 5 h b W U s M X 0 m c X V v d D t d L C Z x d W 9 0 O 0 N v b H V t b k N v d W 5 0 J n F 1 b 3 Q 7 O j I s J n F 1 b 3 Q 7 S 2 V 5 Q 2 9 s d W 1 u T m F t Z X M m c X V v d D s 6 W 1 0 s J n F 1 b 3 Q 7 Q 2 9 s d W 1 u S W R l b n R p d G l l c y Z x d W 9 0 O z p b J n F 1 b 3 Q 7 U 2 V j d G l v b j E v Z G l t I H B y b 2 1 v d G l v b i 9 D a G F u Z 2 V k I F R 5 c G U u e 1 B y b 2 1 v d G l v b l 9 J R C w w f S Z x d W 9 0 O y w m c X V v d D t T Z W N 0 a W 9 u M S 9 k a W 0 g c H J v b W 9 0 a W 9 u L 0 N o Y W 5 n Z W Q g V H l w Z S 5 7 U H J v b W 9 0 a W 9 u I E 5 h b W U s 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D Y W x j d W x h d G l v b n M h U m V 2 Z W 5 1 Z S B C e S B N Y W 5 1 Z m F j d H V y Z X I i L z 4 8 L 1 N 0 Y W J s Z U V u d H J p Z X M + P C 9 J d G V t P j x J d G V t P j x J d G V t T G 9 j Y X R p b 2 4 + P E l 0 Z W 1 U e X B l P k Z v c m 1 1 b G E 8 L 0 l 0 Z W 1 U e X B l P j x J d G V t U G F 0 a D 5 T Z W N 0 a W 9 u M S 9 m Y W N 0 P C 9 J d G V t U G F 0 a D 4 8 L 0 l 0 Z W 1 M b 2 N h d G l v b j 4 8 U 3 R h Y m x l R W 5 0 c m l l c z 4 8 R W 5 0 c n k g V H l w Z T 0 i Q W R k Z W R U b 0 R h d G F N b 2 R l b C I g V m F s d W U 9 I m w x I i 8 + P E V u d H J 5 I F R 5 c G U 9 I k J 1 Z m Z l c k 5 l e H R S Z W Z y Z X N o I i B W Y W x 1 Z T 0 i b D E i L z 4 8 R W 5 0 c n k g V H l w Z T 0 i R m l s b E N v d W 5 0 I i B W Y W x 1 Z T 0 i b D E 1 M D A 4 I i 8 + P E V u d H J 5 I F R 5 c G U 9 I k Z p b G x F b m F i b G V k I i B W Y W x 1 Z T 0 i b D A i L z 4 8 R W 5 0 c n k g V H l w Z T 0 i R m l s b E V y c m 9 y Q 2 9 k Z S I g V m F s d W U 9 I n N V b m t u b 3 d u I i 8 + P E V u d H J 5 I F R 5 c G U 9 I k Z p b G x F c n J v c k N v d W 5 0 I i B W Y W x 1 Z T 0 i b D A i L z 4 8 R W 5 0 c n k g V H l w Z T 0 i R m l s b E x h c 3 R V c G R h d G V k I i B W Y W x 1 Z T 0 i Z D I w M j U t M D E t M j Z U M T Y 6 M D c 6 M T Y u O D U 5 M D M x N F o i L z 4 8 R W 5 0 c n k g V H l w Z T 0 i R m l s b E N v b H V t b l R 5 c G V z I i B W Y W x 1 Z T 0 i c 0 F 3 a 0 Z C U U 1 E Q X d N R E F 3 T U R B d 0 1 H I i 8 + P E V u d H J 5 I F R 5 c G U 9 I k Z p b G x D b 2 x 1 b W 5 O Y W 1 l c y I g V m F s d W U 9 I n N b J n F 1 b 3 Q 7 T 3 J k Z X I g S U Q m c X V v d D s s J n F 1 b 3 Q 7 T 3 J k Z X I g R G F 0 Z S Z x d W 9 0 O y w m c X V v d D t V b m l 0 I E N v c 3 Q m c X V v d D s s J n F 1 b 3 Q 7 U H J p Y 2 U m c X V v d D s s J n F 1 b 3 Q 7 T 3 J k Z X I g U X R 5 J n F 1 b 3 Q 7 L C Z x d W 9 0 O 0 N o Y W 5 u Z W x f S U Q m c X V v d D s s J n F 1 b 3 Q 7 U H J v b W 9 0 a W 9 u X 0 l E J n F 1 b 3 Q 7 L C Z x d W 9 0 O 1 B y b 2 R 1 Y 3 R f S U Q m c X V v d D s s J n F 1 b 3 Q 7 T W F u d W Z h Y 3 R 1 c m V y X 0 l E J n F 1 b 3 Q 7 L C Z x d W 9 0 O 1 B y b 2 R 1 Y 3 Q g U 3 V i I E N h d G V n b 3 J 5 X 0 l E J n F 1 b 3 Q 7 L C Z x d W 9 0 O 1 B y b 2 R 1 Y 3 Q g Q 2 F 0 Z W d v c n l f S U Q m c X V v d D s s J n F 1 b 3 Q 7 U m V n a W 9 u X 0 l E J n F 1 b 3 Q 7 L C Z x d W 9 0 O 0 N p d H l f S U Q m c X V v d D s s J n F 1 b 3 Q 7 Q 2 9 1 b n R y e V 9 J R C Z x d W 9 0 O y w m c X V v d D t N b 2 5 0 a C B 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N D c y Z T d j M C 0 2 N D Q x L T R h O T g t O D A 0 Y S 0 x Y j J l N W I 5 Y m F k Z j U i L z 4 8 R W 5 0 c n k g V H l w Z T 0 i U m V s Y X R p b 2 5 z a G l w S W 5 m b 0 N v b n R h a W 5 l c i I g V m F s d W U 9 I n N 7 J n F 1 b 3 Q 7 Y 2 9 s d W 1 u Q 2 9 1 b n Q m c X V v d D s 6 M T U s J n F 1 b 3 Q 7 a 2 V 5 Q 2 9 s d W 1 u T m F t Z X M m c X V v d D s 6 W 1 0 s J n F 1 b 3 Q 7 c X V l c n l S Z W x h d G l v b n N o a X B z J n F 1 b 3 Q 7 O l t d L C Z x d W 9 0 O 2 N v b H V t b k l k Z W 5 0 a X R p Z X M m c X V v d D s 6 W y Z x d W 9 0 O 1 N l Y 3 R p b 2 4 x L 2 Z h Y 3 Q v Q 2 h h b m d l Z C B U e X B l L n t P c m R l c i B J R C w w f S Z x d W 9 0 O y w m c X V v d D t T Z W N 0 a W 9 u M S 9 m Y W N 0 L 0 N o Y W 5 n Z W Q g V H l w Z S 5 7 T 3 J k Z X I g R G F 0 Z S w x f S Z x d W 9 0 O y w m c X V v d D t T Z W N 0 a W 9 u M S 9 m Y W N 0 L 0 N o Y W 5 n Z W Q g V H l w Z S 5 7 V W 5 p d C B D b 3 N 0 L D J 9 J n F 1 b 3 Q 7 L C Z x d W 9 0 O 1 N l Y 3 R p b 2 4 x L 2 Z h Y 3 Q v Q 2 h h b m d l Z C B U e X B l L n t Q c m l j Z S w z f S Z x d W 9 0 O y w m c X V v d D t T Z W N 0 a W 9 u M S 9 m Y W N 0 L 0 N o Y W 5 n Z W Q g V H l w Z S 5 7 T 3 J k Z X I g U X R 5 L D R 9 J n F 1 b 3 Q 7 L C Z x d W 9 0 O 1 N l Y 3 R p b 2 4 x L 2 Z h Y 3 Q v Q 2 h h b m d l Z C B U e X B l L n t D a G F u b m V s X 0 l E L D V 9 J n F 1 b 3 Q 7 L C Z x d W 9 0 O 1 N l Y 3 R p b 2 4 x L 2 Z h Y 3 Q v Q 2 h h b m d l Z C B U e X B l L n t Q c m 9 t b 3 R p b 2 5 f S U Q s N n 0 m c X V v d D s s J n F 1 b 3 Q 7 U 2 V j d G l v b j E v Z m F j d C 9 D a G F u Z 2 V k I F R 5 c G U u e 1 B y b 2 R 1 Y 3 R f S U Q s N 3 0 m c X V v d D s s J n F 1 b 3 Q 7 U 2 V j d G l v b j E v Z m F j d C 9 D a G F u Z 2 V k I F R 5 c G U u e 0 1 h b n V m Y W N 0 d X J l c l 9 J R C w 4 f S Z x d W 9 0 O y w m c X V v d D t T Z W N 0 a W 9 u M S 9 m Y W N 0 L 0 N o Y W 5 n Z W Q g V H l w Z S 5 7 U H J v Z H V j d C B T d W I g Q 2 F 0 Z W d v c n l f S U Q s O X 0 m c X V v d D s s J n F 1 b 3 Q 7 U 2 V j d G l v b j E v Z m F j d C 9 D a G F u Z 2 V k I F R 5 c G U u e 1 B y b 2 R 1 Y 3 Q g Q 2 F 0 Z W d v c n l f S U Q s M T B 9 J n F 1 b 3 Q 7 L C Z x d W 9 0 O 1 N l Y 3 R p b 2 4 x L 2 Z h Y 3 Q v Q 2 h h b m d l Z C B U e X B l L n t S Z W d p b 2 5 f S U Q s M T F 9 J n F 1 b 3 Q 7 L C Z x d W 9 0 O 1 N l Y 3 R p b 2 4 x L 2 Z h Y 3 Q v Q 2 h h b m d l Z C B U e X B l L n t D a X R 5 X 0 l E L D E y f S Z x d W 9 0 O y w m c X V v d D t T Z W N 0 a W 9 u M S 9 m Y W N 0 L 0 N o Y W 5 n Z W Q g V H l w Z S 5 7 Q 2 9 1 b n R y e V 9 J R C w x M 3 0 m c X V v d D s s J n F 1 b 3 Q 7 U 2 V j d G l v b j E v Z m F j d C 9 F e H R y Y W N 0 Z W Q g R m l y c 3 Q g Q 2 h h c m F j d G V y c y 5 7 T W 9 u d G g g T m F t Z S w x N H 0 m c X V v d D t d L C Z x d W 9 0 O 0 N v b H V t b k N v d W 5 0 J n F 1 b 3 Q 7 O j E 1 L C Z x d W 9 0 O 0 t l e U N v b H V t b k 5 h b W V z J n F 1 b 3 Q 7 O l t d L C Z x d W 9 0 O 0 N v b H V t b k l k Z W 5 0 a X R p Z X M m c X V v d D s 6 W y Z x d W 9 0 O 1 N l Y 3 R p b 2 4 x L 2 Z h Y 3 Q v Q 2 h h b m d l Z C B U e X B l L n t P c m R l c i B J R C w w f S Z x d W 9 0 O y w m c X V v d D t T Z W N 0 a W 9 u M S 9 m Y W N 0 L 0 N o Y W 5 n Z W Q g V H l w Z S 5 7 T 3 J k Z X I g R G F 0 Z S w x f S Z x d W 9 0 O y w m c X V v d D t T Z W N 0 a W 9 u M S 9 m Y W N 0 L 0 N o Y W 5 n Z W Q g V H l w Z S 5 7 V W 5 p d C B D b 3 N 0 L D J 9 J n F 1 b 3 Q 7 L C Z x d W 9 0 O 1 N l Y 3 R p b 2 4 x L 2 Z h Y 3 Q v Q 2 h h b m d l Z C B U e X B l L n t Q c m l j Z S w z f S Z x d W 9 0 O y w m c X V v d D t T Z W N 0 a W 9 u M S 9 m Y W N 0 L 0 N o Y W 5 n Z W Q g V H l w Z S 5 7 T 3 J k Z X I g U X R 5 L D R 9 J n F 1 b 3 Q 7 L C Z x d W 9 0 O 1 N l Y 3 R p b 2 4 x L 2 Z h Y 3 Q v Q 2 h h b m d l Z C B U e X B l L n t D a G F u b m V s X 0 l E L D V 9 J n F 1 b 3 Q 7 L C Z x d W 9 0 O 1 N l Y 3 R p b 2 4 x L 2 Z h Y 3 Q v Q 2 h h b m d l Z C B U e X B l L n t Q c m 9 t b 3 R p b 2 5 f S U Q s N n 0 m c X V v d D s s J n F 1 b 3 Q 7 U 2 V j d G l v b j E v Z m F j d C 9 D a G F u Z 2 V k I F R 5 c G U u e 1 B y b 2 R 1 Y 3 R f S U Q s N 3 0 m c X V v d D s s J n F 1 b 3 Q 7 U 2 V j d G l v b j E v Z m F j d C 9 D a G F u Z 2 V k I F R 5 c G U u e 0 1 h b n V m Y W N 0 d X J l c l 9 J R C w 4 f S Z x d W 9 0 O y w m c X V v d D t T Z W N 0 a W 9 u M S 9 m Y W N 0 L 0 N o Y W 5 n Z W Q g V H l w Z S 5 7 U H J v Z H V j d C B T d W I g Q 2 F 0 Z W d v c n l f S U Q s O X 0 m c X V v d D s s J n F 1 b 3 Q 7 U 2 V j d G l v b j E v Z m F j d C 9 D a G F u Z 2 V k I F R 5 c G U u e 1 B y b 2 R 1 Y 3 Q g Q 2 F 0 Z W d v c n l f S U Q s M T B 9 J n F 1 b 3 Q 7 L C Z x d W 9 0 O 1 N l Y 3 R p b 2 4 x L 2 Z h Y 3 Q v Q 2 h h b m d l Z C B U e X B l L n t S Z W d p b 2 5 f S U Q s M T F 9 J n F 1 b 3 Q 7 L C Z x d W 9 0 O 1 N l Y 3 R p b 2 4 x L 2 Z h Y 3 Q v Q 2 h h b m d l Z C B U e X B l L n t D a X R 5 X 0 l E L D E y f S Z x d W 9 0 O y w m c X V v d D t T Z W N 0 a W 9 u M S 9 m Y W N 0 L 0 N o Y W 5 n Z W Q g V H l w Z S 5 7 Q 2 9 1 b n R y e V 9 J R C w x M 3 0 m c X V v d D s s J n F 1 b 3 Q 7 U 2 V j d G l v b j E v Z m F j d C 9 F e H R y Y W N 0 Z W Q g R m l y c 3 Q g Q 2 h h c m F j d G V y c y 5 7 T W 9 u d G g g T m F t Z S w x 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D Y W x j d W x h d G l v b n M h W W V h c i Z h b X A 7 U X V h c n R l c i B C e S B z Y W x l c y B h b m Q g U H J v Z m l 0 I i 8 + P C 9 T d G F i b G V F b n R y a W V z P j w v S X R l b T 4 8 S X R l b T 4 8 S X R l b U x v Y 2 F 0 a W 9 u P j x J d G V t V H l w Z T 5 G b 3 J t d W x h P C 9 J d G V t V H l w Z T 4 8 S X R l b V B h d G g + U 2 V j d G l v b j E v b W F u d W Z h Y 3 R 1 c m V y J T I w Z G l t 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U t M D E t M j Z U M T Y 6 M D c 6 M T Y u O D Y 3 M D M y M V o i L z 4 8 R W 5 0 c n k g V H l w Z T 0 i R m l s b E N v b H V t b l R 5 c G V z I i B W Y W x 1 Z T 0 i c 0 F 3 W T 0 i L z 4 8 R W 5 0 c n k g V H l w Z T 0 i R m l s b E N v b H V t b k 5 h b W V z I i B W Y W x 1 Z T 0 i c 1 s m c X V v d D t N Y W 5 1 Z m F j d H V y Z X J f S U Q m c X V v d D s s J n F 1 b 3 Q 7 T W F u d W Z h Y 3 R 1 c m V 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M T Z k M D A 4 Y i 1 j Y z Q 2 L T Q w M W M t Y j U 3 N y 0 z N T h h Y W R i M 2 F h N T c i L z 4 8 R W 5 0 c n k g V H l w Z T 0 i U m V s Y X R p b 2 5 z a G l w S W 5 m b 0 N v b n R h a W 5 l c i I g V m F s d W U 9 I n N 7 J n F 1 b 3 Q 7 Y 2 9 s d W 1 u Q 2 9 1 b n Q m c X V v d D s 6 M i w m c X V v d D t r Z X l D b 2 x 1 b W 5 O Y W 1 l c y Z x d W 9 0 O z p b X S w m c X V v d D t x d W V y e V J l b G F 0 a W 9 u c 2 h p c H M m c X V v d D s 6 W 1 0 s J n F 1 b 3 Q 7 Y 2 9 s d W 1 u S W R l b n R p d G l l c y Z x d W 9 0 O z p b J n F 1 b 3 Q 7 U 2 V j d G l v b j E v b W F u d W Z h Y 3 R 1 c m V y I G R p b S 9 D a G F u Z 2 V k I F R 5 c G U u e 0 1 h b n V m Y W N 0 d X J l c l 9 J R C w w f S Z x d W 9 0 O y w m c X V v d D t T Z W N 0 a W 9 u M S 9 t Y W 5 1 Z m F j d H V y Z X I g Z G l t L 0 N o Y W 5 n Z W Q g V H l w Z S 5 7 T W F u d W Z h Y 3 R 1 c m V y L D F 9 J n F 1 b 3 Q 7 X S w m c X V v d D t D b 2 x 1 b W 5 D b 3 V u d C Z x d W 9 0 O z o y L C Z x d W 9 0 O 0 t l e U N v b H V t b k 5 h b W V z J n F 1 b 3 Q 7 O l t d L C Z x d W 9 0 O 0 N v b H V t b k l k Z W 5 0 a X R p Z X M m c X V v d D s 6 W y Z x d W 9 0 O 1 N l Y 3 R p b 2 4 x L 2 1 h b n V m Y W N 0 d X J l c i B k a W 0 v Q 2 h h b m d l Z C B U e X B l L n t N Y W 5 1 Z m F j d H V y Z X J f S U Q s M H 0 m c X V v d D s s J n F 1 b 3 Q 7 U 2 V j d G l v b j E v b W F u d W Z h Y 3 R 1 c m V y I G R p b S 9 D a G F u Z 2 V k I F R 5 c G U u e 0 1 h b n V m Y W N 0 d X J l c i w x f S Z x d W 9 0 O 1 0 s J n F 1 b 3 Q 7 U m V s Y X R p b 2 5 z a G l w S W 5 m b y Z x d W 9 0 O z p b X X 0 i L z 4 8 R W 5 0 c n k g V H l w Z T 0 i U m V z d W x 0 V H l w Z S I g V m F s d W U 9 I n N U Y W J s Z S I v P j x F b n R y e S B U e X B l P S J G a W x s T 2 J q Z W N 0 V H l w Z S I g V m F s d W U 9 I n N Q a X Z v d F R h Y m x l I i 8 + P E V u d H J 5 I F R 5 c G U 9 I k 5 h b W V V c G R h d G V k Q W Z 0 Z X J G a W x s I i B W Y W x 1 Z T 0 i b D A i L z 4 8 R W 5 0 c n k g V H l w Z T 0 i U G l 2 b 3 R P Y m p l Y 3 R O Y W 1 l I i B W Y W x 1 Z T 0 i c 0 N h b G N 1 b G F 0 a W 9 u c y F S Z X Z l b n V l I G J 5 I F R v c C B m a X Z l I G N p d H k g a W 4 g Z W F j a C B D b 3 V u d H J 5 I i 8 + P C 9 T d G F i b G V F b n R y a W V z P j w v S X R l b T 4 8 S X R l b T 4 8 S X R l b U x v Y 2 F 0 a W 9 u P j x J d G V t V H l w Z T 5 G b 3 J t d W x h P C 9 J d G V t V H l w Z T 4 8 S X R l b V B h d G g + U 2 V j d G l v b j E v Z G l t J T I w U m V n a W 9 u c z w v S X R l b V B h d G g + P C 9 J d G V t T G 9 j Y X R p b 2 4 + P F N 0 Y W J s Z U V u d H J p Z X M + P E V u d H J 5 I F R 5 c G U 9 I k F k Z G V k V G 9 E Y X R h T W 9 k Z W w i I F Z h b H V l P S J s M S I v P j x F b n R y e S B U e X B l P S J C d W Z m Z X J O Z X h 0 U m V m c m V z a C I g V m F s d W U 9 I m w x I i 8 + P E V u d H J 5 I F R 5 c G U 9 I k Z p b G x D b 3 V u d C I g V m F s d W U 9 I m w y N j M i L z 4 8 R W 5 0 c n k g V H l w Z T 0 i R m l s b E V u Y W J s Z W Q i I F Z h b H V l P S J s M C I v P j x F b n R y e S B U e X B l P S J G a W x s R X J y b 3 J D b 2 R l I i B W Y W x 1 Z T 0 i c 1 V u a 2 5 v d 2 4 i L z 4 8 R W 5 0 c n k g V H l w Z T 0 i R m l s b E V y c m 9 y Q 2 9 1 b n Q i I F Z h b H V l P S J s M C I v P j x F b n R y e S B U e X B l P S J G a W x s T G F z d F V w Z G F 0 Z W Q i I F Z h b H V l P S J k M j A y N S 0 w M S 0 y N l Q x N j o w N z o x N i 4 4 N D M w M z A x W i I v P j x F b n R y e S B U e X B l P S J G a W x s Q 2 9 s d W 1 u V H l w Z X M i I F Z h b H V l P S J z Q X d Z R E F 3 W U c i L z 4 8 R W 5 0 c n k g V H l w Z T 0 i R m l s b E N v b H V t b k 5 h b W V z I i B W Y W x 1 Z T 0 i c 1 s m c X V v d D t S Z W d p b 2 5 f S U Q m c X V v d D s s J n F 1 b 3 Q 7 U m V n a W 9 u J n F 1 b 3 Q 7 L C Z x d W 9 0 O 0 N p d H l f S U Q m c X V v d D s s J n F 1 b 3 Q 7 Q 2 9 1 b n R y e V 9 J R C Z x d W 9 0 O y w m c X V v d D t D a X R 5 J n F 1 b 3 Q 7 L C Z x d W 9 0 O 0 N v d W 5 0 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F j Y z h k M W E 5 L T Z i Z m E t N G E w M i 0 4 Y W U 5 L T M 0 Z D J i N j h m N W E z Z i I v P j x F b n R y e S B U e X B l P S J S Z W x h d G l v b n N o a X B J b m Z v Q 2 9 u d G F p b m V y I i B W Y W x 1 Z T 0 i c 3 s m c X V v d D t j b 2 x 1 b W 5 D b 3 V u d C Z x d W 9 0 O z o 2 L C Z x d W 9 0 O 2 t l e U N v b H V t b k 5 h b W V z J n F 1 b 3 Q 7 O l s m c X V v d D t S Z W d p b 2 5 f S U Q m c X V v d D s s J n F 1 b 3 Q 7 U m V n a W 9 u J n F 1 b 3 Q 7 L C Z x d W 9 0 O 0 N p d H l f S U Q m c X V v d D s s J n F 1 b 3 Q 7 Q 2 9 1 b n R y e V 9 J R C Z x d W 9 0 O y w m c X V v d D t D a X R 5 J n F 1 b 3 Q 7 L C Z x d W 9 0 O 0 N v d W 5 0 c n k m c X V v d D t d L C Z x d W 9 0 O 3 F 1 Z X J 5 U m V s Y X R p b 2 5 z a G l w c y Z x d W 9 0 O z p b X S w m c X V v d D t j b 2 x 1 b W 5 J Z G V u d G l 0 a W V z J n F 1 b 3 Q 7 O l s m c X V v d D t T Z W N 0 a W 9 u M S 9 k a W 0 g U m V n a W 9 u c y 9 D a G F u Z 2 V k I F R 5 c G U u e 1 J l Z 2 l v b l 9 J R C w w f S Z x d W 9 0 O y w m c X V v d D t T Z W N 0 a W 9 u M S 9 k a W 0 g U m V n a W 9 u c y 9 D a G F u Z 2 V k I F R 5 c G U u e 1 J l Z 2 l v b i w x f S Z x d W 9 0 O y w m c X V v d D t T Z W N 0 a W 9 u M S 9 m Y W N 0 L 0 N o Y W 5 n Z W Q g V H l w Z S 5 7 Q 2 l 0 e V 9 J R C w x M n 0 m c X V v d D s s J n F 1 b 3 Q 7 U 2 V j d G l v b j E v Z m F j d C 9 D a G F u Z 2 V k I F R 5 c G U u e 0 N v d W 5 0 c n l f S U Q s M T N 9 J n F 1 b 3 Q 7 L C Z x d W 9 0 O 1 N l Y 3 R p b 2 4 x L 2 N p d H k v Q 2 h h b m d l Z C B U e X B l L n t D a X R 5 L D F 9 J n F 1 b 3 Q 7 L C Z x d W 9 0 O 1 N l Y 3 R p b 2 4 x L 2 R p b S B j b 3 V u d H J 5 L 0 N o Y W 5 n Z W Q g V H l w Z S 5 7 Q 2 9 1 b n R y e S w x f S Z x d W 9 0 O 1 0 s J n F 1 b 3 Q 7 Q 2 9 s d W 1 u Q 2 9 1 b n Q m c X V v d D s 6 N i w m c X V v d D t L Z X l D b 2 x 1 b W 5 O Y W 1 l c y Z x d W 9 0 O z p b J n F 1 b 3 Q 7 U m V n a W 9 u X 0 l E J n F 1 b 3 Q 7 L C Z x d W 9 0 O 1 J l Z 2 l v b i Z x d W 9 0 O y w m c X V v d D t D a X R 5 X 0 l E J n F 1 b 3 Q 7 L C Z x d W 9 0 O 0 N v d W 5 0 c n l f S U Q m c X V v d D s s J n F 1 b 3 Q 7 Q 2 l 0 e S Z x d W 9 0 O y w m c X V v d D t D b 3 V u d H J 5 J n F 1 b 3 Q 7 X S w m c X V v d D t D b 2 x 1 b W 5 J Z G V u d G l 0 a W V z J n F 1 b 3 Q 7 O l s m c X V v d D t T Z W N 0 a W 9 u M S 9 k a W 0 g U m V n a W 9 u c y 9 D a G F u Z 2 V k I F R 5 c G U u e 1 J l Z 2 l v b l 9 J R C w w f S Z x d W 9 0 O y w m c X V v d D t T Z W N 0 a W 9 u M S 9 k a W 0 g U m V n a W 9 u c y 9 D a G F u Z 2 V k I F R 5 c G U u e 1 J l Z 2 l v b i w x f S Z x d W 9 0 O y w m c X V v d D t T Z W N 0 a W 9 u M S 9 m Y W N 0 L 0 N o Y W 5 n Z W Q g V H l w Z S 5 7 Q 2 l 0 e V 9 J R C w x M n 0 m c X V v d D s s J n F 1 b 3 Q 7 U 2 V j d G l v b j E v Z m F j d C 9 D a G F u Z 2 V k I F R 5 c G U u e 0 N v d W 5 0 c n l f S U Q s M T N 9 J n F 1 b 3 Q 7 L C Z x d W 9 0 O 1 N l Y 3 R p b 2 4 x L 2 N p d H k v Q 2 h h b m d l Z C B U e X B l L n t D a X R 5 L D F 9 J n F 1 b 3 Q 7 L C Z x d W 9 0 O 1 N l Y 3 R p b 2 4 x L 2 R p b S B j b 3 V u d H J 5 L 0 N o Y W 5 n Z W Q g V H l w Z S 5 7 Q 2 9 1 b n R y e S 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N h b G N 1 b G F 0 a W 9 u c y F S Z X Z l b n V l I G J 5 I G 1 v b n R o I i 8 + P C 9 T d G F i b G V F b n R y a W V z P j w v S X R l b T 4 8 S X R l b T 4 8 S X R l b U x v Y 2 F 0 a W 9 u P j x J d G V t V H l w Z T 5 G b 3 J t d W x h P C 9 J d G V t V H l w Z T 4 8 S X R l b V B h d G g + U 2 V j d G l v b j E v Z G l t J T I w Y 2 F 0 Z W d v c n k 8 L 0 l 0 Z W 1 Q Y X R o P j w v S X R l b U x v Y 2 F 0 a W 9 u P j x T d G F i b G V F b n R y a W V z P j x F b n R y e S B U e X B l P S J B Z G R l Z F R v R G F 0 Y U 1 v Z G V s I i B W Y W x 1 Z T 0 i b D E i L z 4 8 R W 5 0 c n k g V H l w Z T 0 i Q n V m Z m V y T m V 4 d F J l Z n J l c 2 g i I F Z h b H V l P S J s M S I v P j x F b n R y e S B U e X B l P S J G a W x s Q 2 9 1 b n Q i I F Z h b H V l P S J s M T Y z O C I v P j x F b n R y e S B U e X B l P S J G a W x s R W 5 h Y m x l Z C I g V m F s d W U 9 I m w w I i 8 + P E V u d H J 5 I F R 5 c G U 9 I k Z p b G x F c n J v c k N v Z G U i I F Z h b H V l P S J z V W 5 r b m 9 3 b i I v P j x F b n R y e S B U e X B l P S J G a W x s R X J y b 3 J D b 3 V u d C I g V m F s d W U 9 I m w w I i 8 + P E V u d H J 5 I F R 5 c G U 9 I k Z p b G x M Y X N 0 V X B k Y X R l Z C I g V m F s d W U 9 I m Q y M D I 1 L T A x L T I 2 V D E 2 O j A 3 O j E 2 L j g 4 M T A z M z R a I i 8 + P E V u d H J 5 I F R 5 c G U 9 I k Z p b G x D b 2 x 1 b W 5 U e X B l c y I g V m F s d W U 9 I n N B d 1 l E Q X d Z R y I v P j x F b n R y e S B U e X B l P S J G a W x s Q 2 9 s d W 1 u T m F t Z X M i I F Z h b H V l P S J z W y Z x d W 9 0 O 1 B y b 2 R 1 Y 3 Q g Q 2 F 0 Z W d v c n l f S U Q m c X V v d D s s J n F 1 b 3 Q 7 U H J v Z H V j d C B D Y X R l Z 2 9 y e S Z x d W 9 0 O y w m c X V v d D t Q c m 9 k d W N 0 X 0 l E J n F 1 b 3 Q 7 L C Z x d W 9 0 O 1 B y b 2 R 1 Y 3 Q g U 3 V i I E N h d G V n b 3 J 5 X 0 l E J n F 1 b 3 Q 7 L C Z x d W 9 0 O 1 B y b 2 R 1 Y 3 Q g T m F t Z S Z x d W 9 0 O y w m c X V v d D t Q c m 9 k d W N 0 I F N 1 Y i B D Y X R l Z 2 9 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j d j Y T J l Z G Q t Y W Q 2 Y i 0 0 M G I 4 L W F k O D M t Z G E x N 2 J k M G E y M z c 5 I i 8 + P E V u d H J 5 I F R 5 c G U 9 I l J l b G F 0 a W 9 u c 2 h p c E l u Z m 9 D b 2 5 0 Y W l u Z X I i I F Z h b H V l P S J z e y Z x d W 9 0 O 2 N v b H V t b k N v d W 5 0 J n F 1 b 3 Q 7 O j Y s J n F 1 b 3 Q 7 a 2 V 5 Q 2 9 s d W 1 u T m F t Z X M m c X V v d D s 6 W y Z x d W 9 0 O 1 B y b 2 R 1 Y 3 Q g Q 2 F 0 Z W d v c n l f S U Q m c X V v d D s s J n F 1 b 3 Q 7 U H J v Z H V j d C B D Y X R l Z 2 9 y e S Z x d W 9 0 O y w m c X V v d D t Q c m 9 k d W N 0 X 0 l E J n F 1 b 3 Q 7 L C Z x d W 9 0 O 1 B y b 2 R 1 Y 3 Q g U 3 V i I E N h d G V n b 3 J 5 X 0 l E J n F 1 b 3 Q 7 L C Z x d W 9 0 O 1 B y b 2 R 1 Y 3 Q g T m F t Z S Z x d W 9 0 O y w m c X V v d D t Q c m 9 k d W N 0 I F N 1 Y i B D Y X R l Z 2 9 y e S Z x d W 9 0 O 1 0 s J n F 1 b 3 Q 7 c X V l c n l S Z W x h d G l v b n N o a X B z J n F 1 b 3 Q 7 O l t d L C Z x d W 9 0 O 2 N v b H V t b k l k Z W 5 0 a X R p Z X M m c X V v d D s 6 W y Z x d W 9 0 O 1 N l Y 3 R p b 2 4 x L 2 R p b S B j Y X R l Z 2 9 y e S 9 D a G F u Z 2 V k I F R 5 c G U u e 1 B y b 2 R 1 Y 3 Q g Q 2 F 0 Z W d v c n l f S U Q s M H 0 m c X V v d D s s J n F 1 b 3 Q 7 U 2 V j d G l v b j E v Z G l t I G N h d G V n b 3 J 5 L 0 N o Y W 5 n Z W Q g V H l w Z S 5 7 U H J v Z H V j d C B D Y X R l Z 2 9 y e S w x f S Z x d W 9 0 O y w m c X V v d D t T Z W N 0 a W 9 u M S 9 m Y W N 0 L 0 N o Y W 5 n Z W Q g V H l w Z S 5 7 U H J v Z H V j d F 9 J R C w 3 f S Z x d W 9 0 O y w m c X V v d D t T Z W N 0 a W 9 u M S 9 m Y W N 0 L 0 N o Y W 5 n Z W Q g V H l w Z S 5 7 U H J v Z H V j d C B T d W I g Q 2 F 0 Z W d v c n l f S U Q s O X 0 m c X V v d D s s J n F 1 b 3 Q 7 U 2 V j d G l v b j E v Z G l t I H B y b 2 R 1 Y 3 Q v Q 2 h h b m d l Z C B U e X B l L n t Q c m 9 k d W N 0 I E 5 h b W U s M X 0 m c X V v d D s s J n F 1 b 3 Q 7 U 2 V j d G l v b j E v Z G l t I G N h d G V n b 3 J 5 I H N 1 c C 9 D a G F u Z 2 V k I F R 5 c G U u e 1 B y b 2 R 1 Y 3 Q g U 3 V i I E N h d G V n b 3 J 5 L D F 9 J n F 1 b 3 Q 7 X S w m c X V v d D t D b 2 x 1 b W 5 D b 3 V u d C Z x d W 9 0 O z o 2 L C Z x d W 9 0 O 0 t l e U N v b H V t b k 5 h b W V z J n F 1 b 3 Q 7 O l s m c X V v d D t Q c m 9 k d W N 0 I E N h d G V n b 3 J 5 X 0 l E J n F 1 b 3 Q 7 L C Z x d W 9 0 O 1 B y b 2 R 1 Y 3 Q g Q 2 F 0 Z W d v c n k m c X V v d D s s J n F 1 b 3 Q 7 U H J v Z H V j d F 9 J R C Z x d W 9 0 O y w m c X V v d D t Q c m 9 k d W N 0 I F N 1 Y i B D Y X R l Z 2 9 y e V 9 J R C Z x d W 9 0 O y w m c X V v d D t Q c m 9 k d W N 0 I E 5 h b W U m c X V v d D s s J n F 1 b 3 Q 7 U H J v Z H V j d C B T d W I g Q 2 F 0 Z W d v c n k m c X V v d D t d L C Z x d W 9 0 O 0 N v b H V t b k l k Z W 5 0 a X R p Z X M m c X V v d D s 6 W y Z x d W 9 0 O 1 N l Y 3 R p b 2 4 x L 2 R p b S B j Y X R l Z 2 9 y e S 9 D a G F u Z 2 V k I F R 5 c G U u e 1 B y b 2 R 1 Y 3 Q g Q 2 F 0 Z W d v c n l f S U Q s M H 0 m c X V v d D s s J n F 1 b 3 Q 7 U 2 V j d G l v b j E v Z G l t I G N h d G V n b 3 J 5 L 0 N o Y W 5 n Z W Q g V H l w Z S 5 7 U H J v Z H V j d C B D Y X R l Z 2 9 y e S w x f S Z x d W 9 0 O y w m c X V v d D t T Z W N 0 a W 9 u M S 9 m Y W N 0 L 0 N o Y W 5 n Z W Q g V H l w Z S 5 7 U H J v Z H V j d F 9 J R C w 3 f S Z x d W 9 0 O y w m c X V v d D t T Z W N 0 a W 9 u M S 9 m Y W N 0 L 0 N o Y W 5 n Z W Q g V H l w Z S 5 7 U H J v Z H V j d C B T d W I g Q 2 F 0 Z W d v c n l f S U Q s O X 0 m c X V v d D s s J n F 1 b 3 Q 7 U 2 V j d G l v b j E v Z G l t I H B y b 2 R 1 Y 3 Q v Q 2 h h b m d l Z C B U e X B l L n t Q c m 9 k d W N 0 I E 5 h b W U s M X 0 m c X V v d D s s J n F 1 b 3 Q 7 U 2 V j d G l v b j E v Z G l t I G N h d G V n b 3 J 5 I H N 1 c C 9 D a G F u Z 2 V k I F R 5 c G U u e 1 B y b 2 R 1 Y 3 Q g U 3 V i I E N h d G V n b 3 J 5 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2 F s Y 3 V s Y X R p b 2 5 z I V J l d m V u d W U g Q n k g Q 2 h h b m 5 l b C I v P j w v U 3 R h Y m x l R W 5 0 c m l l c z 4 8 L 0 l 0 Z W 0 + P E l 0 Z W 0 + P E l 0 Z W 1 M b 2 N h d G l v b j 4 8 S X R l b V R 5 c G U + R m 9 y b X V s Y T w v S X R l b V R 5 c G U + P E l 0 Z W 1 Q Y X R o P l N l Y 3 R p b 2 4 x L 2 R p b S U y M G N h d G V n b 3 J 5 J T I w c 3 V w L 1 N v d X J j Z T w v S X R l b V B h d G g + P C 9 J d G V t T G 9 j Y X R p b 2 4 + P F N 0 Y W J s Z U V u d H J p Z X M v P j w v S X R l b T 4 8 S X R l b T 4 8 S X R l b U x v Y 2 F 0 a W 9 u P j x J d G V t V H l w Z T 5 G b 3 J t d W x h P C 9 J d G V t V H l w Z T 4 8 S X R l b V B h d G g + U 2 V j d G l v b j E v Z G l t J T I w Y 2 F 0 Z W d v c n k l M j B z d X A v Z G l t L m N h d G V n b 3 J 5 L n N 1 c F 9 U Y W J s Z T w v S X R l b V B h d G g + P C 9 J d G V t T G 9 j Y X R p b 2 4 + P F N 0 Y W J s Z U V u d H J p Z X M v P j w v S X R l b T 4 8 S X R l b T 4 8 S X R l b U x v Y 2 F 0 a W 9 u P j x J d G V t V H l w Z T 5 G b 3 J t d W x h P C 9 J d G V t V H l w Z T 4 8 S X R l b V B h d G g + U 2 V j d G l v b j E v Z G l t J T I w Y 2 F 0 Z W d v c n k l M j B z d X A v Q 2 h h b m d l Z C U y M F R 5 c G U 8 L 0 l 0 Z W 1 Q Y X R o P j w v S X R l b U x v Y 2 F 0 a W 9 u P j x T d G F i b G V F b n R y a W V z L z 4 8 L 0 l 0 Z W 0 + P E l 0 Z W 0 + P E l 0 Z W 1 M b 2 N h d G l v b j 4 8 S X R l b V R 5 c G U + R m 9 y b X V s Y T w v S X R l b V R 5 c G U + P E l 0 Z W 1 Q Y X R o P l N l Y 3 R p b 2 4 x L 2 N p d H k v U 2 9 1 c m N l P C 9 J d G V t U G F 0 a D 4 8 L 0 l 0 Z W 1 M b 2 N h d G l v b j 4 8 U 3 R h Y m x l R W 5 0 c m l l c y 8 + P C 9 J d G V t P j x J d G V t P j x J d G V t T G 9 j Y X R p b 2 4 + P E l 0 Z W 1 U e X B l P k Z v c m 1 1 b G E 8 L 0 l 0 Z W 1 U e X B l P j x J d G V t U G F 0 a D 5 T Z W N 0 a W 9 u M S 9 j a X R 5 L 2 N p d H l f V G F i b G U 8 L 0 l 0 Z W 1 Q Y X R o P j w v S X R l b U x v Y 2 F 0 a W 9 u P j x T d G F i b G V F b n R y a W V z L z 4 8 L 0 l 0 Z W 0 + P E l 0 Z W 0 + P E l 0 Z W 1 M b 2 N h d G l v b j 4 8 S X R l b V R 5 c G U + R m 9 y b X V s Y T w v S X R l b V R 5 c G U + P E l 0 Z W 1 Q Y X R o P l N l Y 3 R p b 2 4 x L 2 N p d H k v Q 2 h h b m d l Z C U y M F R 5 c G U 8 L 0 l 0 Z W 1 Q Y X R o P j w v S X R l b U x v Y 2 F 0 a W 9 u P j x T d G F i b G V F b n R y a W V z L z 4 8 L 0 l 0 Z W 0 + P E l 0 Z W 0 + P E l 0 Z W 1 M b 2 N h d G l v b j 4 8 S X R l b V R 5 c G U + R m 9 y b X V s Y T w v S X R l b V R 5 c G U + P E l 0 Z W 1 Q Y X R o P l N l Y 3 R p b 2 4 x L 2 R p b S U y M G N o Y W 5 u Z W w v U 2 9 1 c m N l P C 9 J d G V t U G F 0 a D 4 8 L 0 l 0 Z W 1 M b 2 N h d G l v b j 4 8 U 3 R h Y m x l R W 5 0 c m l l c y 8 + P C 9 J d G V t P j x J d G V t P j x J d G V t T G 9 j Y X R p b 2 4 + P E l 0 Z W 1 U e X B l P k Z v c m 1 1 b G E 8 L 0 l 0 Z W 1 U e X B l P j x J d G V t U G F 0 a D 5 T Z W N 0 a W 9 u M S 9 k a W 0 l M j B j a G F u b m V s L 2 R p b S 5 j a G F u b m V s X 1 R h Y m x l P C 9 J d G V t U G F 0 a D 4 8 L 0 l 0 Z W 1 M b 2 N h d G l v b j 4 8 U 3 R h Y m x l R W 5 0 c m l l c y 8 + P C 9 J d G V t P j x J d G V t P j x J d G V t T G 9 j Y X R p b 2 4 + P E l 0 Z W 1 U e X B l P k Z v c m 1 1 b G E 8 L 0 l 0 Z W 1 U e X B l P j x J d G V t U G F 0 a D 5 T Z W N 0 a W 9 u M S 9 k a W 0 l M j B j a G F u b m V s L 0 N o Y W 5 n Z W Q l M j B U e X B l P C 9 J d G V t U G F 0 a D 4 8 L 0 l 0 Z W 1 M b 2 N h d G l v b j 4 8 U 3 R h Y m x l R W 5 0 c m l l c y 8 + P C 9 J d G V t P j x J d G V t P j x J d G V t T G 9 j Y X R p b 2 4 + P E l 0 Z W 1 U e X B l P k Z v c m 1 1 b G E 8 L 0 l 0 Z W 1 U e X B l P j x J d G V t U G F 0 a D 5 T Z W N 0 a W 9 u M S 9 k a W 0 l M j B j b 3 V u d H J 5 L 1 N v d X J j Z T w v S X R l b V B h d G g + P C 9 J d G V t T G 9 j Y X R p b 2 4 + P F N 0 Y W J s Z U V u d H J p Z X M v P j w v S X R l b T 4 8 S X R l b T 4 8 S X R l b U x v Y 2 F 0 a W 9 u P j x J d G V t V H l w Z T 5 G b 3 J t d W x h P C 9 J d G V t V H l w Z T 4 8 S X R l b V B h d G g + U 2 V j d G l v b j E v Z G l t J T I w Y 2 9 1 b n R y e S 9 k a W 0 u Y 2 9 1 b n R y e V 9 U Y W J s Z T w v S X R l b V B h d G g + P C 9 J d G V t T G 9 j Y X R p b 2 4 + P F N 0 Y W J s Z U V u d H J p Z X M v P j w v S X R l b T 4 8 S X R l b T 4 8 S X R l b U x v Y 2 F 0 a W 9 u P j x J d G V t V H l w Z T 5 G b 3 J t d W x h P C 9 J d G V t V H l w Z T 4 8 S X R l b V B h d G g + U 2 V j d G l v b j E v Z G l t J T I w Y 2 9 1 b n R y e S 9 D a G F u Z 2 V k J T I w V H l w Z T w v S X R l b V B h d G g + P C 9 J d G V t T G 9 j Y X R p b 2 4 + P F N 0 Y W J s Z U V u d H J p Z X M v P j w v S X R l b T 4 8 S X R l b T 4 8 S X R l b U x v Y 2 F 0 a W 9 u P j x J d G V t V H l w Z T 5 G b 3 J t d W x h P C 9 J d G V t V H l w Z T 4 8 S X R l b V B h d G g + U 2 V j d G l v b j E v Z G l t J T I w c H J v Z H V j d C 9 T b 3 V y Y 2 U 8 L 0 l 0 Z W 1 Q Y X R o P j w v S X R l b U x v Y 2 F 0 a W 9 u P j x T d G F i b G V F b n R y a W V z L z 4 8 L 0 l 0 Z W 0 + P E l 0 Z W 0 + P E l 0 Z W 1 M b 2 N h d G l v b j 4 8 S X R l b V R 5 c G U + R m 9 y b X V s Y T w v S X R l b V R 5 c G U + P E l 0 Z W 1 Q Y X R o P l N l Y 3 R p b 2 4 x L 2 R p b S U y M H B y b 2 R 1 Y 3 Q v Z G l t L n B y b 2 R 1 Y 3 R f V G F i b G U 8 L 0 l 0 Z W 1 Q Y X R o P j w v S X R l b U x v Y 2 F 0 a W 9 u P j x T d G F i b G V F b n R y a W V z L z 4 8 L 0 l 0 Z W 0 + P E l 0 Z W 0 + P E l 0 Z W 1 M b 2 N h d G l v b j 4 8 S X R l b V R 5 c G U + R m 9 y b X V s Y T w v S X R l b V R 5 c G U + P E l 0 Z W 1 Q Y X R o P l N l Y 3 R p b 2 4 x L 2 R p b S U y M H B y b 2 R 1 Y 3 Q v Q 2 h h b m d l Z C U y M F R 5 c G U 8 L 0 l 0 Z W 1 Q Y X R o P j w v S X R l b U x v Y 2 F 0 a W 9 u P j x T d G F i b G V F b n R y a W V z L z 4 8 L 0 l 0 Z W 0 + P E l 0 Z W 0 + P E l 0 Z W 1 M b 2 N h d G l v b j 4 8 S X R l b V R 5 c G U + R m 9 y b X V s Y T w v S X R l b V R 5 c G U + P E l 0 Z W 1 Q Y X R o P l N l Y 3 R p b 2 4 x L 2 R p b S U y M H B y b 2 1 v d G l v b i 9 T b 3 V y Y 2 U 8 L 0 l 0 Z W 1 Q Y X R o P j w v S X R l b U x v Y 2 F 0 a W 9 u P j x T d G F i b G V F b n R y a W V z L z 4 8 L 0 l 0 Z W 0 + P E l 0 Z W 0 + P E l 0 Z W 1 M b 2 N h d G l v b j 4 8 S X R l b V R 5 c G U + R m 9 y b X V s Y T w v S X R l b V R 5 c G U + P E l 0 Z W 1 Q Y X R o P l N l Y 3 R p b 2 4 x L 2 R p b S U y M H B y b 2 1 v d G l v b i 9 k a W 0 u c H J v b W 9 0 a W 9 u X 1 R h Y m x l P C 9 J d G V t U G F 0 a D 4 8 L 0 l 0 Z W 1 M b 2 N h d G l v b j 4 8 U 3 R h Y m x l R W 5 0 c m l l c y 8 + P C 9 J d G V t P j x J d G V t P j x J d G V t T G 9 j Y X R p b 2 4 + P E l 0 Z W 1 U e X B l P k Z v c m 1 1 b G E 8 L 0 l 0 Z W 1 U e X B l P j x J d G V t U G F 0 a D 5 T Z W N 0 a W 9 u M S 9 k a W 0 l M j B w c m 9 t b 3 R p b 2 4 v Q 2 h h b m d l Z C U y M F R 5 c G U 8 L 0 l 0 Z W 1 Q Y X R o P j w v S X R l b U x v Y 2 F 0 a W 9 u P j x T d G F i b G V F b n R y a W V z L z 4 8 L 0 l 0 Z W 0 + P E l 0 Z W 0 + P E l 0 Z W 1 M b 2 N h d G l v b j 4 8 S X R l b V R 5 c G U + R m 9 y b X V s Y T w v S X R l b V R 5 c G U + P E l 0 Z W 1 Q Y X R o P l N l Y 3 R p b 2 4 x L 2 Z h Y 3 Q v U 2 9 1 c m N l P C 9 J d G V t U G F 0 a D 4 8 L 0 l 0 Z W 1 M b 2 N h d G l v b j 4 8 U 3 R h Y m x l R W 5 0 c m l l c y 8 + P C 9 J d G V t P j x J d G V t P j x J d G V t T G 9 j Y X R p b 2 4 + P E l 0 Z W 1 U e X B l P k Z v c m 1 1 b G E 8 L 0 l 0 Z W 1 U e X B l P j x J d G V t U G F 0 a D 5 T Z W N 0 a W 9 u M S 9 m Y W N 0 L 2 Z h Y 3 R f V G F i b G U 8 L 0 l 0 Z W 1 Q Y X R o P j w v S X R l b U x v Y 2 F 0 a W 9 u P j x T d G F i b G V F b n R y a W V z L z 4 8 L 0 l 0 Z W 0 + P E l 0 Z W 0 + P E l 0 Z W 1 M b 2 N h d G l v b j 4 8 S X R l b V R 5 c G U + R m 9 y b X V s Y T w v S X R l b V R 5 c G U + P E l 0 Z W 1 Q Y X R o P l N l Y 3 R p b 2 4 x L 2 Z h Y 3 Q v Q 2 h h b m d l Z C U y M F R 5 c G U 8 L 0 l 0 Z W 1 Q Y X R o P j w v S X R l b U x v Y 2 F 0 a W 9 u P j x T d G F i b G V F b n R y a W V z L z 4 8 L 0 l 0 Z W 0 + P E l 0 Z W 0 + P E l 0 Z W 1 M b 2 N h d G l v b j 4 8 S X R l b V R 5 c G U + R m 9 y b X V s Y T w v S X R l b V R 5 c G U + P E l 0 Z W 1 Q Y X R o P l N l Y 3 R p b 2 4 x L 2 1 h b n V m Y W N 0 d X J l c i U y M G R p b S 9 T b 3 V y Y 2 U 8 L 0 l 0 Z W 1 Q Y X R o P j w v S X R l b U x v Y 2 F 0 a W 9 u P j x T d G F i b G V F b n R y a W V z L z 4 8 L 0 l 0 Z W 0 + P E l 0 Z W 0 + P E l 0 Z W 1 M b 2 N h d G l v b j 4 8 S X R l b V R 5 c G U + R m 9 y b X V s Y T w v S X R l b V R 5 c G U + P E l 0 Z W 1 Q Y X R o P l N l Y 3 R p b 2 4 x L 2 1 h b n V m Y W N 0 d X J l c i U y M G R p b S 9 t Y W 5 1 Z m F j d H V y Z X I u Z G l t X 1 R h Y m x l P C 9 J d G V t U G F 0 a D 4 8 L 0 l 0 Z W 1 M b 2 N h d G l v b j 4 8 U 3 R h Y m x l R W 5 0 c m l l c y 8 + P C 9 J d G V t P j x J d G V t P j x J d G V t T G 9 j Y X R p b 2 4 + P E l 0 Z W 1 U e X B l P k Z v c m 1 1 b G E 8 L 0 l 0 Z W 1 U e X B l P j x J d G V t U G F 0 a D 5 T Z W N 0 a W 9 u M S 9 t Y W 5 1 Z m F j d H V y Z X I l M j B k a W 0 v Q 2 h h b m d l Z C U y M F R 5 c G U 8 L 0 l 0 Z W 1 Q Y X R o P j w v S X R l b U x v Y 2 F 0 a W 9 u P j x T d G F i b G V F b n R y a W V z L z 4 8 L 0 l 0 Z W 0 + P E l 0 Z W 0 + P E l 0 Z W 1 M b 2 N h d G l v b j 4 8 S X R l b V R 5 c G U + R m 9 y b X V s Y T w v S X R l b V R 5 c G U + P E l 0 Z W 1 Q Y X R o P l N l Y 3 R p b 2 4 x L 2 R p b S U y M F J l Z 2 l v b n M v U 2 9 1 c m N l P C 9 J d G V t U G F 0 a D 4 8 L 0 l 0 Z W 1 M b 2 N h d G l v b j 4 8 U 3 R h Y m x l R W 5 0 c m l l c y 8 + P C 9 J d G V t P j x J d G V t P j x J d G V t T G 9 j Y X R p b 2 4 + P E l 0 Z W 1 U e X B l P k Z v c m 1 1 b G E 8 L 0 l 0 Z W 1 U e X B l P j x J d G V t U G F 0 a D 5 T Z W N 0 a W 9 u M S 9 k a W 0 l M j B S Z W d p b 2 5 z L 2 R p b S 5 y Z W d p b 2 5 f V G F i b G U 8 L 0 l 0 Z W 1 Q Y X R o P j w v S X R l b U x v Y 2 F 0 a W 9 u P j x T d G F i b G V F b n R y a W V z L z 4 8 L 0 l 0 Z W 0 + P E l 0 Z W 0 + P E l 0 Z W 1 M b 2 N h d G l v b j 4 8 S X R l b V R 5 c G U + R m 9 y b X V s Y T w v S X R l b V R 5 c G U + P E l 0 Z W 1 Q Y X R o P l N l Y 3 R p b 2 4 x L 2 R p b S U y M F J l Z 2 l v b n M v Q 2 h h b m d l Z C U y M F R 5 c G U 8 L 0 l 0 Z W 1 Q Y X R o P j w v S X R l b U x v Y 2 F 0 a W 9 u P j x T d G F i b G V F b n R y a W V z L z 4 8 L 0 l 0 Z W 0 + P E l 0 Z W 0 + P E l 0 Z W 1 M b 2 N h d G l v b j 4 8 S X R l b V R 5 c G U + R m 9 y b X V s Y T w v S X R l b V R 5 c G U + P E l 0 Z W 1 Q Y X R o P l N l Y 3 R p b 2 4 x L 2 R p b S U y M F J l Z 2 l v b n M v T W V y Z 2 V k J T I w U X V l c m l l c z w v S X R l b V B h d G g + P C 9 J d G V t T G 9 j Y X R p b 2 4 + P F N 0 Y W J s Z U V u d H J p Z X M v P j w v S X R l b T 4 8 S X R l b T 4 8 S X R l b U x v Y 2 F 0 a W 9 u P j x J d G V t V H l w Z T 5 G b 3 J t d W x h P C 9 J d G V t V H l w Z T 4 8 S X R l b V B h d G g + U 2 V j d G l v b j E v Z m F j d C 9 J b n N l c n R l Z C U y M E 1 v b n R o J T I w T m F t Z T w v S X R l b V B h d G g + P C 9 J d G V t T G 9 j Y X R p b 2 4 + P F N 0 Y W J s Z U V u d H J p Z X M v P j w v S X R l b T 4 8 S X R l b T 4 8 S X R l b U x v Y 2 F 0 a W 9 u P j x J d G V t V H l w Z T 5 G b 3 J t d W x h P C 9 J d G V t V H l w Z T 4 8 S X R l b V B h d G g + U 2 V j d G l v b j E v Z m F j d C 9 F e H R y Y W N 0 Z W Q l M j B G a X J z d C U y M E N o Y X J h Y 3 R l c n M 8 L 0 l 0 Z W 1 Q Y X R o P j w v S X R l b U x v Y 2 F 0 a W 9 u P j x T d G F i b G V F b n R y a W V z L z 4 8 L 0 l 0 Z W 0 + P E l 0 Z W 0 + P E l 0 Z W 1 M b 2 N h d G l v b j 4 8 S X R l b V R 5 c G U + R m 9 y b X V s Y T w v S X R l b V R 5 c G U + P E l 0 Z W 1 Q Y X R o P l N l Y 3 R p b 2 4 x L 2 R p b S U y M G N h d G V n b 3 J 5 J T I w c 3 V w L 0 Z p b H R l c m V k J T I w U m 9 3 c z w v S X R l b V B h d G g + P C 9 J d G V t T G 9 j Y X R p b 2 4 + P F N 0 Y W J s Z U V u d H J p Z X M v P j w v S X R l b T 4 8 S X R l b T 4 8 S X R l b U x v Y 2 F 0 a W 9 u P j x J d G V t V H l w Z T 5 G b 3 J t d W x h P C 9 J d G V t V H l w Z T 4 8 S X R l b V B h d G g + U 2 V j d G l v b j E v Z G l t J T I w c H J v Z H V j d C 9 G a W x 0 Z X J l Z C U y M F J v d 3 M 8 L 0 l 0 Z W 1 Q Y X R o P j w v S X R l b U x v Y 2 F 0 a W 9 u P j x T d G F i b G V F b n R y a W V z L z 4 8 L 0 l 0 Z W 0 + P E l 0 Z W 0 + P E l 0 Z W 1 M b 2 N h d G l v b j 4 8 S X R l b V R 5 c G U + R m 9 y b X V s Y T w v S X R l b V R 5 c G U + P E l 0 Z W 1 Q Y X R o P l N l Y 3 R p b 2 4 x L 2 R p b S U y M H B y b 2 R 1 Y 3 Q v U m V t b 3 Z l Z C U y M E R 1 c G x p Y 2 F 0 Z X M 8 L 0 l 0 Z W 1 Q Y X R o P j w v S X R l b U x v Y 2 F 0 a W 9 u P j x T d G F i b G V F b n R y a W V z L z 4 8 L 0 l 0 Z W 0 + P E l 0 Z W 0 + P E l 0 Z W 1 M b 2 N h d G l v b j 4 8 S X R l b V R 5 c G U + R m 9 y b X V s Y T w v S X R l b V R 5 c G U + P E l 0 Z W 1 Q Y X R o P l N l Y 3 R p b 2 4 x L 2 R p b S U y M H B y b 2 R 1 Y 3 Q v R m l s d G V y Z W Q l M j B S b 3 d z M T w v S X R l b V B h d G g + P C 9 J d G V t T G 9 j Y X R p b 2 4 + P F N 0 Y W J s Z U V u d H J p Z X M v P j w v S X R l b T 4 8 S X R l b T 4 8 S X R l b U x v Y 2 F 0 a W 9 u P j x J d G V t V H l w Z T 5 G b 3 J t d W x h P C 9 J d G V t V H l w Z T 4 8 S X R l b V B h d G g + U 2 V j d G l v b j E v Y 2 l 0 e S 9 G a W x 0 Z X J l Z C U y M F J v d 3 M 8 L 0 l 0 Z W 1 Q Y X R o P j w v S X R l b U x v Y 2 F 0 a W 9 u P j x T d G F i b G V F b n R y a W V z L z 4 8 L 0 l 0 Z W 0 + P E l 0 Z W 0 + P E l 0 Z W 1 M b 2 N h d G l v b j 4 8 S X R l b V R 5 c G U + R m 9 y b X V s Y T w v S X R l b V R 5 c G U + P E l 0 Z W 1 Q Y X R o P l N l Y 3 R p b 2 4 x L 2 R p b S U y M F J l Z 2 l v b n M v R X h w Y W 5 k Z W Q l M j B m Y W N 0 P C 9 J d G V t U G F 0 a D 4 8 L 0 l 0 Z W 1 M b 2 N h d G l v b j 4 8 U 3 R h Y m x l R W 5 0 c m l l c y 8 + P C 9 J d G V t P j x J d G V t P j x J d G V t T G 9 j Y X R p b 2 4 + P E l 0 Z W 1 U e X B l P k Z v c m 1 1 b G E 8 L 0 l 0 Z W 1 U e X B l P j x J d G V t U G F 0 a D 5 T Z W N 0 a W 9 u M S 9 k a W 0 l M j B S Z W d p b 2 5 z L 0 1 l c m d l Z C U y M F F 1 Z X J p Z X M x P C 9 J d G V t U G F 0 a D 4 8 L 0 l 0 Z W 1 M b 2 N h d G l v b j 4 8 U 3 R h Y m x l R W 5 0 c m l l c y 8 + P C 9 J d G V t P j x J d G V t P j x J d G V t T G 9 j Y X R p b 2 4 + P E l 0 Z W 1 U e X B l P k Z v c m 1 1 b G E 8 L 0 l 0 Z W 1 U e X B l P j x J d G V t U G F 0 a D 5 T Z W N 0 a W 9 u M S 9 k a W 0 l M j B S Z W d p b 2 5 z L 0 V 4 c G F u Z G V k J T I w Y 2 l 0 e T w v S X R l b V B h d G g + P C 9 J d G V t T G 9 j Y X R p b 2 4 + P F N 0 Y W J s Z U V u d H J p Z X M v P j w v S X R l b T 4 8 S X R l b T 4 8 S X R l b U x v Y 2 F 0 a W 9 u P j x J d G V t V H l w Z T 5 G b 3 J t d W x h P C 9 J d G V t V H l w Z T 4 8 S X R l b V B h d G g + U 2 V j d G l v b j E v Z G l t J T I w U m V n a W 9 u c y 9 S Z W 5 h b W V k J T I w Q 2 9 s d W 1 u c z w v S X R l b V B h d G g + P C 9 J d G V t T G 9 j Y X R p b 2 4 + P F N 0 Y W J s Z U V u d H J p Z X M v P j w v S X R l b T 4 8 S X R l b T 4 8 S X R l b U x v Y 2 F 0 a W 9 u P j x J d G V t V H l w Z T 5 G b 3 J t d W x h P C 9 J d G V t V H l w Z T 4 8 S X R l b V B h d G g + U 2 V j d G l v b j E v Z G l t J T I w U m V n a W 9 u c y 9 N Z X J n Z W Q l M j B R d W V y a W V z M j w v S X R l b V B h d G g + P C 9 J d G V t T G 9 j Y X R p b 2 4 + P F N 0 Y W J s Z U V u d H J p Z X M v P j w v S X R l b T 4 8 S X R l b T 4 8 S X R l b U x v Y 2 F 0 a W 9 u P j x J d G V t V H l w Z T 5 G b 3 J t d W x h P C 9 J d G V t V H l w Z T 4 8 S X R l b V B h d G g + U 2 V j d G l v b j E v Z G l t J T I w U m V n a W 9 u c y 9 F e H B h b m R l Z C U y M G R p b S U y M G N v d W 5 0 c n k 8 L 0 l 0 Z W 1 Q Y X R o P j w v S X R l b U x v Y 2 F 0 a W 9 u P j x T d G F i b G V F b n R y a W V z L z 4 8 L 0 l 0 Z W 0 + P E l 0 Z W 0 + P E l 0 Z W 1 M b 2 N h d G l v b j 4 8 S X R l b V R 5 c G U + R m 9 y b X V s Y T w v S X R l b V R 5 c G U + P E l 0 Z W 1 Q Y X R o P l N l Y 3 R p b 2 4 x L 2 R p b S U y M F J l Z 2 l v b n M v R m l s d G V y Z W Q l M j B S b 3 d z P C 9 J d G V t U G F 0 a D 4 8 L 0 l 0 Z W 1 M b 2 N h d G l v b j 4 8 U 3 R h Y m x l R W 5 0 c m l l c y 8 + P C 9 J d G V t P j x J d G V t P j x J d G V t T G 9 j Y X R p b 2 4 + P E l 0 Z W 1 U e X B l P k Z v c m 1 1 b G E 8 L 0 l 0 Z W 1 U e X B l P j x J d G V t U G F 0 a D 5 T Z W N 0 a W 9 u M S 9 k a W 0 l M j B S Z W d p b 2 5 z L 1 J l b W 9 2 Z W Q l M j B E d X B s a W N h d G V z P C 9 J d G V t U G F 0 a D 4 8 L 0 l 0 Z W 1 M b 2 N h d G l v b j 4 8 U 3 R h Y m x l R W 5 0 c m l l c y 8 + P C 9 J d G V t P j x J d G V t P j x J d G V t T G 9 j Y X R p b 2 4 + P E l 0 Z W 1 U e X B l P k Z v c m 1 1 b G E 8 L 0 l 0 Z W 1 U e X B l P j x J d G V t U G F 0 a D 5 T Z W N 0 a W 9 u M S 9 k a W 0 l M j B S Z W d p b 2 5 z L 0 Z p b H R l c m V k J T I w U m 9 3 c z E 8 L 0 l 0 Z W 1 Q Y X R o P j w v S X R l b U x v Y 2 F 0 a W 9 u P j x T d G F i b G V F b n R y a W V z L z 4 8 L 0 l 0 Z W 0 + P E l 0 Z W 0 + P E l 0 Z W 1 M b 2 N h d G l v b j 4 8 S X R l b V R 5 c G U + R m 9 y b X V s Y T w v S X R l b V R 5 c G U + P E l 0 Z W 1 Q Y X R o P l N l Y 3 R p b 2 4 x L 2 R p b S U y M G N h d G V n b 3 J 5 L 1 N v d X J j Z T w v S X R l b V B h d G g + P C 9 J d G V t T G 9 j Y X R p b 2 4 + P F N 0 Y W J s Z U V u d H J p Z X M v P j w v S X R l b T 4 8 S X R l b T 4 8 S X R l b U x v Y 2 F 0 a W 9 u P j x J d G V t V H l w Z T 5 G b 3 J t d W x h P C 9 J d G V t V H l w Z T 4 8 S X R l b V B h d G g + U 2 V j d G l v b j E v Z G l t J T I w Y 2 F 0 Z W d v c n k v Z G l t L m N h d G V n b 3 J 5 X 1 R h Y m x l P C 9 J d G V t U G F 0 a D 4 8 L 0 l 0 Z W 1 M b 2 N h d G l v b j 4 8 U 3 R h Y m x l R W 5 0 c m l l c y 8 + P C 9 J d G V t P j x J d G V t P j x J d G V t T G 9 j Y X R p b 2 4 + P E l 0 Z W 1 U e X B l P k Z v c m 1 1 b G E 8 L 0 l 0 Z W 1 U e X B l P j x J d G V t U G F 0 a D 5 T Z W N 0 a W 9 u M S 9 k a W 0 l M j B j Y X R l Z 2 9 y e S 9 D a G F u Z 2 V k J T I w V H l w Z T w v S X R l b V B h d G g + P C 9 J d G V t T G 9 j Y X R p b 2 4 + P F N 0 Y W J s Z U V u d H J p Z X M v P j w v S X R l b T 4 8 S X R l b T 4 8 S X R l b U x v Y 2 F 0 a W 9 u P j x J d G V t V H l w Z T 5 G b 3 J t d W x h P C 9 J d G V t V H l w Z T 4 8 S X R l b V B h d G g + U 2 V j d G l v b j E v Z G l t J T I w Y 2 F 0 Z W d v c n k v T W V y Z 2 V k J T I w U X V l c m l l c z w v S X R l b V B h d G g + P C 9 J d G V t T G 9 j Y X R p b 2 4 + P F N 0 Y W J s Z U V u d H J p Z X M v P j w v S X R l b T 4 8 S X R l b T 4 8 S X R l b U x v Y 2 F 0 a W 9 u P j x J d G V t V H l w Z T 5 G b 3 J t d W x h P C 9 J d G V t V H l w Z T 4 8 S X R l b V B h d G g + U 2 V j d G l v b j E v Z G l t J T I w Y 2 F 0 Z W d v c n k v R X h w Y W 5 k Z W Q l M j B m Y W N 0 P C 9 J d G V t U G F 0 a D 4 8 L 0 l 0 Z W 1 M b 2 N h d G l v b j 4 8 U 3 R h Y m x l R W 5 0 c m l l c y 8 + P C 9 J d G V t P j x J d G V t P j x J d G V t T G 9 j Y X R p b 2 4 + P E l 0 Z W 1 U e X B l P k Z v c m 1 1 b G E 8 L 0 l 0 Z W 1 U e X B l P j x J d G V t U G F 0 a D 5 T Z W N 0 a W 9 u M S 9 k a W 0 l M j B j Y X R l Z 2 9 y e S 9 N Z X J n Z W Q l M j B R d W V y a W V z M T w v S X R l b V B h d G g + P C 9 J d G V t T G 9 j Y X R p b 2 4 + P F N 0 Y W J s Z U V u d H J p Z X M v P j w v S X R l b T 4 8 S X R l b T 4 8 S X R l b U x v Y 2 F 0 a W 9 u P j x J d G V t V H l w Z T 5 G b 3 J t d W x h P C 9 J d G V t V H l w Z T 4 8 S X R l b V B h d G g + U 2 V j d G l v b j E v Z G l t J T I w Y 2 F 0 Z W d v c n k v R X h w Y W 5 k Z W Q l M j B k a W 0 l M j B w c m 9 k d W N 0 P C 9 J d G V t U G F 0 a D 4 8 L 0 l 0 Z W 1 M b 2 N h d G l v b j 4 8 U 3 R h Y m x l R W 5 0 c m l l c y 8 + P C 9 J d G V t P j x J d G V t P j x J d G V t T G 9 j Y X R p b 2 4 + P E l 0 Z W 1 U e X B l P k Z v c m 1 1 b G E 8 L 0 l 0 Z W 1 U e X B l P j x J d G V t U G F 0 a D 5 T Z W N 0 a W 9 u M S 9 k a W 0 l M j B j Y X R l Z 2 9 y e S 9 N Z X J n Z W Q l M j B R d W V y a W V z M j w v S X R l b V B h d G g + P C 9 J d G V t T G 9 j Y X R p b 2 4 + P F N 0 Y W J s Z U V u d H J p Z X M v P j w v S X R l b T 4 8 S X R l b T 4 8 S X R l b U x v Y 2 F 0 a W 9 u P j x J d G V t V H l w Z T 5 G b 3 J t d W x h P C 9 J d G V t V H l w Z T 4 8 S X R l b V B h d G g + U 2 V j d G l v b j E v Z G l t J T I w Y 2 F 0 Z W d v c n k v R X h w Y W 5 k Z W Q l M j B k a W 0 l M j B j Y X R l Z 2 9 y e S U y M H N 1 c D w v S X R l b V B h d G g + P C 9 J d G V t T G 9 j Y X R p b 2 4 + P F N 0 Y W J s Z U V u d H J p Z X M v P j w v S X R l b T 4 8 S X R l b T 4 8 S X R l b U x v Y 2 F 0 a W 9 u P j x J d G V t V H l w Z T 5 G b 3 J t d W x h P C 9 J d G V t V H l w Z T 4 8 S X R l b V B h d G g + U 2 V j d G l v b j E v Z G l t J T I w Y 2 F 0 Z W d v c n k v U m V t b 3 Z l Z C U y M E R 1 c G x p Y 2 F 0 Z X M 8 L 0 l 0 Z W 1 Q Y X R o P j w v S X R l b U x v Y 2 F 0 a W 9 u P j x T d G F i b G V F b n R y a W V z L z 4 8 L 0 l 0 Z W 0 + P E l 0 Z W 0 + P E l 0 Z W 1 M b 2 N h d G l v b j 4 8 S X R l b V R 5 c G U + R m 9 y b X V s Y T w v S X R l b V R 5 c G U + P E l 0 Z W 1 Q Y X R o P l N l Y 3 R p b 2 4 x L 2 R p b S U y M G N h d G V n b 3 J 5 L 0 Z p b H R l c m V k J T I w U m 9 3 c z w v S X R l b V B h d G g + P C 9 J d G V t T G 9 j Y X R p b 2 4 + P F N 0 Y W J s Z U V u d H J p Z X M v P j w v S X R l b T 4 8 S X R l b T 4 8 S X R l b U x v Y 2 F 0 a W 9 u P j x J d G V t V H l w Z T 5 G b 3 J t d W x h P C 9 J d G V t V H l w Z T 4 8 S X R l b V B h d G g + U 2 V j d G l v b j E v Z G l t J T I w Y 2 F 0 Z W d v c n k v U m V t b 3 Z l Z C U y M E R 1 c G x p Y 2 F 0 Z X M 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N a k v O R a t r Q 5 y g X g O f h u N f A A A A A A I A A A A A A B B m A A A A A Q A A I A A A A F a f x T F k / z z L i 8 g k Q H w R B Z Y Y L s I 3 e N T V V W s g W T k L g Z X m A A A A A A 6 A A A A A A g A A I A A A A P 7 E v c w O f S o N Z I I 1 z s x I R x X 1 Q X z 5 z 4 u F p C m 3 u 2 V W S s B V U A A A A I 0 b g C B a 9 V w G 4 u 7 X n 7 f 5 1 g t R e g X P c e a j r W 2 K u m o p 5 a I 9 o D X 2 Y g 9 b y e 1 5 k S V w L U 8 a t z 5 t 8 d x e L 2 9 x C 7 N Y W b u 9 I Z z P j J L G w J m r C J Q r R s m S w M 2 B Q A A A A F H y k M C V q d g + 2 P Q v k c S F 1 / M L O A j S 1 H l s U Q V 2 p T D q Z X w M l V 7 r S P m p N r q G / X R z Z r B D D 1 C k A d 5 m P O Y b c 2 C F 2 O G y O z c = < / D a t a M a s h u p > 
</file>

<file path=customXml/item11.xml>��< ? x m l   v e r s i o n = " 1 . 0 "   e n c o d i n g = " U T F - 1 6 " ? > < G e m i n i   x m l n s = " h t t p : / / g e m i n i / p i v o t c u s t o m i z a t i o n / 1 9 1 6 d 6 1 8 - 7 b 6 a - 4 8 0 a - b c d 8 - 7 4 b b c e 4 c 8 7 8 7 " > < 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2.xml>��< ? x m l   v e r s i o n = " 1 . 0 "   e n c o d i n g = " U T F - 1 6 " ? > < G e m i n i   x m l n s = " h t t p : / / g e m i n i / p i v o t c u s t o m i z a t i o n / T a b l e X M L _ d i m   R e g i o n s _ 3 7 8 e 5 d 7 6 - 5 1 6 0 - 4 3 c 2 - 9 f d 2 - 6 7 6 4 6 d 6 1 d 7 6 4 " > < C u s t o m C o n t e n t > < ! [ C D A T A [ < T a b l e W i d g e t G r i d S e r i a l i z a t i o n   x m l n s : x s d = " h t t p : / / w w w . w 3 . o r g / 2 0 0 1 / X M L S c h e m a "   x m l n s : x s i = " h t t p : / / w w w . w 3 . o r g / 2 0 0 1 / X M L S c h e m a - i n s t a n c e " > < C o l u m n S u g g e s t e d T y p e   / > < C o l u m n F o r m a t   / > < C o l u m n A c c u r a c y   / > < C o l u m n C u r r e n c y S y m b o l   / > < C o l u m n P o s i t i v e P a t t e r n   / > < C o l u m n N e g a t i v e P a t t e r n   / > < C o l u m n W i d t h s > < i t e m > < k e y > < s t r i n g > R e g i o n _ I D < / s t r i n g > < / k e y > < v a l u e > < i n t > 1 5 0 < / i n t > < / v a l u e > < / i t e m > < i t e m > < k e y > < s t r i n g > R e g i o n < / s t r i n g > < / k e y > < v a l u e > < i n t > 1 1 6 < / i n t > < / v a l u e > < / i t e m > < i t e m > < k e y > < s t r i n g > C o u n t r y < / s t r i n g > < / k e y > < v a l u e > < i n t > 1 2 3 < / i n t > < / v a l u e > < / i t e m > < i t e m > < k e y > < s t r i n g > C i t y < / s t r i n g > < / k e y > < v a l u e > < i n t > 8 5 < / i n t > < / v a l u e > < / i t e m > < i t e m > < k e y > < s t r i n g > C i t y _ I D < / s t r i n g > < / k e y > < v a l u e > < i n t > 1 1 9 < / i n t > < / v a l u e > < / i t e m > < i t e m > < k e y > < s t r i n g > C o u n t r y _ I D < / s t r i n g > < / k e y > < v a l u e > < i n t > 1 5 7 < / i n t > < / v a l u e > < / i t e m > < / C o l u m n W i d t h s > < C o l u m n D i s p l a y I n d e x > < i t e m > < k e y > < s t r i n g > R e g i o n _ I D < / s t r i n g > < / k e y > < v a l u e > < i n t > 0 < / i n t > < / v a l u e > < / i t e m > < i t e m > < k e y > < s t r i n g > R e g i o n < / s t r i n g > < / k e y > < v a l u e > < i n t > 1 < / i n t > < / v a l u e > < / i t e m > < i t e m > < k e y > < s t r i n g > C o u n t r y < / s t r i n g > < / k e y > < v a l u e > < i n t > 2 < / i n t > < / v a l u e > < / i t e m > < i t e m > < k e y > < s t r i n g > C i t y < / s t r i n g > < / k e y > < v a l u e > < i n t > 4 < / i n t > < / v a l u e > < / i t e m > < i t e m > < k e y > < s t r i n g > C i t y _ I D < / s t r i n g > < / k e y > < v a l u e > < i n t > 5 < / i n t > < / v a l u e > < / i t e m > < i t e m > < k e y > < s t r i n g > C o u n t r y _ I D < / s t r i n g > < / k e y > < v a l u e > < i n t > 3 < / i n t > < / v a l u e > < / i t e m > < / C o l u m n D i s p l a y I n d e x > < C o l u m n F r o z e n   / > < C o l u m n C h e c k e d   / > < C o l u m n F i l t e r > < i t e m > < k e y > < s t r i n g > C i t y _ I D < / s t r i n g > < / k e y > < v a l u e > < F i l t e r E x p r e s s i o n   x s i : n i l = " t r u e "   / > < / v a l u e > < / i t e m > < / C o l u m n F i l t e r > < S e l e c t i o n F i l t e r > < i t e m > < k e y > < s t r i n g > C i t y _ I D < / s t r i n g > < / k e y > < v a l u e > < S e l e c t i o n F i l t e r   x s i : n i l = " t r u e "   / > < / v a l u e > < / i t e m > < / S e l e c t i o n F i l t e r > < F i l t e r P a r a m e t e r s > < i t e m > < k e y > < s t r i n g > C i t y _ I D < / s t r i n g > < / k e y > < v a l u e > < C o m m a n d P a r a m e t e r s   / > < / v a l u e > < / i t e m > < / F i l t e r P a r a m e t e r s > < I s S o r t D e s c e n d i n g > f a l s e < / I s S o r t D e s c e n d i n g > < / T a b l e W i d g e t G r i d S e r i a l i z a t i o n > ] ] > < / C u s t o m C o n t e n t > < / G e m i n i > 
</file>

<file path=customXml/item13.xml>��< ? x m l   v e r s i o n = " 1 . 0 "   e n c o d i n g = " U T F - 1 6 " ? > < G e m i n i   x m l n s = " h t t p : / / g e m i n i / p i v o t c u s t o m i z a t i o n / 5 6 4 9 f 7 6 6 - d 5 a 1 - 4 6 4 c - 9 8 7 7 - 8 9 f 9 8 8 3 4 0 9 6 4 " > < 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4.xml>��< ? x m l   v e r s i o n = " 1 . 0 "   e n c o d i n g = " U T F - 1 6 " ? > < G e m i n i   x m l n s = " h t t p : / / g e m i n i / p i v o t c u s t o m i z a t i o n / 7 1 3 f 1 6 1 f - c d a 7 - 4 0 5 5 - 9 c 8 4 - 6 c 4 9 1 e b c c e 9 1 " > < 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5.xml>��< ? x m l   v e r s i o n = " 1 . 0 "   e n c o d i n g = " U T F - 1 6 " ? > < G e m i n i   x m l n s = " h t t p : / / g e m i n i / p i v o t c u s t o m i z a t i o n / 4 d f c 6 3 9 5 - 8 7 4 b - 4 4 6 0 - 8 6 7 5 - 2 e b a a 8 b f 0 2 5 5 " > < 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i t e m > < k e y > < s t r i n g > Q u a r t e r < / s t r i n g > < / k e y > < v a l u e > < i n t > 1 2 0 < / 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C o l u m n D i s p l a y I n d e x > < C o l u m n F r o z e n   / > < C o l u m n C h e c k e d   / > < C o l u m n F i l t e r > < i t e m > < k e y > < s t r i n g > M o n t h   N u m b e r < / s t r i n g > < / k e y > < v a l u e > < F i l t e r E x p r e s s i o n   x s i : n i l = " t r u e "   / > < / v a l u e > < / i t e m > < / C o l u m n F i l t e r > < S e l e c t i o n F i l t e r > < i t e m > < k e y > < s t r i n g > M o n t h   N u m b e r < / s t r i n g > < / k e y > < v a l u e > < S e l e c t i o n F i l t e r   x s i : n i l = " t r u e "   / > < / v a l u e > < / i t e m > < / S e l e c t i o n F i l t e r > < F i l t e r P a r a m e t e r s > < i t e m > < k e y > < s t r i n g > M o n t h   N u m b e r < / s t r i n g > < / k e y > < v a l u e > < C o m m a n d P a r a m e t e r s   / > < / v a l u e > < / i t e m > < / F i l t e r P a r a m e t e r s > < 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  R e g i o n s 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 C o l u m n s \ R e g i o n _ I D < / K e y > < / D i a g r a m O b j e c t K e y > < D i a g r a m O b j e c t K e y > < K e y > C o l u m n s \ R e g i o n < / K e y > < / D i a g r a m O b j e c t K e y > < D i a g r a m O b j e c t K e y > < K e y > C o l u m n s \ C i t y _ I D < / K e y > < / D i a g r a m O b j e c t K e y > < D i a g r a m O b j e c t K e y > < K e y > C o l u m n s \ C o u n t r y _ I D < / 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 C o l u m n s \ R e g i o n _ I D 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 C o l u m n s \ C o u n t r y _ I D < / 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 M e a s u r e s \ C o s t < / K e y > < / D i a g r a m O b j e c t K e y > < D i a g r a m O b j e c t K e y > < K e y > M e a s u r e s \ C o s t \ T a g I n f o \ F o r m u l a < / K e y > < / D i a g r a m O b j e c t K e y > < D i a g r a m O b j e c t K e y > < K e y > M e a s u r e s \ C o s t \ T a g I n f o \ V a l u e < / K e y > < / D i a g r a m O b j e c t K e y > < D i a g r a m O b j e c t K e y > < K e y > M e a s u r e s \ P r o f i t < / K e y > < / D i a g r a m O b j e c t K e y > < D i a g r a m O b j e c t K e y > < K e y > M e a s u r e s \ P r o f i t \ T a g I n f o \ F o r m u l a < / K e y > < / D i a g r a m O b j e c t K e y > < D i a g r a m O b j e c t K e y > < K e y > M e a s u r e s \ P r o f i t \ T a g I n f o \ V a l u e < / K e y > < / D i a g r a m O b j e c t K e y > < D i a g r a m O b j e c t K e y > < K e y > M e a s u r e s \ Q T Y < / K e y > < / D i a g r a m O b j e c t K e y > < D i a g r a m O b j e c t K e y > < K e y > M e a s u r e s \ Q T Y \ T a g I n f o \ F o r m u l a < / K e y > < / D i a g r a m O b j e c t K e y > < D i a g r a m O b j e c t K e y > < K e y > M e a s u r e s \ Q T Y \ T a g I n f o \ V a l u e < / K e y > < / D i a g r a m O b j e c t K e y > < D i a g r a m O b j e c t K e y > < K e y > M e a s u r e s \ O r d e r s < / K e y > < / D i a g r a m O b j e c t K e y > < D i a g r a m O b j e c t K e y > < K e y > M e a s u r e s \ O r d e r s \ T a g I n f o \ F o r m u l a < / K e y > < / D i a g r a m O b j e c t K e y > < D i a g r a m O b j e c t K e y > < K e y > M e a s u r e s \ O r d e r s \ T a g I n f o \ V a l u e < / K e y > < / D i a g r a m O b j e c t K e y > < D i a g r a m O b j e c t K e y > < K e y > M e a s u r e s \ G M % < / K e y > < / D i a g r a m O b j e c t K e y > < D i a g r a m O b j e c t K e y > < K e y > M e a s u r e s \ G M % \ T a g I n f o \ F o r m u l a < / K e y > < / D i a g r a m O b j e c t K e y > < D i a g r a m O b j e c t K e y > < K e y > M e a s u r e s \ G M % \ T a g I n f o \ V a l u e < / K e y > < / D i a g r a m O b j e c t K e y > < D i a g r a m O b j e c t K e y > < K e y > M e a s u r e s \ C o s t % < / K e y > < / D i a g r a m O b j e c t K e y > < D i a g r a m O b j e c t K e y > < K e y > M e a s u r e s \ C o s t % \ T a g I n f o \ F o r m u l a < / K e y > < / D i a g r a m O b j e c t K e y > < D i a g r a m O b j e c t K e y > < K e y > M e a s u r e s \ C o s t % \ T a g I n f o \ V a l u e < / K e y > < / D i a g r a m O b j e c t K e y > < D i a g r a m O b j e c t K e y > < K e y > M e a s u r e s \ A O V < / K e y > < / D i a g r a m O b j e c t K e y > < D i a g r a m O b j e c t K e y > < K e y > M e a s u r e s \ A O V \ T a g I n f o \ F o r m u l a < / K e y > < / D i a g r a m O b j e c t K e y > < D i a g r a m O b j e c t K e y > < K e y > M e a s u r e s \ A O V \ T a g I n f o \ V a l u e < / K e y > < / D i a g r a m O b j e c t K e y > < D i a g r a m O b j e c t K e y > < K e y > C o l u m n s \ O r d e r   I D < / K e y > < / D i a g r a m O b j e c t K e y > < D i a g r a m O b j e c t K e y > < K e y > C o l u m n s \ O r d e r   D a t e < / K e y > < / D i a g r a m O b j e c t K e y > < D i a g r a m O b j e c t K e y > < K e y > C o l u m n s \ U n i t   C o s t < / K e y > < / D i a g r a m O b j e c t K e y > < D i a g r a m O b j e c t K e y > < K e y > C o l u m n s \ P r i c e < / K e y > < / D i a g r a m O b j e c t K e y > < D i a g r a m O b j e c t K e y > < K e y > C o l u m n s \ O r d e r   Q t y < / K e y > < / D i a g r a m O b j e c t K e y > < D i a g r a m O b j e c t K e y > < K e y > C o l u m n s \ C h a n n e l _ I D < / K e y > < / D i a g r a m O b j e c t K e y > < D i a g r a m O b j e c t K e y > < K e y > C o l u m n s \ P r o m o t i o n _ I D < / K e y > < / D i a g r a m O b j e c t K e y > < D i a g r a m O b j e c t K e y > < K e y > C o l u m n s \ P r o d u c t _ I D < / K e y > < / D i a g r a m O b j e c t K e y > < D i a g r a m O b j e c t K e y > < K e y > C o l u m n s \ M a n u f a c t u r e r _ I D < / K e y > < / D i a g r a m O b j e c t K e y > < D i a g r a m O b j e c t K e y > < K e y > C o l u m n s \ P r o d u c t   S u b   C a t e g o r y _ I D < / K e y > < / D i a g r a m O b j e c t K e y > < D i a g r a m O b j e c t K e y > < K e y > C o l u m n s \ P r o d u c t   C a t e g o r y _ I D < / K e y > < / D i a g r a m O b j e c t K e y > < D i a g r a m O b j e c t K e y > < K e y > C o l u m n s \ R e g i o n _ I D < / K e y > < / D i a g r a m O b j e c t K e y > < D i a g r a m O b j e c t K e y > < K e y > C o l u m n s \ C i t y _ I D < / K e y > < / D i a g r a m O b j e c t K e y > < D i a g r a m O b j e c t K e y > < K e y > C o l u m n s \ C o u n t r y _ I D < / 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F o c u s R o w > < S e l e c t i o n E n d C o l u m n > 4 < / S e l e c t i o n E n d C o l u m n > < S e l e c t i o n E n d R o w > 1 < / S e l e c t i o n E n d R o w > < S e l e c t i o n S t a r t C o l u m n > 4 < / 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 M e a s u r e s \ C o s t < / K e y > < / a : K e y > < a : V a l u e   i : t y p e = " M e a s u r e G r i d N o d e V i e w S t a t e " > < C o l u m n > 4 < / C o l u m n > < L a y e d O u t > t r u e < / L a y e d O u t > < R o w > 2 < / 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 M e a s u r e s \ P r o f i t < / K e y > < / a : K e y > < a : V a l u e   i : t y p e = " M e a s u r e G r i d N o d e V i e w S t a t e " > < C o l u m n > 4 < / C o l u m n > < L a y e d O u t > t r u e < / L a y e d O u t > < R o w > 3 < / 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 M e a s u r e s \ Q T Y < / K e y > < / a : K e y > < a : V a l u e   i : t y p e = " M e a s u r e G r i d N o d e V i e w S t a t e " > < C o l u m n > 4 < / C o l u m n > < L a y e d O u t > t r u e < / L a y e d O u t > < R o w > 4 < / R o w > < / a : V a l u e > < / a : K e y V a l u e O f D i a g r a m O b j e c t K e y a n y T y p e z b w N T n L X > < a : K e y V a l u e O f D i a g r a m O b j e c t K e y a n y T y p e z b w N T n L X > < a : K e y > < K e y > M e a s u r e s \ Q T Y \ T a g I n f o \ F o r m u l a < / K e y > < / a : K e y > < a : V a l u e   i : t y p e = " M e a s u r e G r i d V i e w S t a t e I D i a g r a m T a g A d d i t i o n a l I n f o " / > < / a : K e y V a l u e O f D i a g r a m O b j e c t K e y a n y T y p e z b w N T n L X > < a : K e y V a l u e O f D i a g r a m O b j e c t K e y a n y T y p e z b w N T n L X > < a : K e y > < K e y > M e a s u r e s \ Q T Y \ T a g I n f o \ V a l u e < / K e y > < / a : K e y > < a : V a l u e   i : t y p e = " M e a s u r e G r i d V i e w S t a t e I D i a g r a m T a g A d d i t i o n a l I n f o " / > < / a : K e y V a l u e O f D i a g r a m O b j e c t K e y a n y T y p e z b w N T n L X > < a : K e y V a l u e O f D i a g r a m O b j e c t K e y a n y T y p e z b w N T n L X > < a : K e y > < K e y > M e a s u r e s \ O r d e r s < / K e y > < / a : K e y > < a : V a l u e   i : t y p e = " M e a s u r e G r i d N o d e V i e w S t a t e " > < C o l u m n > 4 < / C o l u m n > < L a y e d O u t > t r u e < / L a y e d O u t > < R o w > 5 < / R o w > < / a : V a l u e > < / a : K e y V a l u e O f D i a g r a m O b j e c t K e y a n y T y p e z b w N T n L X > < a : K e y V a l u e O f D i a g r a m O b j e c t K e y a n y T y p e z b w N T n L X > < a : K e y > < K e y > M e a s u r e s \ O r d e r s \ T a g I n f o \ F o r m u l a < / K e y > < / a : K e y > < a : V a l u e   i : t y p e = " M e a s u r e G r i d V i e w S t a t e I D i a g r a m T a g A d d i t i o n a l I n f o " / > < / a : K e y V a l u e O f D i a g r a m O b j e c t K e y a n y T y p e z b w N T n L X > < a : K e y V a l u e O f D i a g r a m O b j e c t K e y a n y T y p e z b w N T n L X > < a : K e y > < K e y > M e a s u r e s \ O r d e r s \ T a g I n f o \ V a l u e < / K e y > < / a : K e y > < a : V a l u e   i : t y p e = " M e a s u r e G r i d V i e w S t a t e I D i a g r a m T a g A d d i t i o n a l I n f o " / > < / a : K e y V a l u e O f D i a g r a m O b j e c t K e y a n y T y p e z b w N T n L X > < a : K e y V a l u e O f D i a g r a m O b j e c t K e y a n y T y p e z b w N T n L X > < a : K e y > < K e y > M e a s u r e s \ G M % < / K e y > < / a : K e y > < a : V a l u e   i : t y p e = " M e a s u r e G r i d N o d e V i e w S t a t e " > < C o l u m n > 4 < / C o l u m n > < L a y e d O u t > t r u e < / L a y e d O u t > < R o w > 6 < / 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 M e a s u r e s \ C o s t % < / K e y > < / a : K e y > < a : V a l u e   i : t y p e = " M e a s u r e G r i d N o d e V i e w S t a t e " > < C o l u m n > 4 < / C o l u m n > < L a y e d O u t > t r u e < / L a y e d O u t > < R o w > 7 < / 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 M e a s u r e s \ A O V < / K e y > < / a : K e y > < a : V a l u e   i : t y p e = " M e a s u r e G r i d N o d e V i e w S t a t e " > < C o l u m n > 4 < / C o l u m n > < L a y e d O u t > t r u e < / L a y e d O u t > < R o w > 8 < / R o w > < / a : V a l u e > < / a : K e y V a l u e O f D i a g r a m O b j e c t K e y a n y T y p e z b w N T n L X > < a : K e y V a l u e O f D i a g r a m O b j e c t K e y a n y T y p e z b w N T n L X > < a : K e y > < K e y > M e a s u r e s \ A O V \ T a g I n f o \ F o r m u l a < / K e y > < / a : K e y > < a : V a l u e   i : t y p e = " M e a s u r e G r i d V i e w S t a t e I D i a g r a m T a g A d d i t i o n a l I n f o " / > < / a : K e y V a l u e O f D i a g r a m O b j e c t K e y a n y T y p e z b w N T n L X > < a : K e y V a l u e O f D i a g r a m O b j e c t K e y a n y T y p e z b w N T n L X > < a : K e y > < K e y > M e a s u r e s \ A O V \ T a g I n f o \ V a l u e 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 C o l u m n s \ O r d e r   Q t y < / K e y > < / a : K e y > < a : V a l u e   i : t y p e = " M e a s u r e G r i d N o d e V i e w S t a t e " > < C o l u m n > 4 < / C o l u m n > < L a y e d O u t > t r u e < / L a y e d O u t > < / a : V a l u e > < / a : K e y V a l u e O f D i a g r a m O b j e c t K e y a n y T y p e z b w N T n L X > < a : K e y V a l u e O f D i a g r a m O b j e c t K e y a n y T y p e z b w N T n L X > < a : K e y > < K e y > C o l u m n s \ C h a n n e l _ I D < / K e y > < / a : K e y > < a : V a l u e   i : t y p e = " M e a s u r e G r i d N o d e V i e w S t a t e " > < C o l u m n > 5 < / C o l u m n > < L a y e d O u t > t r u e < / L a y e d O u t > < / a : V a l u e > < / a : K e y V a l u e O f D i a g r a m O b j e c t K e y a n y T y p e z b w N T n L X > < a : K e y V a l u e O f D i a g r a m O b j e c t K e y a n y T y p e z b w N T n L X > < a : K e y > < K e y > C o l u m n s \ P r o m o t i o n _ I D < / K e y > < / a : K e y > < a : V a l u e   i : t y p e = " M e a s u r e G r i d N o d e V i e w S t a t e " > < C o l u m n > 6 < / C o l u m n > < L a y e d O u t > t r u e < / L a y e d O u t > < / a : V a l u e > < / a : K e y V a l u e O f D i a g r a m O b j e c t K e y a n y T y p e z b w N T n L X > < a : K e y V a l u e O f D i a g r a m O b j e c t K e y a n y T y p e z b w N T n L X > < a : K e y > < K e y > C o l u m n s \ P r o d u c t _ I D < / K e y > < / a : K e y > < a : V a l u e   i : t y p e = " M e a s u r e G r i d N o d e V i e w S t a t e " > < C o l u m n > 7 < / C o l u m n > < L a y e d O u t > t r u e < / L a y e d O u t > < / a : V a l u e > < / a : K e y V a l u e O f D i a g r a m O b j e c t K e y a n y T y p e z b w N T n L X > < a : K e y V a l u e O f D i a g r a m O b j e c t K e y a n y T y p e z b w N T n L X > < a : K e y > < K e y > C o l u m n s \ M a n u f a c t u r e r _ I D < / K e y > < / a : K e y > < a : V a l u e   i : t y p e = " M e a s u r e G r i d N o d e V i e w S t a t e " > < C o l u m n > 8 < / C o l u m n > < L a y e d O u t > t r u e < / L a y e d O u t > < / a : V a l u e > < / a : K e y V a l u e O f D i a g r a m O b j e c t K e y a n y T y p e z b w N T n L X > < a : K e y V a l u e O f D i a g r a m O b j e c t K e y a n y T y p e z b w N T n L X > < a : K e y > < K e y > C o l u m n s \ P r o d u c t   S u b   C a t e g o r y _ I D < / K e y > < / a : K e y > < a : V a l u e   i : t y p e = " M e a s u r e G r i d N o d e V i e w S t a t e " > < C o l u m n > 9 < / C o l u m n > < L a y e d O u t > t r u e < / L a y e d O u t > < / a : V a l u e > < / a : K e y V a l u e O f D i a g r a m O b j e c t K e y a n y T y p e z b w N T n L X > < a : K e y V a l u e O f D i a g r a m O b j e c t K e y a n y T y p e z b w N T n L X > < a : K e y > < K e y > C o l u m n s \ P r o d u c t   C a t e g o r y _ I D < / K e y > < / a : K e y > < a : V a l u e   i : t y p e = " M e a s u r e G r i d N o d e V i e w S t a t e " > < C o l u m n > 1 0 < / C o l u m n > < L a y e d O u t > t r u e < / L a y e d O u t > < / a : V a l u e > < / a : K e y V a l u e O f D i a g r a m O b j e c t K e y a n y T y p e z b w N T n L X > < a : K e y V a l u e O f D i a g r a m O b j e c t K e y a n y T y p e z b w N T n L X > < a : K e y > < K e y > C o l u m n s \ R e g i o n _ I D < / K e y > < / a : K e y > < a : V a l u e   i : t y p e = " M e a s u r e G r i d N o d e V i e w S t a t e " > < C o l u m n > 1 1 < / C o l u m n > < L a y e d O u t > t r u e < / L a y e d O u t > < / a : V a l u e > < / a : K e y V a l u e O f D i a g r a m O b j e c t K e y a n y T y p e z b w N T n L X > < a : K e y V a l u e O f D i a g r a m O b j e c t K e y a n y T y p e z b w N T n L X > < a : K e y > < K e y > C o l u m n s \ C i t y _ I D < / K e y > < / a : K e y > < a : V a l u e   i : t y p e = " M e a s u r e G r i d N o d e V i e w S t a t e " > < C o l u m n > 1 2 < / C o l u m n > < L a y e d O u t > t r u e < / L a y e d O u t > < / a : V a l u e > < / a : K e y V a l u e O f D i a g r a m O b j e c t K e y a n y T y p e z b w N T n L X > < a : K e y V a l u e O f D i a g r a m O b j e c t K e y a n y T y p e z b w N T n L X > < a : K e y > < K e y > C o l u m n s \ C o u n t r y _ I D < / 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T e x t > Q u a r t e r   N u m b e r   =   Q U A R T E R ( c a l e n d e r [ D a t e ] ) < / 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M e a s u r e D i a g r a m S a n d b o x A d a p t e r " > < T a b l e N a m e > d i m   c a t e g o r y 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 C a t e g o r y _ I D < / K e y > < / D i a g r a m O b j e c t K e y > < D i a g r a m O b j e c t K e y > < K e y > C o l u m n s \ P r o d u c t   C a t e g o r y < / K e y > < / D i a g r a m O b j e c t K e y > < D i a g r a m O b j e c t K e y > < K e y > C o l u m n s \ P r o d u c t _ I D < / K e y > < / D i a g r a m O b j e c t K e y > < D i a g r a m O b j e c t K e y > < K e y > C o l u m n s \ P r o d u c t   S u b   C a t e g o r y _ I D < / K e y > < / D i a g r a m O b j e c t K e y > < D i a g r a m O b j e c t K e y > < K e y > C o l u m n s \ P r o d u c t   N a m e < / K e y > < / D i a g r a m O b j e c t K e y > < D i a g r a m O b j e c t K e y > < K e y > C o l u m n s \ P r o d u c t   S u b 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 C a t e g o r y _ I D < / 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 C o l u m n s \ P r o d u c t   S u b   C a t e g o r y _ I D < / K e y > < / a : K e y > < a : V a l u e   i : t y p e = " M e a s u r e G r i d N o d e V i e w S t a t e " > < C o l u m n > 3 < / C o l u m n > < L a y e d O u t > t r u e < / L a y e d O u t > < / a : V a l u e > < / a : K e y V a l u e O f D i a g r a m O b j e c t K e y a n y T y p e z b w N T n L X > < a : K e y V a l u e O f D i a g r a m O b j e c t K e y a n y T y p e z b w N T n L X > < a : K e y > < K e y > C o l u m n s \ P r o d u c t   N a m e < / K e y > < / a : K e y > < a : V a l u e   i : t y p e = " M e a s u r e G r i d N o d e V i e w S t a t e " > < C o l u m n > 4 < / C o l u m n > < L a y e d O u t > t r u e < / L a y e d O u t > < / a : V a l u e > < / a : K e y V a l u e O f D i a g r a m O b j e c t K e y a n y T y p e z b w N T n L X > < a : K e y V a l u e O f D i a g r a m O b j e c t K e y a n y T y p e z b w N T n L X > < a : K e y > < K e y > C o l u m n s \ P r o d u c t   S u b   C a t e g o r y < / K e y > < / a : K e y > < a : V a l u e   i : t y p e = " M e a s u r e G r i d N o d e V i e w S t a t e " > < C o l u m n > 5 < / C o l u m n > < L a y e d O u t > t r u e < / L a y e d O u t > < / a : V a l u e > < / a : K e y V a l u e O f D i a g r a m O b j e c t K e y a n y T y p e z b w N T n L X > < / V i e w S t a t e s > < / D i a g r a m M a n a g e r . S e r i a l i z a b l e D i a g r a m > < D i a g r a m M a n a g e r . S e r i a l i z a b l e D i a g r a m > < A d a p t e r   i : t y p e = " M e a s u r e D i a g r a m S a n d b o x A d a p t e r " > < T a b l e N a m e > d i m   c a t e g o r y   s u p 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 c a t e g o r y   s u p 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 S u b   C a t e g o r y _ I D < / K e y > < / D i a g r a m O b j e c t K e y > < D i a g r a m O b j e c t K e y > < K e y > C o l u m n s \ P r o d u c t   S u b 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 S u b   C a t e g o r y _ I D < / K e y > < / a : K e y > < a : V a l u e   i : t y p e = " M e a s u r e G r i d N o d e V i e w S t a t e " > < L a y e d O u t > t r u e < / L a y e d O u t > < / a : V a l u e > < / a : K e y V a l u e O f D i a g r a m O b j e c t K e y a n y T y p e z b w N T n L X > < a : K e y V a l u e O f D i a g r a m O b j e c t K e y a n y T y p e z b w N T n L X > < a : K e y > < K e y > C o l u m n s \ P r o d u c t   S u b   C a t e g o r y < / K e y > < / a : K e y > < a : V a l u e   i : t y p e = " M e a s u r e G r i d N o d e V i e w S t a t e " > < C o l u m n > 1 < / C o l u m n > < L a y e d O u t > t r u e < / L a y e d O u t > < / a : V a l u e > < / a : K e y V a l u e O f D i a g r a m O b j e c t K e y a n y T y p e z b w N T n L X > < / V i e w S t a t e s > < / D i a g r a m M a n a g e r . S e r i a l i z a b l e D i a g r a m > < D i a g r a m M a n a g e r . S e r i a l i z a b l e D i a g r a m > < A d a p t e r   i : t y p e = " M e a s u r e D i a g r a m S a n d b o x A d a p t e r " > < T a b l e N a m e > d i m   c h a n n e l 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 C o l u m n s \ C h a n n e l _ I D < / K e y > < / D i a g r a m O b j e c t K e y > < D i a g r a m O b j e c t K e y > < K e y > C o l u m n s \ C h a n n e l 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 C o l u m n s \ C h a n n e l _ I D < / K e y > < / a : K e y > < a : V a l u e   i : t y p e = " M e a s u r e G r i d N o d e V i e w S t a t e " > < L a y e d O u t > t r u e < / L a y e d O u t > < / a : V a l u e > < / a : K e y V a l u e O f D i a g r a m O b j e c t K e y a n y T y p e z b w N T n L X > < a : K e y V a l u e O f D i a g r a m O b j e c t K e y a n y T y p e z b w N T n L X > < a : K e y > < K e y > C o l u m n s \ C h a n n e l < / K e y > < / a : K e y > < a : V a l u e   i : t y p e = " M e a s u r e G r i d N o d e V i e w S t a t e " > < C o l u m n > 1 < / C o l u m n > < L a y e d O u t > t r u e < / L a y e d O u t > < / a : V a l u e > < / a : K e y V a l u e O f D i a g r a m O b j e c t K e y a n y T y p e z b w N T n L X > < / V i e w S t a t e s > < / D i a g r a m M a n a g e r . S e r i a l i z a b l e D i a g r a m > < D i a g r a m M a n a g e r . S e r i a l i z a b l e D i a g r a m > < A d a p t e r   i : t y p e = " M e a s u r e D i a g r a m S a n d b o x A d a p t e r " > < T a b l e N a m e > m a n u f a c t u r e r 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 m a n u f a c t u r e r 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 C o l u m n s \ M a n u f a c t u r e r _ I D < / K e y > < / D i a g r a m O b j e c t K e y > < D i a g r a m O b j e c t K e y > < K e y > C o l u m n s \ M a n u f a c t u r e r 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 C o l u m n s \ M a n u f a c t u r e r _ I D < / K e y > < / a : K e y > < a : V a l u e   i : t y p e = " M e a s u r e G r i d N o d e V i e w S t a t e " > < L a y e d O u t > t r u e < / L a y e d O u t > < / a : V a l u e > < / a : K e y V a l u e O f D i a g r a m O b j e c t K e y a n y T y p e z b w N T n L X > < a : K e y V a l u e O f D i a g r a m O b j e c t K e y a n y T y p e z b w N T n L X > < a : K e y > < K e y > C o l u m n s \ M a n u f a c t u r e r 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 c a t e g o r y   s u p & g t ; < / K e y > < / D i a g r a m O b j e c t K e y > < D i a g r a m O b j e c t K e y > < K e y > D y n a m i c   T a g s \ T a b l e s \ & l t ; T a b l e s \ c i t y & g t ; < / K e y > < / D i a g r a m O b j e c t K e y > < D i a g r a m O b j e c t K e y > < K e y > D y n a m i c   T a g s \ T a b l e s \ & l t ; T a b l e s \ d i m   c h a n n e l & g t ; < / K e y > < / D i a g r a m O b j e c t K e y > < D i a g r a m O b j e c t K e y > < K e y > D y n a m i c   T a g s \ T a b l e s \ & l t ; T a b l e s \ d i m   c o u n t r y & g t ; < / K e y > < / D i a g r a m O b j e c t K e y > < D i a g r a m O b j e c t K e y > < K e y > D y n a m i c   T a g s \ T a b l e s \ & l t ; T a b l e s \ d i m   p r o d u c t & g t ; < / K e y > < / D i a g r a m O b j e c t K e y > < D i a g r a m O b j e c t K e y > < K e y > D y n a m i c   T a g s \ T a b l e s \ & l t ; T a b l e s \ d i m   p r o m o t i o n & g t ; < / K e y > < / D i a g r a m O b j e c t K e y > < D i a g r a m O b j e c t K e y > < K e y > D y n a m i c   T a g s \ T a b l e s \ & l t ; T a b l e s \ d i m   R e g i o n s & g t ; < / K e y > < / D i a g r a m O b j e c t K e y > < D i a g r a m O b j e c t K e y > < K e y > D y n a m i c   T a g s \ T a b l e s \ & l t ; T a b l e s \ f a c t & g t ; < / K e y > < / D i a g r a m O b j e c t K e y > < D i a g r a m O b j e c t K e y > < K e y > D y n a m i c   T a g s \ T a b l e s \ & l t ; T a b l e s \ m a n u f a c t u r e r   d i m & g t ; < / K e y > < / D i a g r a m O b j e c t K e y > < D i a g r a m O b j e c t K e y > < K e y > D y n a m i c   T a g s \ T a b l e s \ & l t ; T a b l e s \ C a l e n d a r & g t ; < / K e y > < / D i a g r a m O b j e c t K e y > < D i a g r a m O b j e c t K e y > < K e y > D y n a m i c   T a g s \ H i e r a r c h i e s \ & l t ; T a b l e s \ C a l e n d a r \ H i e r a r c h i e s \ D a t e   H i e r a r c h y & g t ; < / K e y > < / D i a g r a m O b j e c t K e y > < D i a g r a m O b j e c t K e y > < K e y > D y n a m i c   T a g s \ T a b l e s \ & l t ; T a b l e s \ d i m   c a t e g o r y & g t ; < / K e y > < / D i a g r a m O b j e c t K e y > < D i a g r a m O b j e c t K e y > < K e y > T a b l e s \ d i m   c a t e g o r y   s u p < / K e y > < / D i a g r a m O b j e c t K e y > < D i a g r a m O b j e c t K e y > < K e y > T a b l e s \ d i m   c a t e g o r y   s u p \ C o l u m n s \ P r o d u c t   S u b   C a t e g o r y _ I D < / K e y > < / D i a g r a m O b j e c t K e y > < D i a g r a m O b j e c t K e y > < K e y > T a b l e s \ d i m   c a t e g o r y   s u p \ C o l u m n s \ P r o d u c t   S u b   C a t e g o r y < / K e y > < / D i a g r a m O b j e c t K e y > < D i a g r a m O b j e c t K e y > < K e y > T a b l e s \ c i t y < / K e y > < / D i a g r a m O b j e c t K e y > < D i a g r a m O b j e c t K e y > < K e y > T a b l e s \ c i t y \ C o l u m n s \ C i t y _ I D < / K e y > < / D i a g r a m O b j e c t K e y > < D i a g r a m O b j e c t K e y > < K e y > T a b l e s \ c i t y \ C o l u m n s \ C i t y < / K e y > < / D i a g r a m O b j e c t K e y > < D i a g r a m O b j e c t K e y > < K e y > T a b l e s \ d i m   c h a n n e l < / K e y > < / D i a g r a m O b j e c t K e y > < D i a g r a m O b j e c t K e y > < K e y > T a b l e s \ d i m   c h a n n e l \ C o l u m n s \ C h a n n e l _ I D < / K e y > < / D i a g r a m O b j e c t K e y > < D i a g r a m O b j e c t K e y > < K e y > T a b l e s \ d i m   c h a n n e l \ C o l u m n s \ C h a n n e l < / K e y > < / D i a g r a m O b j e c t K e y > < D i a g r a m O b j e c t K e y > < K e y > T a b l e s \ d i m   c o u n t r y < / K e y > < / D i a g r a m O b j e c t K e y > < D i a g r a m O b j e c t K e y > < K e y > T a b l e s \ d i m   c o u n t r y \ C o l u m n s \ C o u n t r y _ I D < / K e y > < / D i a g r a m O b j e c t K e y > < D i a g r a m O b j e c t K e y > < K e y > T a b l e s \ d i m   c o u n t r y \ C o l u m n s \ C o u n t r y < / K e y > < / D i a g r a m O b j e c t K e y > < D i a g r a m O b j e c t K e y > < K e y > T a b l e s \ d i m   p r o d u c t < / K e y > < / D i a g r a m O b j e c t K e y > < D i a g r a m O b j e c t K e y > < K e y > T a b l e s \ d i m   p r o d u c t \ C o l u m n s \ P r o d u c t _ I D < / K e y > < / D i a g r a m O b j e c t K e y > < D i a g r a m O b j e c t K e y > < K e y > T a b l e s \ d i m   p r o d u c t \ C o l u m n s \ P r o d u c t   N a m e < / K e y > < / D i a g r a m O b j e c t K e y > < D i a g r a m O b j e c t K e y > < K e y > T a b l e s \ d i m   p r o m o t i o n < / K e y > < / D i a g r a m O b j e c t K e y > < D i a g r a m O b j e c t K e y > < K e y > T a b l e s \ d i m   p r o m o t i o n \ C o l u m n s \ P r o m o t i o n _ I D < / K e y > < / D i a g r a m O b j e c t K e y > < D i a g r a m O b j e c t K e y > < K e y > T a b l e s \ d i m   p r o m o t i o n \ C o l u m n s \ P r o m o t i o n   N a m e < / K e y > < / D i a g r a m O b j e c t K e y > < D i a g r a m O b j e c t K e y > < K e y > T a b l e s \ d i m   R e g i o n s < / K e y > < / D i a g r a m O b j e c t K e y > < D i a g r a m O b j e c t K e y > < K e y > T a b l e s \ d i m   R e g i o n s \ C o l u m n s \ R e g i o n _ I D < / K e y > < / D i a g r a m O b j e c t K e y > < D i a g r a m O b j e c t K e y > < K e y > T a b l e s \ d i m   R e g i o n s \ C o l u m n s \ R e g i o n < / K e y > < / D i a g r a m O b j e c t K e y > < D i a g r a m O b j e c t K e y > < K e y > T a b l e s \ d i m   R e g i o n s \ C o l u m n s \ C i t y _ I D < / K e y > < / D i a g r a m O b j e c t K e y > < D i a g r a m O b j e c t K e y > < K e y > T a b l e s \ d i m   R e g i o n s \ C o l u m n s \ C o u n t r y _ I D < / K e y > < / D i a g r a m O b j e c t K e y > < D i a g r a m O b j e c t K e y > < K e y > T a b l e s \ d i m   R e g i o n s \ C o l u m n s \ C i t y < / K e y > < / D i a g r a m O b j e c t K e y > < D i a g r a m O b j e c t K e y > < K e y > T a b l e s \ d i m   R e g i o n s \ C o l u m n s \ C o u n t r y < / K e y > < / D i a g r a m O b j e c t K e y > < D i a g r a m O b j e c t K e y > < K e y > T a b l e s \ f a c t < / K e y > < / D i a g r a m O b j e c t K e y > < D i a g r a m O b j e c t K e y > < K e y > T a b l e s \ f a c t \ C o l u m n s \ O r d e r   I D < / K e y > < / D i a g r a m O b j e c t K e y > < D i a g r a m O b j e c t K e y > < K e y > T a b l e s \ f a c t \ C o l u m n s \ O r d e r   D a t e < / K e y > < / D i a g r a m O b j e c t K e y > < D i a g r a m O b j e c t K e y > < K e y > T a b l e s \ f a c t \ C o l u m n s \ U n i t   C o s t < / K e y > < / D i a g r a m O b j e c t K e y > < D i a g r a m O b j e c t K e y > < K e y > T a b l e s \ f a c t \ C o l u m n s \ P r i c e < / K e y > < / D i a g r a m O b j e c t K e y > < D i a g r a m O b j e c t K e y > < K e y > T a b l e s \ f a c t \ C o l u m n s \ O r d e r   Q t y < / K e y > < / D i a g r a m O b j e c t K e y > < D i a g r a m O b j e c t K e y > < K e y > T a b l e s \ f a c t \ C o l u m n s \ C h a n n e l _ I D < / K e y > < / D i a g r a m O b j e c t K e y > < D i a g r a m O b j e c t K e y > < K e y > T a b l e s \ f a c t \ C o l u m n s \ P r o m o t i o n _ I D < / K e y > < / D i a g r a m O b j e c t K e y > < D i a g r a m O b j e c t K e y > < K e y > T a b l e s \ f a c t \ C o l u m n s \ P r o d u c t _ I D < / K e y > < / D i a g r a m O b j e c t K e y > < D i a g r a m O b j e c t K e y > < K e y > T a b l e s \ f a c t \ C o l u m n s \ M a n u f a c t u r e r _ I D < / K e y > < / D i a g r a m O b j e c t K e y > < D i a g r a m O b j e c t K e y > < K e y > T a b l e s \ f a c t \ C o l u m n s \ P r o d u c t   S u b   C a t e g o r y _ I D < / K e y > < / D i a g r a m O b j e c t K e y > < D i a g r a m O b j e c t K e y > < K e y > T a b l e s \ f a c t \ C o l u m n s \ P r o d u c t   C a t e g o r y _ I D < / K e y > < / D i a g r a m O b j e c t K e y > < D i a g r a m O b j e c t K e y > < K e y > T a b l e s \ f a c t \ C o l u m n s \ R e g i o n _ I D < / K e y > < / D i a g r a m O b j e c t K e y > < D i a g r a m O b j e c t K e y > < K e y > T a b l e s \ f a c t \ C o l u m n s \ C i t y _ I D < / K e y > < / D i a g r a m O b j e c t K e y > < D i a g r a m O b j e c t K e y > < K e y > T a b l e s \ f a c t \ C o l u m n s \ C o u n t r y _ I D < / K e y > < / D i a g r a m O b j e c t K e y > < D i a g r a m O b j e c t K e y > < K e y > T a b l e s \ f a c t \ C o l u m n s \ M o n t h   N a m e < / K e y > < / D i a g r a m O b j e c t K e y > < D i a g r a m O b j e c t K e y > < K e y > T a b l e s \ f a c t \ M e a s u r e s \ R e v e n u e < / K e y > < / D i a g r a m O b j e c t K e y > < D i a g r a m O b j e c t K e y > < K e y > T a b l e s \ f a c t \ M e a s u r e s \ C o s t < / K e y > < / D i a g r a m O b j e c t K e y > < D i a g r a m O b j e c t K e y > < K e y > T a b l e s \ f a c t \ M e a s u r e s \ P r o f i t < / K e y > < / D i a g r a m O b j e c t K e y > < D i a g r a m O b j e c t K e y > < K e y > T a b l e s \ f a c t \ M e a s u r e s \ Q T Y < / K e y > < / D i a g r a m O b j e c t K e y > < D i a g r a m O b j e c t K e y > < K e y > T a b l e s \ f a c t \ M e a s u r e s \ O r d e r s < / K e y > < / D i a g r a m O b j e c t K e y > < D i a g r a m O b j e c t K e y > < K e y > T a b l e s \ f a c t \ M e a s u r e s \ G M % < / K e y > < / D i a g r a m O b j e c t K e y > < D i a g r a m O b j e c t K e y > < K e y > T a b l e s \ f a c t \ M e a s u r e s \ C o s t % < / K e y > < / D i a g r a m O b j e c t K e y > < D i a g r a m O b j e c t K e y > < K e y > T a b l e s \ f a c t \ M e a s u r e s \ A O V < / K e y > < / D i a g r a m O b j e c t K e y > < D i a g r a m O b j e c t K e y > < K e y > T a b l e s \ m a n u f a c t u r e r   d i m < / K e y > < / D i a g r a m O b j e c t K e y > < D i a g r a m O b j e c t K e y > < K e y > T a b l e s \ m a n u f a c t u r e r   d i m \ C o l u m n s \ M a n u f a c t u r e r _ I D < / K e y > < / D i a g r a m O b j e c t K e y > < D i a g r a m O b j e c t K e y > < K e y > T a b l e s \ m a n u f a c t u r e r   d i m \ C o l u m n s \ M a n u f a c t u r e r < / 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 T a b l e s \ C a l e n d a r \ C o l u m n s \ Q u a r t e r 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 T a b l e s \ d i m   c a t e g o r y < / K e y > < / D i a g r a m O b j e c t K e y > < D i a g r a m O b j e c t K e y > < K e y > T a b l e s \ d i m   c a t e g o r y \ C o l u m n s \ P r o d u c t   C a t e g o r y _ I D < / K e y > < / D i a g r a m O b j e c t K e y > < D i a g r a m O b j e c t K e y > < K e y > T a b l e s \ d i m   c a t e g o r y \ C o l u m n s \ P r o d u c t   C a t e g o r y < / K e y > < / D i a g r a m O b j e c t K e y > < D i a g r a m O b j e c t K e y > < K e y > T a b l e s \ d i m   c a t e g o r y \ C o l u m n s \ P r o d u c t _ I D < / K e y > < / D i a g r a m O b j e c t K e y > < D i a g r a m O b j e c t K e y > < K e y > T a b l e s \ d i m   c a t e g o r y \ C o l u m n s \ P r o d u c t   S u b   C a t e g o r y _ I D < / K e y > < / D i a g r a m O b j e c t K e y > < D i a g r a m O b j e c t K e y > < K e y > T a b l e s \ d i m   c a t e g o r y \ C o l u m n s \ P r o d u c t   N a m e < / K e y > < / D i a g r a m O b j e c t K e y > < D i a g r a m O b j e c t K e y > < K e y > T a b l e s \ d i m   c a t e g o r y \ C o l u m n s \ P r o d u c t   S u b   C a t e g o r y < / K e y > < / D i a g r a m O b j e c t K e y > < D i a g r a m O b j e c t K e y > < K e y > R e l a t i o n s h i p s \ & l t ; T a b l e s \ f a c t \ C o l u m n s \ P r o d u c t   C a t e g o r y _ I D & g t ; - & l t ; T a b l e s \ d i m   p r o m o t i o n \ C o l u m n s \ P r o m o t i o n _ I D & g t ; < / K e y > < / D i a g r a m O b j e c t K e y > < D i a g r a m O b j e c t K e y > < K e y > R e l a t i o n s h i p s \ & l t ; T a b l e s \ f a c t \ C o l u m n s \ P r o d u c t   C a t e g o r y _ I D & g t ; - & l t ; T a b l e s \ d i m   p r o m o t i o n \ C o l u m n s \ P r o m o t i o n _ I D & g t ; \ F K < / K e y > < / D i a g r a m O b j e c t K e y > < D i a g r a m O b j e c t K e y > < K e y > R e l a t i o n s h i p s \ & l t ; T a b l e s \ f a c t \ C o l u m n s \ P r o d u c t   C a t e g o r y _ I D & g t ; - & l t ; T a b l e s \ d i m   p r o m o t i o n \ C o l u m n s \ P r o m o t i o n _ I D & g t ; \ P K < / K e y > < / D i a g r a m O b j e c t K e y > < D i a g r a m O b j e c t K e y > < K e y > R e l a t i o n s h i p s \ & l t ; T a b l e s \ f a c t \ C o l u m n s \ P r o d u c t   C a t e g o r y _ I D & g t ; - & l t ; T a b l e s \ d i m   p r o m o t i o n \ C o l u m n s \ P r o m o t i o n _ I D & g t ; \ C r o s s F i l t e r < / K e y > < / D i a g r a m O b j e c t K e y > < D i a g r a m O b j e c t K e y > < K e y > R e l a t i o n s h i p s \ & l t ; T a b l e s \ f a c t \ C o l u m n s \ C i t y _ I D & g t ; - & l t ; T a b l e s \ d i m   R e g i o n s \ C o l u m n s \ C i t y _ I D & g t ; < / K e y > < / D i a g r a m O b j e c t K e y > < D i a g r a m O b j e c t K e y > < K e y > R e l a t i o n s h i p s \ & l t ; T a b l e s \ f a c t \ C o l u m n s \ C i t y _ I D & g t ; - & l t ; T a b l e s \ d i m   R e g i o n s \ C o l u m n s \ C i t y _ I D & g t ; \ F K < / K e y > < / D i a g r a m O b j e c t K e y > < D i a g r a m O b j e c t K e y > < K e y > R e l a t i o n s h i p s \ & l t ; T a b l e s \ f a c t \ C o l u m n s \ C i t y _ I D & g t ; - & l t ; T a b l e s \ d i m   R e g i o n s \ C o l u m n s \ C i t y _ I D & g t ; \ P K < / K e y > < / D i a g r a m O b j e c t K e y > < D i a g r a m O b j e c t K e y > < K e y > R e l a t i o n s h i p s \ & l t ; T a b l e s \ f a c t \ C o l u m n s \ C i t y _ I D & g t ; - & l t ; T a b l e s \ d i m   R e g i o n s \ C o l u m n s \ C i t y _ I D & g t ; \ C r o s s F i l t e r < / K e y > < / D i a g r a m O b j e c t K e y > < D i a g r a m O b j e c t K e y > < K e y > R e l a t i o n s h i p s \ & l t ; T a b l e s \ f a c t \ C o l u m n s \ O r d e r   D a t e & g t ; - & l t ; T a b l e s \ C a l e n d a r \ C o l u m n s \ D a t e & g t ; < / K e y > < / D i a g r a m O b j e c t K e y > < D i a g r a m O b j e c t K e y > < K e y > R e l a t i o n s h i p s \ & l t ; T a b l e s \ f a c t \ C o l u m n s \ O r d e r   D a t e & g t ; - & l t ; T a b l e s \ C a l e n d a r \ C o l u m n s \ D a t e & g t ; \ F K < / K e y > < / D i a g r a m O b j e c t K e y > < D i a g r a m O b j e c t K e y > < K e y > R e l a t i o n s h i p s \ & l t ; T a b l e s \ f a c t \ C o l u m n s \ O r d e r   D a t e & g t ; - & l t ; T a b l e s \ C a l e n d a r \ C o l u m n s \ D a t e & g t ; \ P K < / K e y > < / D i a g r a m O b j e c t K e y > < D i a g r a m O b j e c t K e y > < K e y > R e l a t i o n s h i p s \ & l t ; T a b l e s \ f a c t \ C o l u m n s \ O r d e r   D a t e & g t ; - & l t ; T a b l e s \ C a l e n d a r \ C o l u m n s \ D a t e & g t ; \ C r o s s F i l t e r < / K e y > < / D i a g r a m O b j e c t K e y > < D i a g r a m O b j e c t K e y > < K e y > R e l a t i o n s h i p s \ & l t ; T a b l e s \ f a c t \ C o l u m n s \ P r o d u c t _ I D & g t ; - & l t ; T a b l e s \ d i m   c a t e g o r y \ C o l u m n s \ P r o d u c t _ I D & g t ; < / K e y > < / D i a g r a m O b j e c t K e y > < D i a g r a m O b j e c t K e y > < K e y > R e l a t i o n s h i p s \ & l t ; T a b l e s \ f a c t \ C o l u m n s \ P r o d u c t _ I D & g t ; - & l t ; T a b l e s \ d i m   c a t e g o r y \ C o l u m n s \ P r o d u c t _ I D & g t ; \ F K < / K e y > < / D i a g r a m O b j e c t K e y > < D i a g r a m O b j e c t K e y > < K e y > R e l a t i o n s h i p s \ & l t ; T a b l e s \ f a c t \ C o l u m n s \ P r o d u c t _ I D & g t ; - & l t ; T a b l e s \ d i m   c a t e g o r y \ C o l u m n s \ P r o d u c t _ I D & g t ; \ P K < / K e y > < / D i a g r a m O b j e c t K e y > < D i a g r a m O b j e c t K e y > < K e y > R e l a t i o n s h i p s \ & l t ; T a b l e s \ f a c t \ C o l u m n s \ P r o d u c t _ I D & g t ; - & l t ; T a b l e s \ d i m   c a t e g o r y \ C o l u m n s \ P r o d u c t _ I D & g t ; \ C r o s s F i l t e r < / K e y > < / D i a g r a m O b j e c t K e y > < D i a g r a m O b j e c t K e y > < K e y > R e l a t i o n s h i p s \ & l t ; T a b l e s \ f a c t \ C o l u m n s \ C h a n n e l _ I D & g t ; - & l t ; T a b l e s \ d i m   c h a n n e l \ C o l u m n s \ C h a n n e l _ I D & g t ; < / K e y > < / D i a g r a m O b j e c t K e y > < D i a g r a m O b j e c t K e y > < K e y > R e l a t i o n s h i p s \ & l t ; T a b l e s \ f a c t \ C o l u m n s \ C h a n n e l _ I D & g t ; - & l t ; T a b l e s \ d i m   c h a n n e l \ C o l u m n s \ C h a n n e l _ I D & g t ; \ F K < / K e y > < / D i a g r a m O b j e c t K e y > < D i a g r a m O b j e c t K e y > < K e y > R e l a t i o n s h i p s \ & l t ; T a b l e s \ f a c t \ C o l u m n s \ C h a n n e l _ I D & g t ; - & l t ; T a b l e s \ d i m   c h a n n e l \ C o l u m n s \ C h a n n e l _ I D & g t ; \ P K < / K e y > < / D i a g r a m O b j e c t K e y > < D i a g r a m O b j e c t K e y > < K e y > R e l a t i o n s h i p s \ & l t ; T a b l e s \ f a c t \ C o l u m n s \ C h a n n e l _ I D & g t ; - & l t ; T a b l e s \ d i m   c h a n n e l \ C o l u m n s \ C h a n n e l _ I D & g t ; \ C r o s s F i l t e r < / K e y > < / D i a g r a m O b j e c t K e y > < D i a g r a m O b j e c t K e y > < K e y > R e l a t i o n s h i p s \ & l t ; T a b l e s \ f a c t \ C o l u m n s \ M a n u f a c t u r e r _ I D & g t ; - & l t ; T a b l e s \ m a n u f a c t u r e r   d i m \ C o l u m n s \ M a n u f a c t u r e r _ I D & g t ; < / K e y > < / D i a g r a m O b j e c t K e y > < D i a g r a m O b j e c t K e y > < K e y > R e l a t i o n s h i p s \ & l t ; T a b l e s \ f a c t \ C o l u m n s \ M a n u f a c t u r e r _ I D & g t ; - & l t ; T a b l e s \ m a n u f a c t u r e r   d i m \ C o l u m n s \ M a n u f a c t u r e r _ I D & g t ; \ F K < / K e y > < / D i a g r a m O b j e c t K e y > < D i a g r a m O b j e c t K e y > < K e y > R e l a t i o n s h i p s \ & l t ; T a b l e s \ f a c t \ C o l u m n s \ M a n u f a c t u r e r _ I D & g t ; - & l t ; T a b l e s \ m a n u f a c t u r e r   d i m \ C o l u m n s \ M a n u f a c t u r e r _ I D & g t ; \ P K < / K e y > < / D i a g r a m O b j e c t K e y > < D i a g r a m O b j e c t K e y > < K e y > R e l a t i o n s h i p s \ & l t ; T a b l e s \ f a c t \ C o l u m n s \ M a n u f a c t u r e r _ I D & g t ; - & l t ; T a b l e s \ m a n u f a c t u r e r   d i m \ C o l u m n s \ M a n u f a c t u r e r _ I D & g t ; \ C r o s s F i l t e r 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 1 8 . 6 6 6 6 6 6 6 6 6 6 6 6 6 8 6 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 c a t e g o r y   s u p & g t ; < / K e y > < / a : K e y > < a : V a l u e   i : t y p e = " D i a g r a m D i s p l a y T a g V i e w S t a t e " > < I s N o t F i l t e r e d O u t > t r u e < / I s N o t F i l t e r e d O u t > < / a : V a l u e > < / a : K e y V a l u e O f D i a g r a m O b j e c t K e y a n y T y p e z b w N T n L X > < a : K e y V a l u e O f D i a g r a m O b j e c t K e y a n y T y p e z b w N T n L X > < a : K e y > < K e y > D y n a m i c   T a g s \ T a b l e s \ & l t ; T a b l e s \ c i t y & g t ; < / K e y > < / a : K e y > < a : V a l u e   i : t y p e = " D i a g r a m D i s p l a y T a g V i e w S t a t e " > < I s N o t F i l t e r e d O u t > t r u e < / I s N o t F i l t e r e d O u t > < / a : V a l u e > < / a : K e y V a l u e O f D i a g r a m O b j e c t K e y a n y T y p e z b w N T n L X > < a : K e y V a l u e O f D i a g r a m O b j e c t K e y a n y T y p e z b w N T n L X > < a : K e y > < K e y > D y n a m i c   T a g s \ T a b l e s \ & l t ; T a b l e s \ d i m   c h a n n e l & g t ; < / K e y > < / a : K e y > < a : V a l u e   i : t y p e = " D i a g r a m D i s p l a y T a g V i e w S t a t e " > < I s N o t F i l t e r e d O u t > t r u e < / I s N o t F i l t e r e d O u t > < / a : V a l u e > < / a : K e y V a l u e O f D i a g r a m O b j e c t K e y a n y T y p e z b w N T n L X > < a : K e y V a l u e O f D i a g r a m O b j e c t K e y a n y T y p e z b w N T n L X > < a : K e y > < K e y > D y n a m i c   T a g s \ T a b l e s \ & l t ; T a b l e s \ d i m   c o u n t r y & g t ; < / K e y > < / a : K e y > < a : V a l u e   i : t y p e = " D i a g r a m D i s p l a y T a g V i e w S t a t e " > < I s N o t F i l t e r e d O u t > t r u e < / I s N o t F i l t e r e d O u t > < / a : V a l u e > < / a : K e y V a l u e O f D i a g r a m O b j e c t K e y a n y T y p e z b w N T n L X > < a : K e y V a l u e O f D i a g r a m O b j e c t K e y a n y T y p e z b w N T n L X > < a : K e y > < K e y > D y n a m i c   T a g s \ T a b l e s \ & l t ; T a b l e s \ d i m   p r o d u c t & g t ; < / K e y > < / a : K e y > < a : V a l u e   i : t y p e = " D i a g r a m D i s p l a y T a g V i e w S t a t e " > < I s N o t F i l t e r e d O u t > t r u e < / I s N o t F i l t e r e d O u t > < / a : V a l u e > < / a : K e y V a l u e O f D i a g r a m O b j e c t K e y a n y T y p e z b w N T n L X > < a : K e y V a l u e O f D i a g r a m O b j e c t K e y a n y T y p e z b w N T n L X > < a : K e y > < K e y > D y n a m i c   T a g s \ T a b l e s \ & l t ; T a b l e s \ d i m   p r o m o t i o n & g t ; < / K e y > < / a : K e y > < a : V a l u e   i : t y p e = " D i a g r a m D i s p l a y T a g V i e w S t a t e " > < I s N o t F i l t e r e d O u t > t r u e < / I s N o t F i l t e r e d O u t > < / a : V a l u e > < / a : K e y V a l u e O f D i a g r a m O b j e c t K e y a n y T y p e z b w N T n L X > < a : K e y V a l u e O f D i a g r a m O b j e c t K e y a n y T y p e z b w N T n L X > < a : K e y > < K e y > D y n a m i c   T a g s \ T a b l e s \ & l t ; T a b l e s \ d i m   R e g i o n s & g t ; 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 T a g s \ T a b l e s \ & l t ; T a b l e s \ m a n u f a c t u r e r   d i m & g t ; 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 T a g s \ T a b l e s \ & l t ; T a b l e s \ d i m   c a t e g o r y & g t ; < / K e y > < / a : K e y > < a : V a l u e   i : t y p e = " D i a g r a m D i s p l a y T a g V i e w S t a t e " > < I s N o t F i l t e r e d O u t > t r u e < / I s N o t F i l t e r e d O u t > < / a : V a l u e > < / a : K e y V a l u e O f D i a g r a m O b j e c t K e y a n y T y p e z b w N T n L X > < a : K e y V a l u e O f D i a g r a m O b j e c t K e y a n y T y p e z b w N T n L X > < a : K e y > < K e y > T a b l e s \ d i m   c a t e g o r y   s u p < / K e y > < / a : K e y > < a : V a l u e   i : t y p e = " D i a g r a m D i s p l a y N o d e V i e w S t a t e " > < H e i g h t > 1 5 0 < / H e i g h t > < I s E x p a n d e d > t r u e < / I s E x p a n d e d > < L a y e d O u t > t r u e < / L a y e d O u t > < L e f t > 1 3 7 9 . 9 0 3 8 1 0 5 6 7 6 6 5 7 < / L e f t > < T a b I n d e x > 7 < / T a b I n d e x > < T o p > 1 9 7 . 3 3 3 3 3 3 3 3 3 3 3 3 3 7 < / T o p > < W i d t h > 2 0 0 < / W i d t h > < / a : V a l u e > < / a : K e y V a l u e O f D i a g r a m O b j e c t K e y a n y T y p e z b w N T n L X > < a : K e y V a l u e O f D i a g r a m O b j e c t K e y a n y T y p e z b w N T n L X > < a : K e y > < K e y > T a b l e s \ d i m   c a t e g o r y   s u p \ C o l u m n s \ P r o d u c t   S u b   C a t e g o r y _ I D < / K e y > < / a : K e y > < a : V a l u e   i : t y p e = " D i a g r a m D i s p l a y N o d e V i e w S t a t e " > < H e i g h t > 1 5 0 < / H e i g h t > < I s E x p a n d e d > t r u e < / I s E x p a n d e d > < W i d t h > 2 0 0 < / W i d t h > < / a : V a l u e > < / a : K e y V a l u e O f D i a g r a m O b j e c t K e y a n y T y p e z b w N T n L X > < a : K e y V a l u e O f D i a g r a m O b j e c t K e y a n y T y p e z b w N T n L X > < a : K e y > < K e y > T a b l e s \ d i m   c a t e g o r y   s u p \ C o l u m n s \ P r o d u c t   S u b   C a t e g o r y < / K e y > < / a : K e y > < a : V a l u e   i : t y p e = " D i a g r a m D i s p l a y N o d e V i e w S t a t e " > < H e i g h t > 1 5 0 < / H e i g h t > < I s E x p a n d e d > t r u e < / I s E x p a n d e d > < W i d t h > 2 0 0 < / W i d t h > < / a : V a l u e > < / a : K e y V a l u e O f D i a g r a m O b j e c t K e y a n y T y p e z b w N T n L X > < a : K e y V a l u e O f D i a g r a m O b j e c t K e y a n y T y p e z b w N T n L X > < a : K e y > < K e y > T a b l e s \ c i t y < / K e y > < / a : K e y > < a : V a l u e   i : t y p e = " D i a g r a m D i s p l a y N o d e V i e w S t a t e " > < H e i g h t > 1 5 0 < / H e i g h t > < I s E x p a n d e d > t r u e < / I s E x p a n d e d > < L a y e d O u t > t r u e < / L a y e d O u t > < L e f t > 1 4 4 9 . 1 4 0 9 5 4 4 6 8 6 6 5 3 < / L e f t > < T a b I n d e x > 1 0 < / T a b I n d e x > < T o p > 3 8 8 . 6 6 6 6 6 6 6 6 6 6 6 6 6 3 < / T o p > < W i d t h > 2 0 0 < / W i d t h > < / a : V a l u e > < / a : K e y V a l u e O f D i a g r a m O b j e c t K e y a n y T y p e z b w N T n L X > < a : K e y V a l u e O f D i a g r a m O b j e c t K e y a n y T y p e z b w N T n L X > < a : K e y > < K e y > T a b l e s \ c i t y \ C o l u m n s \ C i t y _ I D < / K e y > < / a : K e y > < a : V a l u e   i : t y p e = " D i a g r a m D i s p l a y N o d e V i e w S t a t e " > < H e i g h t > 1 5 0 < / H e i g h t > < I s E x p a n d e d > t r u e < / I s E x p a n d e d > < W i d t h > 2 0 0 < / W i d t h > < / a : V a l u e > < / a : K e y V a l u e O f D i a g r a m O b j e c t K e y a n y T y p e z b w N T n L X > < a : K e y V a l u e O f D i a g r a m O b j e c t K e y a n y T y p e z b w N T n L X > < a : K e y > < K e y > T a b l e s \ c i t y \ C o l u m n s \ C i t y < / K e y > < / a : K e y > < a : V a l u e   i : t y p e = " D i a g r a m D i s p l a y N o d e V i e w S t a t e " > < H e i g h t > 1 5 0 < / H e i g h t > < I s E x p a n d e d > t r u e < / I s E x p a n d e d > < W i d t h > 2 0 0 < / W i d t h > < / a : V a l u e > < / a : K e y V a l u e O f D i a g r a m O b j e c t K e y a n y T y p e z b w N T n L X > < a : K e y V a l u e O f D i a g r a m O b j e c t K e y a n y T y p e z b w N T n L X > < a : K e y > < K e y > T a b l e s \ d i m   c h a n n e l < / K e y > < / a : K e y > < a : V a l u e   i : t y p e = " D i a g r a m D i s p l a y N o d e V i e w S t a t e " > < H e i g h t > 1 5 0 < / H e i g h t > < I s E x p a n d e d > t r u e < / I s E x p a n d e d > < L a y e d O u t > t r u e < / L a y e d O u t > < L e f t > 7 1 5 . 7 1 1 4 3 1 7 0 2 9 9 7 5 2 < / L e f t > < T a b I n d e x > 1 < / T a b I n d e x > < W i d t h > 2 0 0 < / W i d t h > < / a : V a l u e > < / a : K e y V a l u e O f D i a g r a m O b j e c t K e y a n y T y p e z b w N T n L X > < a : K e y V a l u e O f D i a g r a m O b j e c t K e y a n y T y p e z b w N T n L X > < a : K e y > < K e y > T a b l e s \ d i m   c h a n n e l \ C o l u m n s \ C h a n n e l _ I D < / K e y > < / a : K e y > < a : V a l u e   i : t y p e = " D i a g r a m D i s p l a y N o d e V i e w S t a t e " > < H e i g h t > 1 5 0 < / H e i g h t > < I s E x p a n d e d > t r u e < / I s E x p a n d e d > < W i d t h > 2 0 0 < / W i d t h > < / a : V a l u e > < / a : K e y V a l u e O f D i a g r a m O b j e c t K e y a n y T y p e z b w N T n L X > < a : K e y V a l u e O f D i a g r a m O b j e c t K e y a n y T y p e z b w N T n L X > < a : K e y > < K e y > T a b l e s \ d i m   c h a n n e l \ C o l u m n s \ C h a n n e l < / K e y > < / a : K e y > < a : V a l u e   i : t y p e = " D i a g r a m D i s p l a y N o d e V i e w S t a t e " > < H e i g h t > 1 5 0 < / H e i g h t > < I s E x p a n d e d > t r u e < / I s E x p a n d e d > < W i d t h > 2 0 0 < / W i d t h > < / a : V a l u e > < / a : K e y V a l u e O f D i a g r a m O b j e c t K e y a n y T y p e z b w N T n L X > < a : K e y V a l u e O f D i a g r a m O b j e c t K e y a n y T y p e z b w N T n L X > < a : K e y > < K e y > T a b l e s \ d i m   c o u n t r y < / K e y > < / a : K e y > < a : V a l u e   i : t y p e = " D i a g r a m D i s p l a y N o d e V i e w S t a t e " > < H e i g h t > 1 5 0 < / H e i g h t > < I s E x p a n d e d > t r u e < / I s E x p a n d e d > < L a y e d O u t > t r u e < / L a y e d O u t > < L e f t > 1 3 1 0 . 9 4 8 5 7 5 6 0 3 9 9 6 7 < / L e f t > < T a b I n d e x > 2 < / T a b I n d e x > < W i d t h > 2 0 0 < / W i d t h > < / a : V a l u e > < / a : K e y V a l u e O f D i a g r a m O b j e c t K e y a n y T y p e z b w N T n L X > < a : K e y V a l u e O f D i a g r a m O b j e c t K e y a n y T y p e z b w N T n L X > < a : K e y > < K e y > T a b l e s \ d i m   c o u n t r y \ C o l u m n s \ C o u n t r y _ I D < / K e y > < / a : K e y > < a : V a l u e   i : t y p e = " D i a g r a m D i s p l a y N o d e V i e w S t a t e " > < H e i g h t > 1 5 0 < / H e i g h t > < I s E x p a n d e d > t r u e < / I s E x p a n d e d > < W i d t h > 2 0 0 < / W i d t h > < / a : V a l u e > < / a : K e y V a l u e O f D i a g r a m O b j e c t K e y a n y T y p e z b w N T n L X > < a : K e y V a l u e O f D i a g r a m O b j e c t K e y a n y T y p e z b w N T n L X > < a : K e y > < K e y > T a b l e s \ d i m   c o u n t r y \ C o l u m n s \ C o u n t r y < / K e y > < / a : K e y > < a : V a l u e   i : t y p e = " D i a g r a m D i s p l a y N o d e V i e w S t a t e " > < H e i g h t > 1 5 0 < / H e i g h t > < I s E x p a n d e d > t r u e < / I s E x p a n d e d > < W i d t h > 2 0 0 < / W i d t h > < / a : V a l u e > < / a : K e y V a l u e O f D i a g r a m O b j e c t K e y a n y T y p e z b w N T n L X > < a : K e y V a l u e O f D i a g r a m O b j e c t K e y a n y T y p e z b w N T n L X > < a : K e y > < K e y > T a b l e s \ d i m   p r o d u c t < / K e y > < / a : K e y > < a : V a l u e   i : t y p e = " D i a g r a m D i s p l a y N o d e V i e w S t a t e " > < H e i g h t > 1 5 0 < / H e i g h t > < I s E x p a n d e d > t r u e < / I s E x p a n d e d > < L a y e d O u t > t r u e < / L a y e d O u t > < L e f t > 1 6 4 0 . 8 5 2 3 8 6 1 7 1 6 6 2 6 < / L e f t > < T a b I n d e x > 3 < / T a b I n d e x > < W i d t h > 2 0 0 < / W i d t h > < / a : V a l u e > < / a : K e y V a l u e O f D i a g r a m O b j e c t K e y a n y T y p e z b w N T n L X > < a : K e y V a l u e O f D i a g r a m O b j e c t K e y a n y T y p e z b w N T n L X > < a : K e y > < K e y > T a b l e s \ d i m   p r o d u c t \ C o l u m n s \ P r o d u c t _ I D < / K e y > < / a : K e y > < a : V a l u e   i : t y p e = " D i a g r a m D i s p l a y N o d e V i e w S t a t e " > < H e i g h t > 1 5 0 < / H e i g h t > < I s E x p a n d e d > t r u e < / I s E x p a n d e d > < W i d t h > 2 0 0 < / W i d t h > < / a : V a l u e > < / a : K e y V a l u e O f D i a g r a m O b j e c t K e y a n y T y p e z b w N T n L X > < a : K e y V a l u e O f D i a g r a m O b j e c t K e y a n y T y p e z b w N T n L X > < a : K e y > < K e y > T a b l e s \ d i m   p r o d u c t \ C o l u m n s \ P r o d u c t   N a m e < / K e y > < / a : K e y > < a : V a l u e   i : t y p e = " D i a g r a m D i s p l a y N o d e V i e w S t a t e " > < H e i g h t > 1 5 0 < / H e i g h t > < I s E x p a n d e d > t r u e < / I s E x p a n d e d > < W i d t h > 2 0 0 < / W i d t h > < / a : V a l u e > < / a : K e y V a l u e O f D i a g r a m O b j e c t K e y a n y T y p e z b w N T n L X > < a : K e y V a l u e O f D i a g r a m O b j e c t K e y a n y T y p e z b w N T n L X > < a : K e y > < K e y > T a b l e s \ d i m   p r o m o t i o n < / K e y > < / a : K e y > < a : V a l u e   i : t y p e = " D i a g r a m D i s p l a y N o d e V i e w S t a t e " > < H e i g h t > 1 5 0 < / H e i g h t > < I s E x p a n d e d > t r u e < / I s E x p a n d e d > < L a y e d O u t > t r u e < / L a y e d O u t > < L e f t > 4 < / L e f t > < T a b I n d e x > 8 < / T a b I n d e x > < T o p > 3 6 7 . 3 3 3 3 3 3 3 3 3 3 3 3 2 6 < / T o p > < W i d t h > 2 0 0 < / W i d t h > < / a : V a l u e > < / a : K e y V a l u e O f D i a g r a m O b j e c t K e y a n y T y p e z b w N T n L X > < a : K e y V a l u e O f D i a g r a m O b j e c t K e y a n y T y p e z b w N T n L X > < a : K e y > < K e y > T a b l e s \ d i m   p r o m o t i o n \ C o l u m n s \ P r o m o t i o n _ I D < / K e y > < / a : K e y > < a : V a l u e   i : t y p e = " D i a g r a m D i s p l a y N o d e V i e w S t a t e " > < H e i g h t > 1 5 0 < / H e i g h t > < I s E x p a n d e d > t r u e < / I s E x p a n d e d > < W i d t h > 2 0 0 < / W i d t h > < / a : V a l u e > < / a : K e y V a l u e O f D i a g r a m O b j e c t K e y a n y T y p e z b w N T n L X > < a : K e y V a l u e O f D i a g r a m O b j e c t K e y a n y T y p e z b w N T n L X > < a : K e y > < K e y > T a b l e s \ d i m   p r o m o t i o n \ C o l u m n s \ P r o m o t i o n   N a m e < / K e y > < / a : K e y > < a : V a l u e   i : t y p e = " D i a g r a m D i s p l a y N o d e V i e w S t a t e " > < H e i g h t > 1 5 0 < / H e i g h t > < I s E x p a n d e d > t r u e < / I s E x p a n d e d > < W i d t h > 2 0 0 < / W i d t h > < / a : V a l u e > < / a : K e y V a l u e O f D i a g r a m O b j e c t K e y a n y T y p e z b w N T n L X > < a : K e y V a l u e O f D i a g r a m O b j e c t K e y a n y T y p e z b w N T n L X > < a : K e y > < K e y > T a b l e s \ d i m   R e g i o n s < / K e y > < / a : K e y > < a : V a l u e   i : t y p e = " D i a g r a m D i s p l a y N o d e V i e w S t a t e " > < H e i g h t > 1 5 0 < / H e i g h t > < I s E x p a n d e d > t r u e < / I s E x p a n d e d > < L a y e d O u t > t r u e < / L a y e d O u t > < L e f t > 7 3 7 . 9 9 3 3 4 0 6 4 0 3 2 7 8 < / L e f t > < S c r o l l V e r t i c a l O f f s e t > 3 . 5 9 9 9 9 9 9 9 9 9 9 9 9 9 4 3 < / S c r o l l V e r t i c a l O f f s e t > < T a b I n d e x > 6 < / T a b I n d e x > < T o p > 1 7 0 . 6 6 6 6 6 6 6 6 6 6 6 6 6 9 < / T o p > < W i d t h > 2 0 0 < / W i d t h > < / a : V a l u e > < / a : K e y V a l u e O f D i a g r a m O b j e c t K e y a n y T y p e z b w N T n L X > < a : K e y V a l u e O f D i a g r a m O b j e c t K e y a n y T y p e z b w N T n L X > < a : K e y > < K e y > T a b l e s \ d i m   R e g i o n s \ C o l u m n s \ R e g i o n _ I D < / K e y > < / a : K e y > < a : V a l u e   i : t y p e = " D i a g r a m D i s p l a y N o d e V i e w S t a t e " > < H e i g h t > 1 5 0 < / H e i g h t > < I s E x p a n d e d > t r u e < / I s E x p a n d e d > < W i d t h > 2 0 0 < / W i d t h > < / a : V a l u e > < / a : K e y V a l u e O f D i a g r a m O b j e c t K e y a n y T y p e z b w N T n L X > < a : K e y V a l u e O f D i a g r a m O b j e c t K e y a n y T y p e z b w N T n L X > < a : K e y > < K e y > T a b l e s \ d i m   R e g i o n s \ C o l u m n s \ R e g i o n < / K e y > < / a : K e y > < a : V a l u e   i : t y p e = " D i a g r a m D i s p l a y N o d e V i e w S t a t e " > < H e i g h t > 1 5 0 < / H e i g h t > < I s E x p a n d e d > t r u e < / I s E x p a n d e d > < W i d t h > 2 0 0 < / W i d t h > < / a : V a l u e > < / a : K e y V a l u e O f D i a g r a m O b j e c t K e y a n y T y p e z b w N T n L X > < a : K e y V a l u e O f D i a g r a m O b j e c t K e y a n y T y p e z b w N T n L X > < a : K e y > < K e y > T a b l e s \ d i m   R e g i o n s \ C o l u m n s \ C i t y _ I D < / K e y > < / a : K e y > < a : V a l u e   i : t y p e = " D i a g r a m D i s p l a y N o d e V i e w S t a t e " > < H e i g h t > 1 5 0 < / H e i g h t > < I s E x p a n d e d > t r u e < / I s E x p a n d e d > < W i d t h > 2 0 0 < / W i d t h > < / a : V a l u e > < / a : K e y V a l u e O f D i a g r a m O b j e c t K e y a n y T y p e z b w N T n L X > < a : K e y V a l u e O f D i a g r a m O b j e c t K e y a n y T y p e z b w N T n L X > < a : K e y > < K e y > T a b l e s \ d i m   R e g i o n s \ C o l u m n s \ C o u n t r y _ I D < / K e y > < / a : K e y > < a : V a l u e   i : t y p e = " D i a g r a m D i s p l a y N o d e V i e w S t a t e " > < H e i g h t > 1 5 0 < / H e i g h t > < I s E x p a n d e d > t r u e < / I s E x p a n d e d > < W i d t h > 2 0 0 < / W i d t h > < / a : V a l u e > < / a : K e y V a l u e O f D i a g r a m O b j e c t K e y a n y T y p e z b w N T n L X > < a : K e y V a l u e O f D i a g r a m O b j e c t K e y a n y T y p e z b w N T n L X > < a : K e y > < K e y > T a b l e s \ d i m   R e g i o n s \ C o l u m n s \ C i t y < / K e y > < / a : K e y > < a : V a l u e   i : t y p e = " D i a g r a m D i s p l a y N o d e V i e w S t a t e " > < H e i g h t > 1 5 0 < / H e i g h t > < I s E x p a n d e d > t r u e < / I s E x p a n d e d > < W i d t h > 2 0 0 < / W i d t h > < / a : V a l u e > < / a : K e y V a l u e O f D i a g r a m O b j e c t K e y a n y T y p e z b w N T n L X > < a : K e y V a l u e O f D i a g r a m O b j e c t K e y a n y T y p e z b w N T n L X > < a : K e y > < K e y > T a b l e s \ d i m   R e g i o n s \ C o l u m n s \ C o u n t r y < / K e y > < / a : K e y > < a : V a l u e   i : t y p e = " D i a g r a m D i s p l a y N o d e V i e w S t a t e " > < H e i g h t > 1 5 0 < / H e i g h t > < I s E x p a n d e d > t r u e < / I s E x p a n d e d > < W i d t h > 2 0 0 < / W i d t h > < / a : V a l u e > < / a : K e y V a l u e O f D i a g r a m O b j e c t K e y a n y T y p e z b w N T n L X > < a : K e y V a l u e O f D i a g r a m O b j e c t K e y a n y T y p e z b w N T n L X > < a : K e y > < K e y > T a b l e s \ f a c t < / K e y > < / a : K e y > < a : V a l u e   i : t y p e = " D i a g r a m D i s p l a y N o d e V i e w S t a t e " > < H e i g h t > 1 5 0 < / H e i g h t > < I s E x p a n d e d > t r u e < / I s E x p a n d e d > < L a y e d O u t > t r u e < / L a y e d O u t > < L e f t > 3 6 1 . 2 3 0 4 8 4 5 4 1 3 2 7 2 < / L e f t > < S c r o l l V e r t i c a l O f f s e t > 9 9 . 4 0 0 0 0 0 0 0 0 0 0 0 2 < / S c r o l l V e r t i c a l O f f s e t > < T a b I n d e x > 5 < / T a b I n d e x > < T o p > 1 8 0 < / T o p > < W i d t h > 2 7 1 . 3 3 3 3 3 3 3 3 3 3 3 3 2 6 < / W i d t h > < / a : V a l u e > < / a : K e y V a l u e O f D i a g r a m O b j e c t K e y a n y T y p e z b w N T n L X > < a : K e y V a l u e O f D i a g r a m O b j e c t K e y a n y T y p e z b w N T n L X > < a : K e y > < K e y > T a b l e s \ f a c t \ C o l u m n s \ O r d e r   I D < / K e y > < / a : K e y > < a : V a l u e   i : t y p e = " D i a g r a m D i s p l a y N o d e V i e w S t a t e " > < H e i g h t > 1 5 0 < / H e i g h t > < I s E x p a n d e d > t r u e < / I s E x p a n d e d > < W i d t h > 2 0 0 < / W i d t h > < / a : V a l u e > < / a : K e y V a l u e O f D i a g r a m O b j e c t K e y a n y T y p e z b w N T n L X > < a : K e y V a l u e O f D i a g r a m O b j e c t K e y a n y T y p e z b w N T n L X > < a : K e y > < K e y > T a b l e s \ f a c t \ C o l u m n s \ O r d e r   D a t e < / K e y > < / a : K e y > < a : V a l u e   i : t y p e = " D i a g r a m D i s p l a y N o d e V i e w S t a t e " > < H e i g h t > 1 5 0 < / H e i g h t > < I s E x p a n d e d > t r u e < / I s E x p a n d e d > < W i d t h > 2 0 0 < / W i d t h > < / a : V a l u e > < / a : K e y V a l u e O f D i a g r a m O b j e c t K e y a n y T y p e z b w N T n L X > < a : K e y V a l u e O f D i a g r a m O b j e c t K e y a n y T y p e z b w N T n L X > < a : K e y > < K e y > T a b l e s \ f a c t \ C o l u m n s \ U n i t   C o s t < / K e y > < / a : K e y > < a : V a l u e   i : t y p e = " D i a g r a m D i s p l a y N o d e V i e w S t a t e " > < H e i g h t > 1 5 0 < / H e i g h t > < I s E x p a n d e d > t r u e < / I s E x p a n d e d > < W i d t h > 2 0 0 < / W i d t h > < / a : V a l u e > < / a : K e y V a l u e O f D i a g r a m O b j e c t K e y a n y T y p e z b w N T n L X > < a : K e y V a l u e O f D i a g r a m O b j e c t K e y a n y T y p e z b w N T n L X > < a : K e y > < K e y > T a b l e s \ f a c t \ C o l u m n s \ P r i c e < / K e y > < / a : K e y > < a : V a l u e   i : t y p e = " D i a g r a m D i s p l a y N o d e V i e w S t a t e " > < H e i g h t > 1 5 0 < / H e i g h t > < I s E x p a n d e d > t r u e < / I s E x p a n d e d > < W i d t h > 2 0 0 < / W i d t h > < / a : V a l u e > < / a : K e y V a l u e O f D i a g r a m O b j e c t K e y a n y T y p e z b w N T n L X > < a : K e y V a l u e O f D i a g r a m O b j e c t K e y a n y T y p e z b w N T n L X > < a : K e y > < K e y > T a b l e s \ f a c t \ C o l u m n s \ O r d e r   Q t y < / K e y > < / a : K e y > < a : V a l u e   i : t y p e = " D i a g r a m D i s p l a y N o d e V i e w S t a t e " > < H e i g h t > 1 5 0 < / H e i g h t > < I s E x p a n d e d > t r u e < / I s E x p a n d e d > < W i d t h > 2 0 0 < / W i d t h > < / a : V a l u e > < / a : K e y V a l u e O f D i a g r a m O b j e c t K e y a n y T y p e z b w N T n L X > < a : K e y V a l u e O f D i a g r a m O b j e c t K e y a n y T y p e z b w N T n L X > < a : K e y > < K e y > T a b l e s \ f a c t \ C o l u m n s \ C h a n n e l _ I D < / K e y > < / a : K e y > < a : V a l u e   i : t y p e = " D i a g r a m D i s p l a y N o d e V i e w S t a t e " > < H e i g h t > 1 5 0 < / H e i g h t > < I s E x p a n d e d > t r u e < / I s E x p a n d e d > < W i d t h > 2 0 0 < / W i d t h > < / a : V a l u e > < / a : K e y V a l u e O f D i a g r a m O b j e c t K e y a n y T y p e z b w N T n L X > < a : K e y V a l u e O f D i a g r a m O b j e c t K e y a n y T y p e z b w N T n L X > < a : K e y > < K e y > T a b l e s \ f a c t \ C o l u m n s \ P r o m o t i o n _ I D < / K e y > < / a : K e y > < a : V a l u e   i : t y p e = " D i a g r a m D i s p l a y N o d e V i e w S t a t e " > < H e i g h t > 1 5 0 < / H e i g h t > < I s E x p a n d e d > t r u e < / I s E x p a n d e d > < W i d t h > 2 0 0 < / W i d t h > < / a : V a l u e > < / a : K e y V a l u e O f D i a g r a m O b j e c t K e y a n y T y p e z b w N T n L X > < a : K e y V a l u e O f D i a g r a m O b j e c t K e y a n y T y p e z b w N T n L X > < a : K e y > < K e y > T a b l e s \ f a c t \ C o l u m n s \ P r o d u c t _ I D < / K e y > < / a : K e y > < a : V a l u e   i : t y p e = " D i a g r a m D i s p l a y N o d e V i e w S t a t e " > < H e i g h t > 1 5 0 < / H e i g h t > < I s E x p a n d e d > t r u e < / I s E x p a n d e d > < W i d t h > 2 0 0 < / W i d t h > < / a : V a l u e > < / a : K e y V a l u e O f D i a g r a m O b j e c t K e y a n y T y p e z b w N T n L X > < a : K e y V a l u e O f D i a g r a m O b j e c t K e y a n y T y p e z b w N T n L X > < a : K e y > < K e y > T a b l e s \ f a c t \ C o l u m n s \ M a n u f a c t u r e r _ I D < / K e y > < / a : K e y > < a : V a l u e   i : t y p e = " D i a g r a m D i s p l a y N o d e V i e w S t a t e " > < H e i g h t > 1 5 0 < / H e i g h t > < I s E x p a n d e d > t r u e < / I s E x p a n d e d > < W i d t h > 2 0 0 < / W i d t h > < / a : V a l u e > < / a : K e y V a l u e O f D i a g r a m O b j e c t K e y a n y T y p e z b w N T n L X > < a : K e y V a l u e O f D i a g r a m O b j e c t K e y a n y T y p e z b w N T n L X > < a : K e y > < K e y > T a b l e s \ f a c t \ C o l u m n s \ P r o d u c t   S u b   C a t e g o r y _ I D < / K e y > < / a : K e y > < a : V a l u e   i : t y p e = " D i a g r a m D i s p l a y N o d e V i e w S t a t e " > < H e i g h t > 1 5 0 < / H e i g h t > < I s E x p a n d e d > t r u e < / I s E x p a n d e d > < W i d t h > 2 0 0 < / W i d t h > < / a : V a l u e > < / a : K e y V a l u e O f D i a g r a m O b j e c t K e y a n y T y p e z b w N T n L X > < a : K e y V a l u e O f D i a g r a m O b j e c t K e y a n y T y p e z b w N T n L X > < a : K e y > < K e y > T a b l e s \ f a c t \ C o l u m n s \ P r o d u c t   C a t e g o r y _ I D < / K e y > < / a : K e y > < a : V a l u e   i : t y p e = " D i a g r a m D i s p l a y N o d e V i e w S t a t e " > < H e i g h t > 1 5 0 < / H e i g h t > < I s E x p a n d e d > t r u e < / I s E x p a n d e d > < W i d t h > 2 0 0 < / W i d t h > < / a : V a l u e > < / a : K e y V a l u e O f D i a g r a m O b j e c t K e y a n y T y p e z b w N T n L X > < a : K e y V a l u e O f D i a g r a m O b j e c t K e y a n y T y p e z b w N T n L X > < a : K e y > < K e y > T a b l e s \ f a c t \ C o l u m n s \ R e g i o n _ I D < / K e y > < / a : K e y > < a : V a l u e   i : t y p e = " D i a g r a m D i s p l a y N o d e V i e w S t a t e " > < H e i g h t > 1 5 0 < / H e i g h t > < I s E x p a n d e d > t r u e < / I s E x p a n d e d > < W i d t h > 2 0 0 < / W i d t h > < / a : V a l u e > < / a : K e y V a l u e O f D i a g r a m O b j e c t K e y a n y T y p e z b w N T n L X > < a : K e y V a l u e O f D i a g r a m O b j e c t K e y a n y T y p e z b w N T n L X > < a : K e y > < K e y > T a b l e s \ f a c t \ C o l u m n s \ C i t y _ I D < / K e y > < / a : K e y > < a : V a l u e   i : t y p e = " D i a g r a m D i s p l a y N o d e V i e w S t a t e " > < H e i g h t > 1 5 0 < / H e i g h t > < I s E x p a n d e d > t r u e < / I s E x p a n d e d > < W i d t h > 2 0 0 < / W i d t h > < / a : V a l u e > < / a : K e y V a l u e O f D i a g r a m O b j e c t K e y a n y T y p e z b w N T n L X > < a : K e y V a l u e O f D i a g r a m O b j e c t K e y a n y T y p e z b w N T n L X > < a : K e y > < K e y > T a b l e s \ f a c t \ C o l u m n s \ C o u n t r y _ I D < / K e y > < / a : K e y > < a : V a l u e   i : t y p e = " D i a g r a m D i s p l a y N o d e V i e w S t a t e " > < H e i g h t > 1 5 0 < / H e i g h t > < I s E x p a n d e d > t r u e < / I s E x p a n d e d > < W i d t h > 2 0 0 < / W i d t h > < / a : V a l u e > < / a : K e y V a l u e O f D i a g r a m O b j e c t K e y a n y T y p e z b w N T n L X > < a : K e y V a l u e O f D i a g r a m O b j e c t K e y a n y T y p e z b w N T n L X > < a : K e y > < K e y > T a b l e s \ f a c t \ C o l u m n s \ M o n t h   N a m e < / K e y > < / a : K e y > < a : V a l u e   i : t y p e = " D i a g r a m D i s p l a y N o d e V i e w S t a t e " > < H e i g h t > 1 5 0 < / H e i g h t > < I s E x p a n d e d > t r u e < / I s E x p a n d e d > < W i d t h > 2 0 0 < / W i d t h > < / a : V a l u e > < / a : K e y V a l u e O f D i a g r a m O b j e c t K e y a n y T y p e z b w N T n L X > < a : K e y V a l u e O f D i a g r a m O b j e c t K e y a n y T y p e z b w N T n L X > < a : K e y > < K e y > T a b l e s \ f a c t \ M e a s u r e s \ R e v e n u e < / 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 T a b l e s \ f a c t \ M e a s u r e s \ P r o f i t < / K e y > < / a : K e y > < a : V a l u e   i : t y p e = " D i a g r a m D i s p l a y N o d e V i e w S t a t e " > < H e i g h t > 1 5 0 < / H e i g h t > < I s E x p a n d e d > t r u e < / I s E x p a n d e d > < W i d t h > 2 0 0 < / W i d t h > < / a : V a l u e > < / a : K e y V a l u e O f D i a g r a m O b j e c t K e y a n y T y p e z b w N T n L X > < a : K e y V a l u e O f D i a g r a m O b j e c t K e y a n y T y p e z b w N T n L X > < a : K e y > < K e y > T a b l e s \ f a c t \ M e a s u r e s \ Q T Y < / K e y > < / a : K e y > < a : V a l u e   i : t y p e = " D i a g r a m D i s p l a y N o d e V i e w S t a t e " > < H e i g h t > 1 5 0 < / H e i g h t > < I s E x p a n d e d > t r u e < / I s E x p a n d e d > < W i d t h > 2 0 0 < / W i d t h > < / a : V a l u e > < / a : K e y V a l u e O f D i a g r a m O b j e c t K e y a n y T y p e z b w N T n L X > < a : K e y V a l u e O f D i a g r a m O b j e c t K e y a n y T y p e z b w N T n L X > < a : K e y > < K e y > T a b l e s \ f a c t \ M e a s u r e s \ O r d e r s < / K e y > < / a : K e y > < a : V a l u e   i : t y p e = " D i a g r a m D i s p l a y N o d e V i e w S t a t e " > < H e i g h t > 1 5 0 < / H e i g h t > < I s E x p a n d e d > t r u e < / I s E x p a n d e d > < W i d t h > 2 0 0 < / W i d t h > < / a : V a l u e > < / a : K e y V a l u e O f D i a g r a m O b j e c t K e y a n y T y p e z b w N T n L X > < a : K e y V a l u e O f D i a g r a m O b j e c t K e y a n y T y p e z b w N T n L X > < a : K e y > < K e y > T a b l e s \ f a c t \ M e a s u r e s \ G M % < / 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 T a b l e s \ f a c t \ M e a s u r e s \ A O V < / K e y > < / a : K e y > < a : V a l u e   i : t y p e = " D i a g r a m D i s p l a y N o d e V i e w S t a t e " > < H e i g h t > 1 5 0 < / H e i g h t > < I s E x p a n d e d > t r u e < / I s E x p a n d e d > < W i d t h > 2 0 0 < / W i d t h > < / a : V a l u e > < / a : K e y V a l u e O f D i a g r a m O b j e c t K e y a n y T y p e z b w N T n L X > < a : K e y V a l u e O f D i a g r a m O b j e c t K e y a n y T y p e z b w N T n L X > < a : K e y > < K e y > T a b l e s \ m a n u f a c t u r e r   d i m < / K e y > < / a : K e y > < a : V a l u e   i : t y p e = " D i a g r a m D i s p l a y N o d e V i e w S t a t e " > < H e i g h t > 1 5 0 < / H e i g h t > < I s E x p a n d e d > t r u e < / I s E x p a n d e d > < L a y e d O u t > t r u e < / L a y e d O u t > < T a b I n d e x > 4 < / T a b I n d e x > < T o p > 1 8 2 . 6 6 6 6 6 6 6 6 6 6 6 6 6 3 < / T o p > < W i d t h > 2 0 0 < / W i d t h > < / a : V a l u e > < / a : K e y V a l u e O f D i a g r a m O b j e c t K e y a n y T y p e z b w N T n L X > < a : K e y V a l u e O f D i a g r a m O b j e c t K e y a n y T y p e z b w N T n L X > < a : K e y > < K e y > T a b l e s \ m a n u f a c t u r e r   d i m \ C o l u m n s \ M a n u f a c t u r e r _ I D < / K e y > < / a : K e y > < a : V a l u e   i : t y p e = " D i a g r a m D i s p l a y N o d e V i e w S t a t e " > < H e i g h t > 1 5 0 < / H e i g h t > < I s E x p a n d e d > t r u e < / I s E x p a n d e d > < W i d t h > 2 0 0 < / W i d t h > < / a : V a l u e > < / a : K e y V a l u e O f D i a g r a m O b j e c t K e y a n y T y p e z b w N T n L X > < a : K e y V a l u e O f D i a g r a m O b j e c t K e y a n y T y p e z b w N T n L X > < a : K e y > < K e y > T a b l e s \ m a n u f a c t u r e r   d i m \ C o l u m n s \ M a n u f a c t u r e r < / 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 7 9 0 . 4 6 7 6 2 8 4 4 2 3 2 6 2 6 < / L e f t > < T a b I n d e x > 9 < / T a b I n d e x > < T o p > 3 6 5 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 T a b l e s \ d i m   c a t e g o r y < / K e y > < / a : K e y > < a : V a l u e   i : t y p e = " D i a g r a m D i s p l a y N o d e V i e w S t a t e " > < H e i g h t > 1 5 0 < / H e i g h t > < I s E x p a n d e d > t r u e < / I s E x p a n d e d > < L a y e d O u t > t r u e < / L a y e d O u t > < L e f t > 7 2 . 1 8 5 7 1 9 5 0 4 9 9 6 0 8 6 < / L e f t > < S c r o l l V e r t i c a l O f f s e t > 3 0 < / S c r o l l V e r t i c a l O f f s e t > < W i d t h > 2 0 0 < / W i d t h > < / a : V a l u e > < / a : K e y V a l u e O f D i a g r a m O b j e c t K e y a n y T y p e z b w N T n L X > < a : K e y V a l u e O f D i a g r a m O b j e c t K e y a n y T y p e z b w N T n L X > < a : K e y > < K e y > T a b l e s \ d i m   c a t e g o r y \ C o l u m n s \ P r o d u c t   C a t e g o r y _ I D < / K e y > < / a : K e y > < a : V a l u e   i : t y p e = " D i a g r a m D i s p l a y N o d e V i e w S t a t e " > < H e i g h t > 1 5 0 < / H e i g h t > < I s E x p a n d e d > t r u e < / I s E x p a n d e d > < W i d t h > 2 0 0 < / W i d t h > < / a : V a l u e > < / a : K e y V a l u e O f D i a g r a m O b j e c t K e y a n y T y p e z b w N T n L X > < a : K e y V a l u e O f D i a g r a m O b j e c t K e y a n y T y p e z b w N T n L X > < a : K e y > < K e y > T a b l e s \ d i m   c a t e g o r y \ C o l u m n s \ P r o d u c t   C a t e g o r y < / K e y > < / a : K e y > < a : V a l u e   i : t y p e = " D i a g r a m D i s p l a y N o d e V i e w S t a t e " > < H e i g h t > 1 5 0 < / H e i g h t > < I s E x p a n d e d > t r u e < / I s E x p a n d e d > < W i d t h > 2 0 0 < / W i d t h > < / a : V a l u e > < / a : K e y V a l u e O f D i a g r a m O b j e c t K e y a n y T y p e z b w N T n L X > < a : K e y V a l u e O f D i a g r a m O b j e c t K e y a n y T y p e z b w N T n L X > < a : K e y > < K e y > T a b l e s \ d i m   c a t e g o r y \ C o l u m n s \ P r o d u c t _ I D < / K e y > < / a : K e y > < a : V a l u e   i : t y p e = " D i a g r a m D i s p l a y N o d e V i e w S t a t e " > < H e i g h t > 1 5 0 < / H e i g h t > < I s E x p a n d e d > t r u e < / I s E x p a n d e d > < W i d t h > 2 0 0 < / W i d t h > < / a : V a l u e > < / a : K e y V a l u e O f D i a g r a m O b j e c t K e y a n y T y p e z b w N T n L X > < a : K e y V a l u e O f D i a g r a m O b j e c t K e y a n y T y p e z b w N T n L X > < a : K e y > < K e y > T a b l e s \ d i m   c a t e g o r y \ C o l u m n s \ P r o d u c t   S u b   C a t e g o r y _ I D < / K e y > < / a : K e y > < a : V a l u e   i : t y p e = " D i a g r a m D i s p l a y N o d e V i e w S t a t e " > < H e i g h t > 1 5 0 < / H e i g h t > < I s E x p a n d e d > t r u e < / I s E x p a n d e d > < W i d t h > 2 0 0 < / W i d t h > < / a : V a l u e > < / a : K e y V a l u e O f D i a g r a m O b j e c t K e y a n y T y p e z b w N T n L X > < a : K e y V a l u e O f D i a g r a m O b j e c t K e y a n y T y p e z b w N T n L X > < a : K e y > < K e y > T a b l e s \ d i m   c a t e g o r y \ C o l u m n s \ P r o d u c t   N a m e < / K e y > < / a : K e y > < a : V a l u e   i : t y p e = " D i a g r a m D i s p l a y N o d e V i e w S t a t e " > < H e i g h t > 1 5 0 < / H e i g h t > < I s E x p a n d e d > t r u e < / I s E x p a n d e d > < W i d t h > 2 0 0 < / W i d t h > < / a : V a l u e > < / a : K e y V a l u e O f D i a g r a m O b j e c t K e y a n y T y p e z b w N T n L X > < a : K e y V a l u e O f D i a g r a m O b j e c t K e y a n y T y p e z b w N T n L X > < a : K e y > < K e y > T a b l e s \ d i m   c a t e g o r y \ C o l u m n s \ P r o d u c t   S u b   C a t e g o r y < / K e y > < / a : K e y > < a : V a l u e   i : t y p e = " D i a g r a m D i s p l a y N o d e V i e w S t a t e " > < H e i g h t > 1 5 0 < / H e i g h t > < I s E x p a n d e d > t r u e < / I s E x p a n d e d > < W i d t h > 2 0 0 < / W i d t h > < / a : V a l u e > < / a : K e y V a l u e O f D i a g r a m O b j e c t K e y a n y T y p e z b w N T n L X > < a : K e y V a l u e O f D i a g r a m O b j e c t K e y a n y T y p e z b w N T n L X > < a : K e y > < K e y > R e l a t i o n s h i p s \ & l t ; T a b l e s \ f a c t \ C o l u m n s \ P r o d u c t   C a t e g o r y _ I D & g t ; - & l t ; T a b l e s \ d i m   p r o m o t i o n \ C o l u m n s \ P r o m o t i o n _ I D & g t ; < / K e y > < / a : K e y > < a : V a l u e   i : t y p e = " D i a g r a m D i s p l a y L i n k V i e w S t a t e " > < A u t o m a t i o n P r o p e r t y H e l p e r T e x t > E n d   p o i n t   1 :   ( 3 4 5 . 2 3 0 4 8 4 5 4 1 3 2 7 , 2 7 0 . 6 6 6 6 6 7 ) .   E n d   p o i n t   2 :   ( 2 2 0 , 4 4 2 . 3 3 3 3 3 3 )   < / A u t o m a t i o n P r o p e r t y H e l p e r T e x t > < L a y e d O u t > t r u e < / L a y e d O u t > < P o i n t s   x m l n s : b = " h t t p : / / s c h e m a s . d a t a c o n t r a c t . o r g / 2 0 0 4 / 0 7 / S y s t e m . W i n d o w s " > < b : P o i n t > < b : _ x > 3 4 5 . 2 3 0 4 8 4 5 4 1 3 2 7 1 4 < / b : _ x > < b : _ y > 2 7 0 . 6 6 6 6 6 7 < / b : _ y > < / b : P o i n t > < b : P o i n t > < b : _ x > 2 8 6 . 1 1 5 2 4 2 5 < / b : _ x > < b : _ y > 2 7 0 . 6 6 6 6 6 7 < / b : _ y > < / b : P o i n t > < b : P o i n t > < b : _ x > 2 8 4 . 1 1 5 2 4 2 5 < / b : _ x > < b : _ y > 2 7 2 . 6 6 6 6 6 7 < / b : _ y > < / b : P o i n t > < b : P o i n t > < b : _ x > 2 8 4 . 1 1 5 2 4 2 5 < / b : _ x > < b : _ y > 4 4 0 . 3 3 3 3 3 3 < / b : _ y > < / b : P o i n t > < b : P o i n t > < b : _ x > 2 8 2 . 1 1 5 2 4 2 5 < / b : _ x > < b : _ y > 4 4 2 . 3 3 3 3 3 3 < / b : _ y > < / b : P o i n t > < b : P o i n t > < b : _ x > 2 2 0 . 0 0 0 0 0 0 0 0 0 0 0 0 0 9 < / b : _ x > < b : _ y > 4 4 2 . 3 3 3 3 3 3 < / b : _ y > < / b : P o i n t > < / P o i n t s > < / a : V a l u e > < / a : K e y V a l u e O f D i a g r a m O b j e c t K e y a n y T y p e z b w N T n L X > < a : K e y V a l u e O f D i a g r a m O b j e c t K e y a n y T y p e z b w N T n L X > < a : K e y > < K e y > R e l a t i o n s h i p s \ & l t ; T a b l e s \ f a c t \ C o l u m n s \ P r o d u c t   C a t e g o r y _ I D & g t ; - & l t ; T a b l e s \ d i m   p r o m o t i o n \ C o l u m n s \ P r o m o t i o n _ I D & g t ; \ F K < / K e y > < / a : K e y > < a : V a l u e   i : t y p e = " D i a g r a m D i s p l a y L i n k E n d p o i n t V i e w S t a t e " > < H e i g h t > 1 6 < / H e i g h t > < L a b e l L o c a t i o n   x m l n s : b = " h t t p : / / s c h e m a s . d a t a c o n t r a c t . o r g / 2 0 0 4 / 0 7 / S y s t e m . W i n d o w s " > < b : _ x > 3 4 5 . 2 3 0 4 8 4 5 4 1 3 2 7 1 4 < / b : _ x > < b : _ y > 2 6 2 . 6 6 6 6 6 7 < / b : _ y > < / L a b e l L o c a t i o n > < L o c a t i o n   x m l n s : b = " h t t p : / / s c h e m a s . d a t a c o n t r a c t . o r g / 2 0 0 4 / 0 7 / S y s t e m . W i n d o w s " > < b : _ x > 3 6 1 . 2 3 0 4 8 4 5 4 1 3 2 7 2 < / b : _ x > < b : _ y > 2 7 0 . 6 6 6 6 6 7 < / b : _ y > < / L o c a t i o n > < S h a p e R o t a t e A n g l e > 1 8 0 < / S h a p e R o t a t e A n g l e > < W i d t h > 1 6 < / W i d t h > < / a : V a l u e > < / a : K e y V a l u e O f D i a g r a m O b j e c t K e y a n y T y p e z b w N T n L X > < a : K e y V a l u e O f D i a g r a m O b j e c t K e y a n y T y p e z b w N T n L X > < a : K e y > < K e y > R e l a t i o n s h i p s \ & l t ; T a b l e s \ f a c t \ C o l u m n s \ P r o d u c t   C a t e g o r y _ I D & g t ; - & l t ; T a b l e s \ d i m   p r o m o t i o n \ C o l u m n s \ P r o m o t i o n _ I D & g t ; \ P K < / K e y > < / a : K e y > < a : V a l u e   i : t y p e = " D i a g r a m D i s p l a y L i n k E n d p o i n t V i e w S t a t e " > < H e i g h t > 1 6 < / H e i g h t > < L a b e l L o c a t i o n   x m l n s : b = " h t t p : / / s c h e m a s . d a t a c o n t r a c t . o r g / 2 0 0 4 / 0 7 / S y s t e m . W i n d o w s " > < b : _ x > 2 0 4 . 0 0 0 0 0 0 0 0 0 0 0 0 0 9 < / b : _ x > < b : _ y > 4 3 4 . 3 3 3 3 3 3 < / b : _ y > < / L a b e l L o c a t i o n > < L o c a t i o n   x m l n s : b = " h t t p : / / s c h e m a s . d a t a c o n t r a c t . o r g / 2 0 0 4 / 0 7 / S y s t e m . W i n d o w s " > < b : _ x > 2 0 4 . 0 0 0 0 0 0 0 0 0 0 0 0 0 6 < / b : _ x > < b : _ y > 4 4 2 . 3 3 3 3 3 3 < / b : _ y > < / L o c a t i o n > < S h a p e R o t a t e A n g l e > 3 6 0 < / S h a p e R o t a t e A n g l e > < W i d t h > 1 6 < / W i d t h > < / a : V a l u e > < / a : K e y V a l u e O f D i a g r a m O b j e c t K e y a n y T y p e z b w N T n L X > < a : K e y V a l u e O f D i a g r a m O b j e c t K e y a n y T y p e z b w N T n L X > < a : K e y > < K e y > R e l a t i o n s h i p s \ & l t ; T a b l e s \ f a c t \ C o l u m n s \ P r o d u c t   C a t e g o r y _ I D & g t ; - & l t ; T a b l e s \ d i m   p r o m o t i o n \ C o l u m n s \ P r o m o t i o n _ I D & g t ; \ C r o s s F i l t e r < / K e y > < / a : K e y > < a : V a l u e   i : t y p e = " D i a g r a m D i s p l a y L i n k C r o s s F i l t e r V i e w S t a t e " > < P o i n t s   x m l n s : b = " h t t p : / / s c h e m a s . d a t a c o n t r a c t . o r g / 2 0 0 4 / 0 7 / S y s t e m . W i n d o w s " > < b : P o i n t > < b : _ x > 3 4 5 . 2 3 0 4 8 4 5 4 1 3 2 7 1 4 < / b : _ x > < b : _ y > 2 7 0 . 6 6 6 6 6 7 < / b : _ y > < / b : P o i n t > < b : P o i n t > < b : _ x > 2 8 6 . 1 1 5 2 4 2 5 < / b : _ x > < b : _ y > 2 7 0 . 6 6 6 6 6 7 < / b : _ y > < / b : P o i n t > < b : P o i n t > < b : _ x > 2 8 4 . 1 1 5 2 4 2 5 < / b : _ x > < b : _ y > 2 7 2 . 6 6 6 6 6 7 < / b : _ y > < / b : P o i n t > < b : P o i n t > < b : _ x > 2 8 4 . 1 1 5 2 4 2 5 < / b : _ x > < b : _ y > 4 4 0 . 3 3 3 3 3 3 < / b : _ y > < / b : P o i n t > < b : P o i n t > < b : _ x > 2 8 2 . 1 1 5 2 4 2 5 < / b : _ x > < b : _ y > 4 4 2 . 3 3 3 3 3 3 < / b : _ y > < / b : P o i n t > < b : P o i n t > < b : _ x > 2 2 0 . 0 0 0 0 0 0 0 0 0 0 0 0 0 9 < / b : _ x > < b : _ y > 4 4 2 . 3 3 3 3 3 3 < / b : _ y > < / b : P o i n t > < / P o i n t s > < / a : V a l u e > < / a : K e y V a l u e O f D i a g r a m O b j e c t K e y a n y T y p e z b w N T n L X > < a : K e y V a l u e O f D i a g r a m O b j e c t K e y a n y T y p e z b w N T n L X > < a : K e y > < K e y > R e l a t i o n s h i p s \ & l t ; T a b l e s \ f a c t \ C o l u m n s \ C i t y _ I D & g t ; - & l t ; T a b l e s \ d i m   R e g i o n s \ C o l u m n s \ C i t y _ I D & g t ; < / K e y > < / a : K e y > < a : V a l u e   i : t y p e = " D i a g r a m D i s p l a y L i n k V i e w S t a t e " > < A u t o m a t i o n P r o p e r t y H e l p e r T e x t > E n d   p o i n t   1 :   ( 6 4 8 . 5 6 3 8 1 7 8 7 4 6 6 , 2 5 7 . 6 6 6 6 6 7 ) .   E n d   p o i n t   2 :   ( 7 2 1 . 9 9 3 3 4 0 6 4 0 3 2 8 , 2 3 7 . 6 6 6 6 6 7 )   < / A u t o m a t i o n P r o p e r t y H e l p e r T e x t > < L a y e d O u t > t r u e < / L a y e d O u t > < P o i n t s   x m l n s : b = " h t t p : / / s c h e m a s . d a t a c o n t r a c t . o r g / 2 0 0 4 / 0 7 / S y s t e m . W i n d o w s " > < b : P o i n t > < b : _ x > 6 4 8 . 5 6 3 8 1 7 8 7 4 6 6 0 4 6 < / b : _ x > < b : _ y > 2 5 7 . 6 6 6 6 6 7 < / b : _ y > < / b : P o i n t > < b : P o i n t > < b : _ x > 6 8 3 . 2 7 8 5 7 9 5 < / b : _ x > < b : _ y > 2 5 7 . 6 6 6 6 6 7 < / b : _ y > < / b : P o i n t > < b : P o i n t > < b : _ x > 6 8 5 . 2 7 8 5 7 9 5 < / b : _ x > < b : _ y > 2 5 5 . 6 6 6 6 6 7 0 0 0 0 0 0 0 2 < / b : _ y > < / b : P o i n t > < b : P o i n t > < b : _ x > 6 8 5 . 2 7 8 5 7 9 5 < / b : _ x > < b : _ y > 2 3 9 . 6 6 6 6 6 7 < / b : _ y > < / b : P o i n t > < b : P o i n t > < b : _ x > 6 8 7 . 2 7 8 5 7 9 5 < / b : _ x > < b : _ y > 2 3 7 . 6 6 6 6 6 7 < / b : _ y > < / b : P o i n t > < b : P o i n t > < b : _ x > 7 2 1 . 9 9 3 3 4 0 6 4 0 3 2 7 8 < / b : _ x > < b : _ y > 2 3 7 . 6 6 6 6 6 7 0 0 0 0 0 0 0 2 < / b : _ y > < / b : P o i n t > < / P o i n t s > < / a : V a l u e > < / a : K e y V a l u e O f D i a g r a m O b j e c t K e y a n y T y p e z b w N T n L X > < a : K e y V a l u e O f D i a g r a m O b j e c t K e y a n y T y p e z b w N T n L X > < a : K e y > < K e y > R e l a t i o n s h i p s \ & l t ; T a b l e s \ f a c t \ C o l u m n s \ C i t y _ I D & g t ; - & l t ; T a b l e s \ d i m   R e g i o n s \ C o l u m n s \ C i t y _ I D & g t ; \ F K < / K e y > < / a : K e y > < a : V a l u e   i : t y p e = " D i a g r a m D i s p l a y L i n k E n d p o i n t V i e w S t a t e " > < H e i g h t > 1 6 < / H e i g h t > < L a b e l L o c a t i o n   x m l n s : b = " h t t p : / / s c h e m a s . d a t a c o n t r a c t . o r g / 2 0 0 4 / 0 7 / S y s t e m . W i n d o w s " > < b : _ x > 6 3 2 . 5 6 3 8 1 7 8 7 4 6 6 0 4 6 < / b : _ x > < b : _ y > 2 4 9 . 6 6 6 6 6 7 0 0 0 0 0 0 0 2 < / b : _ y > < / L a b e l L o c a t i o n > < L o c a t i o n   x m l n s : b = " h t t p : / / s c h e m a s . d a t a c o n t r a c t . o r g / 2 0 0 4 / 0 7 / S y s t e m . W i n d o w s " > < b : _ x > 6 3 2 . 5 6 3 8 1 7 8 7 4 6 6 0 4 6 < / b : _ x > < b : _ y > 2 5 7 . 6 6 6 6 6 7 < / b : _ y > < / L o c a t i o n > < S h a p e R o t a t e A n g l e > 3 6 0 < / S h a p e R o t a t e A n g l e > < W i d t h > 1 6 < / W i d t h > < / a : V a l u e > < / a : K e y V a l u e O f D i a g r a m O b j e c t K e y a n y T y p e z b w N T n L X > < a : K e y V a l u e O f D i a g r a m O b j e c t K e y a n y T y p e z b w N T n L X > < a : K e y > < K e y > R e l a t i o n s h i p s \ & l t ; T a b l e s \ f a c t \ C o l u m n s \ C i t y _ I D & g t ; - & l t ; T a b l e s \ d i m   R e g i o n s \ C o l u m n s \ C i t y _ I D & g t ; \ P K < / K e y > < / a : K e y > < a : V a l u e   i : t y p e = " D i a g r a m D i s p l a y L i n k E n d p o i n t V i e w S t a t e " > < H e i g h t > 1 6 < / H e i g h t > < L a b e l L o c a t i o n   x m l n s : b = " h t t p : / / s c h e m a s . d a t a c o n t r a c t . o r g / 2 0 0 4 / 0 7 / S y s t e m . W i n d o w s " > < b : _ x > 7 2 1 . 9 9 3 3 4 0 6 4 0 3 2 7 8 < / b : _ x > < b : _ y > 2 2 9 . 6 6 6 6 6 7 0 0 0 0 0 0 0 2 < / b : _ y > < / L a b e l L o c a t i o n > < L o c a t i o n   x m l n s : b = " h t t p : / / s c h e m a s . d a t a c o n t r a c t . o r g / 2 0 0 4 / 0 7 / S y s t e m . W i n d o w s " > < b : _ x > 7 3 7 . 9 9 3 3 4 0 6 4 0 3 2 7 8 < / b : _ x > < b : _ y > 2 3 7 . 6 6 6 6 6 7 0 0 0 0 0 0 0 2 < / b : _ y > < / L o c a t i o n > < S h a p e R o t a t e A n g l e > 1 8 0 < / S h a p e R o t a t e A n g l e > < W i d t h > 1 6 < / W i d t h > < / a : V a l u e > < / a : K e y V a l u e O f D i a g r a m O b j e c t K e y a n y T y p e z b w N T n L X > < a : K e y V a l u e O f D i a g r a m O b j e c t K e y a n y T y p e z b w N T n L X > < a : K e y > < K e y > R e l a t i o n s h i p s \ & l t ; T a b l e s \ f a c t \ C o l u m n s \ C i t y _ I D & g t ; - & l t ; T a b l e s \ d i m   R e g i o n s \ C o l u m n s \ C i t y _ I D & g t ; \ C r o s s F i l t e r < / K e y > < / a : K e y > < a : V a l u e   i : t y p e = " D i a g r a m D i s p l a y L i n k C r o s s F i l t e r V i e w S t a t e " > < P o i n t s   x m l n s : b = " h t t p : / / s c h e m a s . d a t a c o n t r a c t . o r g / 2 0 0 4 / 0 7 / S y s t e m . W i n d o w s " > < b : P o i n t > < b : _ x > 6 4 8 . 5 6 3 8 1 7 8 7 4 6 6 0 4 6 < / b : _ x > < b : _ y > 2 5 7 . 6 6 6 6 6 7 < / b : _ y > < / b : P o i n t > < b : P o i n t > < b : _ x > 6 8 3 . 2 7 8 5 7 9 5 < / b : _ x > < b : _ y > 2 5 7 . 6 6 6 6 6 7 < / b : _ y > < / b : P o i n t > < b : P o i n t > < b : _ x > 6 8 5 . 2 7 8 5 7 9 5 < / b : _ x > < b : _ y > 2 5 5 . 6 6 6 6 6 7 0 0 0 0 0 0 0 2 < / b : _ y > < / b : P o i n t > < b : P o i n t > < b : _ x > 6 8 5 . 2 7 8 5 7 9 5 < / b : _ x > < b : _ y > 2 3 9 . 6 6 6 6 6 7 < / b : _ y > < / b : P o i n t > < b : P o i n t > < b : _ x > 6 8 7 . 2 7 8 5 7 9 5 < / b : _ x > < b : _ y > 2 3 7 . 6 6 6 6 6 7 < / b : _ y > < / b : P o i n t > < b : P o i n t > < b : _ x > 7 2 1 . 9 9 3 3 4 0 6 4 0 3 2 7 8 < / b : _ x > < b : _ y > 2 3 7 . 6 6 6 6 6 7 0 0 0 0 0 0 0 2 < / b : _ y > < / b : P o i n t > < / P o i n t s > < / a : V a l u e > < / a : K e y V a l u e O f D i a g r a m O b j e c t K e y a n y T y p e z b w N T n L X > < a : K e y V a l u e O f D i a g r a m O b j e c t K e y a n y T y p e z b w N T n L X > < a : K e y > < K e y > R e l a t i o n s h i p s \ & l t ; T a b l e s \ f a c t \ C o l u m n s \ O r d e r   D a t e & g t ; - & l t ; T a b l e s \ C a l e n d a r \ C o l u m n s \ D a t e & g t ; < / K e y > < / a : K e y > < a : V a l u e   i : t y p e = " D i a g r a m D i s p l a y L i n k V i e w S t a t e " > < A u t o m a t i o n P r o p e r t y H e l p e r T e x t > E n d   p o i n t   1 :   ( 6 4 8 . 5 6 3 8 1 7 8 7 4 6 6 , 2 7 7 . 6 6 6 6 6 7 ) .   E n d   p o i n t   2 :   ( 7 7 4 . 4 6 7 6 2 8 4 4 2 3 2 6 , 4 4 0 )   < / A u t o m a t i o n P r o p e r t y H e l p e r T e x t > < L a y e d O u t > t r u e < / L a y e d O u t > < P o i n t s   x m l n s : b = " h t t p : / / s c h e m a s . d a t a c o n t r a c t . o r g / 2 0 0 4 / 0 7 / S y s t e m . W i n d o w s " > < b : P o i n t > < b : _ x > 6 4 8 . 5 6 3 8 1 7 8 7 4 6 6 0 4 6 < / b : _ x > < b : _ y > 2 7 7 . 6 6 6 6 6 7 < / b : _ y > < / b : P o i n t > < b : P o i n t > < b : _ x > 7 0 9 . 5 1 5 7 2 3 < / b : _ x > < b : _ y > 2 7 7 . 6 6 6 6 6 7 < / b : _ y > < / b : P o i n t > < b : P o i n t > < b : _ x > 7 1 1 . 5 1 5 7 2 3 < / b : _ x > < b : _ y > 2 7 9 . 6 6 6 6 6 7 < / b : _ y > < / b : P o i n t > < b : P o i n t > < b : _ x > 7 1 1 . 5 1 5 7 2 3 < / b : _ x > < b : _ y > 4 3 8 < / b : _ y > < / b : P o i n t > < b : P o i n t > < b : _ x > 7 1 3 . 5 1 5 7 2 3 < / b : _ x > < b : _ y > 4 4 0 < / b : _ y > < / b : P o i n t > < b : P o i n t > < b : _ x > 7 7 4 . 4 6 7 6 2 8 4 4 2 3 2 6 2 6 < / b : _ x > < b : _ y > 4 4 0 < / b : _ y > < / b : P o i n t > < / P o i n t s > < / a : V a l u e > < / a : K e y V a l u e O f D i a g r a m O b j e c t K e y a n y T y p e z b w N T n L X > < a : K e y V a l u e O f D i a g r a m O b j e c t K e y a n y T y p e z b w N T n L X > < a : K e y > < K e y > R e l a t i o n s h i p s \ & l t ; T a b l e s \ f a c t \ C o l u m n s \ O r d e r   D a t e & g t ; - & l t ; T a b l e s \ C a l e n d a r \ C o l u m n s \ D a t e & g t ; \ F K < / K e y > < / a : K e y > < a : V a l u e   i : t y p e = " D i a g r a m D i s p l a y L i n k E n d p o i n t V i e w S t a t e " > < H e i g h t > 1 6 < / H e i g h t > < L a b e l L o c a t i o n   x m l n s : b = " h t t p : / / s c h e m a s . d a t a c o n t r a c t . o r g / 2 0 0 4 / 0 7 / S y s t e m . W i n d o w s " > < b : _ x > 6 3 2 . 5 6 3 8 1 7 8 7 4 6 6 0 4 6 < / b : _ x > < b : _ y > 2 6 9 . 6 6 6 6 6 7 < / b : _ y > < / L a b e l L o c a t i o n > < L o c a t i o n   x m l n s : b = " h t t p : / / s c h e m a s . d a t a c o n t r a c t . o r g / 2 0 0 4 / 0 7 / S y s t e m . W i n d o w s " > < b : _ x > 6 3 2 . 5 6 3 8 1 7 8 7 4 6 6 0 4 6 < / b : _ x > < b : _ y > 2 7 7 . 6 6 6 6 6 7 < / b : _ y > < / L o c a t i o n > < S h a p e R o t a t e A n g l e > 3 6 0 < / S h a p e R o t a t e A n g l e > < W i d t h > 1 6 < / W i d t h > < / a : V a l u e > < / a : K e y V a l u e O f D i a g r a m O b j e c t K e y a n y T y p e z b w N T n L X > < a : K e y V a l u e O f D i a g r a m O b j e c t K e y a n y T y p e z b w N T n L X > < a : K e y > < K e y > R e l a t i o n s h i p s \ & l t ; T a b l e s \ f a c t \ C o l u m n s \ O r d e r   D a t e & g t ; - & l t ; T a b l e s \ C a l e n d a r \ C o l u m n s \ D a t e & g t ; \ P K < / K e y > < / a : K e y > < a : V a l u e   i : t y p e = " D i a g r a m D i s p l a y L i n k E n d p o i n t V i e w S t a t e " > < H e i g h t > 1 6 < / H e i g h t > < L a b e l L o c a t i o n   x m l n s : b = " h t t p : / / s c h e m a s . d a t a c o n t r a c t . o r g / 2 0 0 4 / 0 7 / S y s t e m . W i n d o w s " > < b : _ x > 7 7 4 . 4 6 7 6 2 8 4 4 2 3 2 6 2 6 < / b : _ x > < b : _ y > 4 3 2 < / b : _ y > < / L a b e l L o c a t i o n > < L o c a t i o n   x m l n s : b = " h t t p : / / s c h e m a s . d a t a c o n t r a c t . o r g / 2 0 0 4 / 0 7 / S y s t e m . W i n d o w s " > < b : _ x > 7 9 0 . 4 6 7 6 2 8 4 4 2 3 2 6 2 6 < / b : _ x > < b : _ y > 4 4 0 < / b : _ y > < / L o c a t i o n > < S h a p e R o t a t e A n g l e > 1 8 0 < / S h a p e R o t a t e A n g l e > < W i d t h > 1 6 < / W i d t h > < / a : V a l u e > < / a : K e y V a l u e O f D i a g r a m O b j e c t K e y a n y T y p e z b w N T n L X > < a : K e y V a l u e O f D i a g r a m O b j e c t K e y a n y T y p e z b w N T n L X > < a : K e y > < K e y > R e l a t i o n s h i p s \ & l t ; T a b l e s \ f a c t \ C o l u m n s \ O r d e r   D a t e & g t ; - & l t ; T a b l e s \ C a l e n d a r \ C o l u m n s \ D a t e & g t ; \ C r o s s F i l t e r < / K e y > < / a : K e y > < a : V a l u e   i : t y p e = " D i a g r a m D i s p l a y L i n k C r o s s F i l t e r V i e w S t a t e " > < P o i n t s   x m l n s : b = " h t t p : / / s c h e m a s . d a t a c o n t r a c t . o r g / 2 0 0 4 / 0 7 / S y s t e m . W i n d o w s " > < b : P o i n t > < b : _ x > 6 4 8 . 5 6 3 8 1 7 8 7 4 6 6 0 4 6 < / b : _ x > < b : _ y > 2 7 7 . 6 6 6 6 6 7 < / b : _ y > < / b : P o i n t > < b : P o i n t > < b : _ x > 7 0 9 . 5 1 5 7 2 3 < / b : _ x > < b : _ y > 2 7 7 . 6 6 6 6 6 7 < / b : _ y > < / b : P o i n t > < b : P o i n t > < b : _ x > 7 1 1 . 5 1 5 7 2 3 < / b : _ x > < b : _ y > 2 7 9 . 6 6 6 6 6 7 < / b : _ y > < / b : P o i n t > < b : P o i n t > < b : _ x > 7 1 1 . 5 1 5 7 2 3 < / b : _ x > < b : _ y > 4 3 8 < / b : _ y > < / b : P o i n t > < b : P o i n t > < b : _ x > 7 1 3 . 5 1 5 7 2 3 < / b : _ x > < b : _ y > 4 4 0 < / b : _ y > < / b : P o i n t > < b : P o i n t > < b : _ x > 7 7 4 . 4 6 7 6 2 8 4 4 2 3 2 6 2 6 < / b : _ x > < b : _ y > 4 4 0 < / b : _ y > < / b : P o i n t > < / P o i n t s > < / a : V a l u e > < / a : K e y V a l u e O f D i a g r a m O b j e c t K e y a n y T y p e z b w N T n L X > < a : K e y V a l u e O f D i a g r a m O b j e c t K e y a n y T y p e z b w N T n L X > < a : K e y > < K e y > R e l a t i o n s h i p s \ & l t ; T a b l e s \ f a c t \ C o l u m n s \ P r o d u c t _ I D & g t ; - & l t ; T a b l e s \ d i m   c a t e g o r y \ C o l u m n s \ P r o d u c t _ I D & g t ; < / K e y > < / a : K e y > < a : V a l u e   i : t y p e = " D i a g r a m D i s p l a y L i n k V i e w S t a t e " > < A u t o m a t i o n P r o p e r t y H e l p e r T e x t > E n d   p o i n t   1 :   ( 3 4 5 . 2 3 0 4 8 4 5 4 1 3 2 7 , 2 3 0 . 6 6 6 6 6 7 ) .   E n d   p o i n t   2 :   ( 2 8 8 . 1 8 5 7 1 9 5 0 4 9 9 6 , 7 5 )   < / A u t o m a t i o n P r o p e r t y H e l p e r T e x t > < L a y e d O u t > t r u e < / L a y e d O u t > < P o i n t s   x m l n s : b = " h t t p : / / s c h e m a s . d a t a c o n t r a c t . o r g / 2 0 0 4 / 0 7 / S y s t e m . W i n d o w s " > < b : P o i n t > < b : _ x > 3 4 5 . 2 3 0 4 8 4 5 4 1 3 2 7 2 < / b : _ x > < b : _ y > 2 3 0 . 6 6 6 6 6 7 0 0 0 0 0 0 0 2 < / b : _ y > < / b : P o i n t > < b : P o i n t > < b : _ x > 3 1 8 . 7 0 8 1 0 2 5 < / b : _ x > < b : _ y > 2 3 0 . 6 6 6 6 6 7 < / b : _ y > < / b : P o i n t > < b : P o i n t > < b : _ x > 3 1 6 . 7 0 8 1 0 2 5 < / b : _ x > < b : _ y > 2 2 8 . 6 6 6 6 6 7 < / b : _ y > < / b : P o i n t > < b : P o i n t > < b : _ x > 3 1 6 . 7 0 8 1 0 2 5 < / b : _ x > < b : _ y > 7 7 < / b : _ y > < / b : P o i n t > < b : P o i n t > < b : _ x > 3 1 4 . 7 0 8 1 0 2 5 < / b : _ x > < b : _ y > 7 5 < / b : _ y > < / b : P o i n t > < b : P o i n t > < b : _ x > 2 8 8 . 1 8 5 7 1 9 5 0 4 9 9 6 1 4 < / b : _ x > < b : _ y > 7 5 < / b : _ y > < / b : P o i n t > < / P o i n t s > < / a : V a l u e > < / a : K e y V a l u e O f D i a g r a m O b j e c t K e y a n y T y p e z b w N T n L X > < a : K e y V a l u e O f D i a g r a m O b j e c t K e y a n y T y p e z b w N T n L X > < a : K e y > < K e y > R e l a t i o n s h i p s \ & l t ; T a b l e s \ f a c t \ C o l u m n s \ P r o d u c t _ I D & g t ; - & l t ; T a b l e s \ d i m   c a t e g o r y \ C o l u m n s \ P r o d u c t _ I D & g t ; \ F K < / K e y > < / a : K e y > < a : V a l u e   i : t y p e = " D i a g r a m D i s p l a y L i n k E n d p o i n t V i e w S t a t e " > < H e i g h t > 1 6 < / H e i g h t > < L a b e l L o c a t i o n   x m l n s : b = " h t t p : / / s c h e m a s . d a t a c o n t r a c t . o r g / 2 0 0 4 / 0 7 / S y s t e m . W i n d o w s " > < b : _ x > 3 4 5 . 2 3 0 4 8 4 5 4 1 3 2 7 2 < / b : _ x > < b : _ y > 2 2 2 . 6 6 6 6 6 7 0 0 0 0 0 0 0 2 < / b : _ y > < / L a b e l L o c a t i o n > < L o c a t i o n   x m l n s : b = " h t t p : / / s c h e m a s . d a t a c o n t r a c t . o r g / 2 0 0 4 / 0 7 / S y s t e m . W i n d o w s " > < b : _ x > 3 6 1 . 2 3 0 4 8 4 5 4 1 3 2 7 2 < / b : _ x > < b : _ y > 2 3 0 . 6 6 6 6 6 7 < / b : _ y > < / L o c a t i o n > < S h a p e R o t a t e A n g l e > 1 7 9 . 9 9 9 9 9 9 9 9 9 9 9 9 8 9 < / S h a p e R o t a t e A n g l e > < W i d t h > 1 6 < / W i d t h > < / a : V a l u e > < / a : K e y V a l u e O f D i a g r a m O b j e c t K e y a n y T y p e z b w N T n L X > < a : K e y V a l u e O f D i a g r a m O b j e c t K e y a n y T y p e z b w N T n L X > < a : K e y > < K e y > R e l a t i o n s h i p s \ & l t ; T a b l e s \ f a c t \ C o l u m n s \ P r o d u c t _ I D & g t ; - & l t ; T a b l e s \ d i m   c a t e g o r y \ C o l u m n s \ P r o d u c t _ I D & g t ; \ P K < / K e y > < / a : K e y > < a : V a l u e   i : t y p e = " D i a g r a m D i s p l a y L i n k E n d p o i n t V i e w S t a t e " > < H e i g h t > 1 6 < / H e i g h t > < L a b e l L o c a t i o n   x m l n s : b = " h t t p : / / s c h e m a s . d a t a c o n t r a c t . o r g / 2 0 0 4 / 0 7 / S y s t e m . W i n d o w s " > < b : _ x > 2 7 2 . 1 8 5 7 1 9 5 0 4 9 9 6 1 4 < / b : _ x > < b : _ y > 6 7 < / b : _ y > < / L a b e l L o c a t i o n > < L o c a t i o n   x m l n s : b = " h t t p : / / s c h e m a s . d a t a c o n t r a c t . o r g / 2 0 0 4 / 0 7 / S y s t e m . W i n d o w s " > < b : _ x > 2 7 2 . 1 8 5 7 1 9 5 0 4 9 9 6 1 4 < / b : _ x > < b : _ y > 7 5 < / b : _ y > < / L o c a t i o n > < S h a p e R o t a t e A n g l e > 3 6 0 < / S h a p e R o t a t e A n g l e > < W i d t h > 1 6 < / W i d t h > < / a : V a l u e > < / a : K e y V a l u e O f D i a g r a m O b j e c t K e y a n y T y p e z b w N T n L X > < a : K e y V a l u e O f D i a g r a m O b j e c t K e y a n y T y p e z b w N T n L X > < a : K e y > < K e y > R e l a t i o n s h i p s \ & l t ; T a b l e s \ f a c t \ C o l u m n s \ P r o d u c t _ I D & g t ; - & l t ; T a b l e s \ d i m   c a t e g o r y \ C o l u m n s \ P r o d u c t _ I D & g t ; \ C r o s s F i l t e r < / K e y > < / a : K e y > < a : V a l u e   i : t y p e = " D i a g r a m D i s p l a y L i n k C r o s s F i l t e r V i e w S t a t e " > < P o i n t s   x m l n s : b = " h t t p : / / s c h e m a s . d a t a c o n t r a c t . o r g / 2 0 0 4 / 0 7 / S y s t e m . W i n d o w s " > < b : P o i n t > < b : _ x > 3 4 5 . 2 3 0 4 8 4 5 4 1 3 2 7 2 < / b : _ x > < b : _ y > 2 3 0 . 6 6 6 6 6 7 0 0 0 0 0 0 0 2 < / b : _ y > < / b : P o i n t > < b : P o i n t > < b : _ x > 3 1 8 . 7 0 8 1 0 2 5 < / b : _ x > < b : _ y > 2 3 0 . 6 6 6 6 6 7 < / b : _ y > < / b : P o i n t > < b : P o i n t > < b : _ x > 3 1 6 . 7 0 8 1 0 2 5 < / b : _ x > < b : _ y > 2 2 8 . 6 6 6 6 6 7 < / b : _ y > < / b : P o i n t > < b : P o i n t > < b : _ x > 3 1 6 . 7 0 8 1 0 2 5 < / b : _ x > < b : _ y > 7 7 < / b : _ y > < / b : P o i n t > < b : P o i n t > < b : _ x > 3 1 4 . 7 0 8 1 0 2 5 < / b : _ x > < b : _ y > 7 5 < / b : _ y > < / b : P o i n t > < b : P o i n t > < b : _ x > 2 8 8 . 1 8 5 7 1 9 5 0 4 9 9 6 1 4 < / b : _ x > < b : _ y > 7 5 < / b : _ y > < / b : P o i n t > < / P o i n t s > < / a : V a l u e > < / a : K e y V a l u e O f D i a g r a m O b j e c t K e y a n y T y p e z b w N T n L X > < a : K e y V a l u e O f D i a g r a m O b j e c t K e y a n y T y p e z b w N T n L X > < a : K e y > < K e y > R e l a t i o n s h i p s \ & l t ; T a b l e s \ f a c t \ C o l u m n s \ C h a n n e l _ I D & g t ; - & l t ; T a b l e s \ d i m   c h a n n e l \ C o l u m n s \ C h a n n e l _ I D & g t ; < / K e y > < / a : K e y > < a : V a l u e   i : t y p e = " D i a g r a m D i s p l a y L i n k V i e w S t a t e " > < A u t o m a t i o n P r o p e r t y H e l p e r T e x t > E n d   p o i n t   1 :   ( 6 4 8 . 5 6 3 8 1 7 8 7 4 6 6 , 2 3 7 . 6 6 6 6 6 7 ) .   E n d   p o i n t   2 :   ( 6 9 9 . 7 1 1 4 3 1 7 0 2 9 9 8 , 7 5 )   < / A u t o m a t i o n P r o p e r t y H e l p e r T e x t > < I s F o c u s e d > t r u e < / I s F o c u s e d > < L a y e d O u t > t r u e < / L a y e d O u t > < P o i n t s   x m l n s : b = " h t t p : / / s c h e m a s . d a t a c o n t r a c t . o r g / 2 0 0 4 / 0 7 / S y s t e m . W i n d o w s " > < b : P o i n t > < b : _ x > 6 4 8 . 5 6 3 8 1 7 8 7 4 6 6 0 3 4 < / b : _ x > < b : _ y > 2 3 7 . 6 6 6 6 6 7 < / b : _ y > < / b : P o i n t > < b : P o i n t > < b : _ x > 6 7 2 . 1 3 7 6 2 5 < / b : _ x > < b : _ y > 2 3 7 . 6 6 6 6 6 7 < / b : _ y > < / b : P o i n t > < b : P o i n t > < b : _ x > 6 7 4 . 1 3 7 6 2 5 < / b : _ x > < b : _ y > 2 3 5 . 6 6 6 6 6 7 < / b : _ y > < / b : P o i n t > < b : P o i n t > < b : _ x > 6 7 4 . 1 3 7 6 2 5 < / b : _ x > < b : _ y > 7 7 < / b : _ y > < / b : P o i n t > < b : P o i n t > < b : _ x > 6 7 6 . 1 3 7 6 2 5 < / b : _ x > < b : _ y > 7 5 < / b : _ y > < / b : P o i n t > < b : P o i n t > < b : _ x > 6 9 9 . 7 1 1 4 3 1 7 0 2 9 9 7 5 2 < / b : _ x > < b : _ y > 7 5 < / b : _ y > < / b : P o i n t > < / P o i n t s > < / a : V a l u e > < / a : K e y V a l u e O f D i a g r a m O b j e c t K e y a n y T y p e z b w N T n L X > < a : K e y V a l u e O f D i a g r a m O b j e c t K e y a n y T y p e z b w N T n L X > < a : K e y > < K e y > R e l a t i o n s h i p s \ & l t ; T a b l e s \ f a c t \ C o l u m n s \ C h a n n e l _ I D & g t ; - & l t ; T a b l e s \ d i m   c h a n n e l \ C o l u m n s \ C h a n n e l _ I D & g t ; \ F K < / K e y > < / a : K e y > < a : V a l u e   i : t y p e = " D i a g r a m D i s p l a y L i n k E n d p o i n t V i e w S t a t e " > < H e i g h t > 1 6 < / H e i g h t > < L a b e l L o c a t i o n   x m l n s : b = " h t t p : / / s c h e m a s . d a t a c o n t r a c t . o r g / 2 0 0 4 / 0 7 / S y s t e m . W i n d o w s " > < b : _ x > 6 3 2 . 5 6 3 8 1 7 8 7 4 6 6 0 3 4 < / b : _ x > < b : _ y > 2 2 9 . 6 6 6 6 6 7 < / b : _ y > < / L a b e l L o c a t i o n > < L o c a t i o n   x m l n s : b = " h t t p : / / s c h e m a s . d a t a c o n t r a c t . o r g / 2 0 0 4 / 0 7 / S y s t e m . W i n d o w s " > < b : _ x > 6 3 2 . 5 6 3 8 1 7 8 7 4 6 6 0 4 6 < / b : _ x > < b : _ y > 2 3 7 . 6 6 6 6 6 7 0 0 0 0 0 0 0 2 < / b : _ y > < / L o c a t i o n > < S h a p e R o t a t e A n g l e > 3 5 9 . 9 9 9 9 9 9 9 9 9 9 9 9 8 9 < / S h a p e R o t a t e A n g l e > < W i d t h > 1 6 < / W i d t h > < / a : V a l u e > < / a : K e y V a l u e O f D i a g r a m O b j e c t K e y a n y T y p e z b w N T n L X > < a : K e y V a l u e O f D i a g r a m O b j e c t K e y a n y T y p e z b w N T n L X > < a : K e y > < K e y > R e l a t i o n s h i p s \ & l t ; T a b l e s \ f a c t \ C o l u m n s \ C h a n n e l _ I D & g t ; - & l t ; T a b l e s \ d i m   c h a n n e l \ C o l u m n s \ C h a n n e l _ I D & g t ; \ P K < / K e y > < / a : K e y > < a : V a l u e   i : t y p e = " D i a g r a m D i s p l a y L i n k E n d p o i n t V i e w S t a t e " > < H e i g h t > 1 6 < / H e i g h t > < L a b e l L o c a t i o n   x m l n s : b = " h t t p : / / s c h e m a s . d a t a c o n t r a c t . o r g / 2 0 0 4 / 0 7 / S y s t e m . W i n d o w s " > < b : _ x > 6 9 9 . 7 1 1 4 3 1 7 0 2 9 9 7 5 2 < / b : _ x > < b : _ y > 6 7 < / b : _ y > < / L a b e l L o c a t i o n > < L o c a t i o n   x m l n s : b = " h t t p : / / s c h e m a s . d a t a c o n t r a c t . o r g / 2 0 0 4 / 0 7 / S y s t e m . W i n d o w s " > < b : _ x > 7 1 5 . 7 1 1 4 3 1 7 0 2 9 9 7 5 2 < / b : _ x > < b : _ y > 7 5 < / b : _ y > < / L o c a t i o n > < S h a p e R o t a t e A n g l e > 1 8 0 < / S h a p e R o t a t e A n g l e > < W i d t h > 1 6 < / W i d t h > < / a : V a l u e > < / a : K e y V a l u e O f D i a g r a m O b j e c t K e y a n y T y p e z b w N T n L X > < a : K e y V a l u e O f D i a g r a m O b j e c t K e y a n y T y p e z b w N T n L X > < a : K e y > < K e y > R e l a t i o n s h i p s \ & l t ; T a b l e s \ f a c t \ C o l u m n s \ C h a n n e l _ I D & g t ; - & l t ; T a b l e s \ d i m   c h a n n e l \ C o l u m n s \ C h a n n e l _ I D & g t ; \ C r o s s F i l t e r < / K e y > < / a : K e y > < a : V a l u e   i : t y p e = " D i a g r a m D i s p l a y L i n k C r o s s F i l t e r V i e w S t a t e " > < P o i n t s   x m l n s : b = " h t t p : / / s c h e m a s . d a t a c o n t r a c t . o r g / 2 0 0 4 / 0 7 / S y s t e m . W i n d o w s " > < b : P o i n t > < b : _ x > 6 4 8 . 5 6 3 8 1 7 8 7 4 6 6 0 3 4 < / b : _ x > < b : _ y > 2 3 7 . 6 6 6 6 6 7 < / b : _ y > < / b : P o i n t > < b : P o i n t > < b : _ x > 6 7 2 . 1 3 7 6 2 5 < / b : _ x > < b : _ y > 2 3 7 . 6 6 6 6 6 7 < / b : _ y > < / b : P o i n t > < b : P o i n t > < b : _ x > 6 7 4 . 1 3 7 6 2 5 < / b : _ x > < b : _ y > 2 3 5 . 6 6 6 6 6 7 < / b : _ y > < / b : P o i n t > < b : P o i n t > < b : _ x > 6 7 4 . 1 3 7 6 2 5 < / b : _ x > < b : _ y > 7 7 < / b : _ y > < / b : P o i n t > < b : P o i n t > < b : _ x > 6 7 6 . 1 3 7 6 2 5 < / b : _ x > < b : _ y > 7 5 < / b : _ y > < / b : P o i n t > < b : P o i n t > < b : _ x > 6 9 9 . 7 1 1 4 3 1 7 0 2 9 9 7 5 2 < / b : _ x > < b : _ y > 7 5 < / b : _ y > < / b : P o i n t > < / P o i n t s > < / a : V a l u e > < / a : K e y V a l u e O f D i a g r a m O b j e c t K e y a n y T y p e z b w N T n L X > < a : K e y V a l u e O f D i a g r a m O b j e c t K e y a n y T y p e z b w N T n L X > < a : K e y > < K e y > R e l a t i o n s h i p s \ & l t ; T a b l e s \ f a c t \ C o l u m n s \ M a n u f a c t u r e r _ I D & g t ; - & l t ; T a b l e s \ m a n u f a c t u r e r   d i m \ C o l u m n s \ M a n u f a c t u r e r _ I D & g t ; < / K e y > < / a : K e y > < a : V a l u e   i : t y p e = " D i a g r a m D i s p l a y L i n k V i e w S t a t e " > < A u t o m a t i o n P r o p e r t y H e l p e r T e x t > E n d   p o i n t   1 :   ( 3 4 5 . 2 3 0 4 8 4 5 4 1 3 2 7 , 2 5 0 . 6 6 6 6 6 7 ) .   E n d   p o i n t   2 :   ( 2 1 6 , 2 7 0 . 6 6 6 6 6 7 )   < / A u t o m a t i o n P r o p e r t y H e l p e r T e x t > < L a y e d O u t > t r u e < / L a y e d O u t > < P o i n t s   x m l n s : b = " h t t p : / / s c h e m a s . d a t a c o n t r a c t . o r g / 2 0 0 4 / 0 7 / S y s t e m . W i n d o w s " > < b : P o i n t > < b : _ x > 3 4 5 . 2 3 0 4 8 4 5 4 1 3 2 7 2 < / b : _ x > < b : _ y > 2 5 0 . 6 6 6 6 6 7 0 0 0 0 0 0 0 2 < / b : _ y > < / b : P o i n t > < b : P o i n t > < b : _ x > 2 8 1 . 1 1 5 2 4 2 5 < / b : _ x > < b : _ y > 2 5 0 . 6 6 6 6 6 7 < / b : _ y > < / b : P o i n t > < b : P o i n t > < b : _ x > 2 7 9 . 1 1 5 2 4 2 5 < / b : _ x > < b : _ y > 2 5 2 . 6 6 6 6 6 7 < / b : _ y > < / b : P o i n t > < b : P o i n t > < b : _ x > 2 7 9 . 1 1 5 2 4 2 5 < / b : _ x > < b : _ y > 2 6 8 . 6 6 6 6 6 7 < / b : _ y > < / b : P o i n t > < b : P o i n t > < b : _ x > 2 7 7 . 1 1 5 2 4 2 5 < / b : _ x > < b : _ y > 2 7 0 . 6 6 6 6 6 7 < / b : _ y > < / b : P o i n t > < b : P o i n t > < b : _ x > 2 1 6 < / b : _ x > < b : _ y > 2 7 0 . 6 6 6 6 6 7 < / b : _ y > < / b : P o i n t > < / P o i n t s > < / a : V a l u e > < / a : K e y V a l u e O f D i a g r a m O b j e c t K e y a n y T y p e z b w N T n L X > < a : K e y V a l u e O f D i a g r a m O b j e c t K e y a n y T y p e z b w N T n L X > < a : K e y > < K e y > R e l a t i o n s h i p s \ & l t ; T a b l e s \ f a c t \ C o l u m n s \ M a n u f a c t u r e r _ I D & g t ; - & l t ; T a b l e s \ m a n u f a c t u r e r   d i m \ C o l u m n s \ M a n u f a c t u r e r _ I D & g t ; \ F K < / K e y > < / a : K e y > < a : V a l u e   i : t y p e = " D i a g r a m D i s p l a y L i n k E n d p o i n t V i e w S t a t e " > < H e i g h t > 1 6 < / H e i g h t > < L a b e l L o c a t i o n   x m l n s : b = " h t t p : / / s c h e m a s . d a t a c o n t r a c t . o r g / 2 0 0 4 / 0 7 / S y s t e m . W i n d o w s " > < b : _ x > 3 4 5 . 2 3 0 4 8 4 5 4 1 3 2 7 2 < / b : _ x > < b : _ y > 2 4 2 . 6 6 6 6 6 7 0 0 0 0 0 0 0 2 < / b : _ y > < / L a b e l L o c a t i o n > < L o c a t i o n   x m l n s : b = " h t t p : / / s c h e m a s . d a t a c o n t r a c t . o r g / 2 0 0 4 / 0 7 / S y s t e m . W i n d o w s " > < b : _ x > 3 6 1 . 2 3 0 4 8 4 5 4 1 3 2 7 2 < / b : _ x > < b : _ y > 2 5 0 . 6 6 6 6 6 7 0 0 0 0 0 0 0 2 < / b : _ y > < / L o c a t i o n > < S h a p e R o t a t e A n g l e > 1 8 0 < / S h a p e R o t a t e A n g l e > < W i d t h > 1 6 < / W i d t h > < / a : V a l u e > < / a : K e y V a l u e O f D i a g r a m O b j e c t K e y a n y T y p e z b w N T n L X > < a : K e y V a l u e O f D i a g r a m O b j e c t K e y a n y T y p e z b w N T n L X > < a : K e y > < K e y > R e l a t i o n s h i p s \ & l t ; T a b l e s \ f a c t \ C o l u m n s \ M a n u f a c t u r e r _ I D & g t ; - & l t ; T a b l e s \ m a n u f a c t u r e r   d i m \ C o l u m n s \ M a n u f a c t u r e r _ I D & g t ; \ P K < / K e y > < / a : K e y > < a : V a l u e   i : t y p e = " D i a g r a m D i s p l a y L i n k E n d p o i n t V i e w S t a t e " > < H e i g h t > 1 6 < / H e i g h t > < L a b e l L o c a t i o n   x m l n s : b = " h t t p : / / s c h e m a s . d a t a c o n t r a c t . o r g / 2 0 0 4 / 0 7 / S y s t e m . W i n d o w s " > < b : _ x > 2 0 0 < / b : _ x > < b : _ y > 2 6 2 . 6 6 6 6 6 7 < / b : _ y > < / L a b e l L o c a t i o n > < L o c a t i o n   x m l n s : b = " h t t p : / / s c h e m a s . d a t a c o n t r a c t . o r g / 2 0 0 4 / 0 7 / S y s t e m . W i n d o w s " > < b : _ x > 1 9 9 . 9 9 9 9 9 9 9 9 9 9 9 9 9 7 < / b : _ x > < b : _ y > 2 7 0 . 6 6 6 6 6 7 < / b : _ y > < / L o c a t i o n > < S h a p e R o t a t e A n g l e > 3 6 0 < / S h a p e R o t a t e A n g l e > < W i d t h > 1 6 < / W i d t h > < / a : V a l u e > < / a : K e y V a l u e O f D i a g r a m O b j e c t K e y a n y T y p e z b w N T n L X > < a : K e y V a l u e O f D i a g r a m O b j e c t K e y a n y T y p e z b w N T n L X > < a : K e y > < K e y > R e l a t i o n s h i p s \ & l t ; T a b l e s \ f a c t \ C o l u m n s \ M a n u f a c t u r e r _ I D & g t ; - & l t ; T a b l e s \ m a n u f a c t u r e r   d i m \ C o l u m n s \ M a n u f a c t u r e r _ I D & g t ; \ C r o s s F i l t e r < / K e y > < / a : K e y > < a : V a l u e   i : t y p e = " D i a g r a m D i s p l a y L i n k C r o s s F i l t e r V i e w S t a t e " > < P o i n t s   x m l n s : b = " h t t p : / / s c h e m a s . d a t a c o n t r a c t . o r g / 2 0 0 4 / 0 7 / S y s t e m . W i n d o w s " > < b : P o i n t > < b : _ x > 3 4 5 . 2 3 0 4 8 4 5 4 1 3 2 7 2 < / b : _ x > < b : _ y > 2 5 0 . 6 6 6 6 6 7 0 0 0 0 0 0 0 2 < / b : _ y > < / b : P o i n t > < b : P o i n t > < b : _ x > 2 8 1 . 1 1 5 2 4 2 5 < / b : _ x > < b : _ y > 2 5 0 . 6 6 6 6 6 7 < / b : _ y > < / b : P o i n t > < b : P o i n t > < b : _ x > 2 7 9 . 1 1 5 2 4 2 5 < / b : _ x > < b : _ y > 2 5 2 . 6 6 6 6 6 7 < / b : _ y > < / b : P o i n t > < b : P o i n t > < b : _ x > 2 7 9 . 1 1 5 2 4 2 5 < / b : _ x > < b : _ y > 2 6 8 . 6 6 6 6 6 7 < / b : _ y > < / b : P o i n t > < b : P o i n t > < b : _ x > 2 7 7 . 1 1 5 2 4 2 5 < / b : _ x > < b : _ y > 2 7 0 . 6 6 6 6 6 7 < / b : _ y > < / b : P o i n t > < b : P o i n t > < b : _ x > 2 1 6 < / b : _ x > < b : _ y > 2 7 0 . 6 6 6 6 6 7 < / b : _ y > < / b : P o i n t > < / P o i n t s > < / a : V a l u e > < / a : K e y V a l u e O f D i a g r a m O b j e c t K e y a n y T y p e z b w N T n L X > < / V i e w S t a t e s > < / D i a g r a m M a n a g e r . S e r i a l i z a b l e D i a g r a m > < / A r r a y O f D i a g r a m M a n a g e r . S e r i a l i z a b l e D i a g r a m > ] ] > < / C u s t o m C o n t e n t > < / G e m i n i > 
</file>

<file path=customXml/item2.xml>��< ? x m l   v e r s i o n = " 1 . 0 "   e n c o d i n g = " U T F - 1 6 " ? > < G e m i n i   x m l n s = " h t t p : / / g e m i n i / p i v o t c u s t o m i z a t i o n / T a b l e X M L _ d i m   c a t e g o r y _ b a f 9 9 c 2 6 - 5 f 6 6 - 4 9 3 e - 8 0 9 5 - a e d e d e 8 f 2 8 6 6 " > < C u s t o m C o n t e n t > < ! [ C D A T A [ < T a b l e W i d g e t G r i d S e r i a l i z a t i o n   x m l n s : x s d = " h t t p : / / w w w . w 3 . o r g / 2 0 0 1 / X M L S c h e m a "   x m l n s : x s i = " h t t p : / / w w w . w 3 . o r g / 2 0 0 1 / X M L S c h e m a - i n s t a n c e " > < C o l u m n S u g g e s t e d T y p e   / > < C o l u m n F o r m a t   / > < C o l u m n A c c u r a c y   / > < C o l u m n C u r r e n c y S y m b o l   / > < C o l u m n P o s i t i v e P a t t e r n   / > < C o l u m n N e g a t i v e P a t t e r n   / > < C o l u m n W i d t h s > < i t e m > < k e y > < s t r i n g > P r o d u c t   C a t e g o r y _ I D < / s t r i n g > < / k e y > < v a l u e > < i n t > 2 5 0 < / i n t > < / v a l u e > < / i t e m > < i t e m > < k e y > < s t r i n g > P r o d u c t   C a t e g o r y < / s t r i n g > < / k e y > < v a l u e > < i n t > 2 1 6 < / i n t > < / v a l u e > < / i t e m > < i t e m > < k e y > < s t r i n g > P r o d u c t _ I D < / s t r i n g > < / k e y > < v a l u e > < i n t > 1 5 6 < / i n t > < / v a l u e > < / i t e m > < i t e m > < k e y > < s t r i n g > P r o d u c t   S u b   C a t e g o r y _ I D < / s t r i n g > < / k e y > < v a l u e > < i n t > 2 9 5 < / i n t > < / v a l u e > < / i t e m > < i t e m > < k e y > < s t r i n g > P r o d u c t   N a m e < / s t r i n g > < / k e y > < v a l u e > < i n t > 1 8 7 < / i n t > < / v a l u e > < / i t e m > < i t e m > < k e y > < s t r i n g > P r o d u c t   S u b   C a t e g o r y < / s t r i n g > < / k e y > < v a l u e > < i n t > 2 6 1 < / i n t > < / v a l u e > < / i t e m > < / C o l u m n W i d t h s > < C o l u m n D i s p l a y I n d e x > < i t e m > < k e y > < s t r i n g > P r o d u c t   C a t e g o r y _ I D < / s t r i n g > < / k e y > < v a l u e > < i n t > 0 < / i n t > < / v a l u e > < / i t e m > < i t e m > < k e y > < s t r i n g > P r o d u c t   C a t e g o r y < / s t r i n g > < / k e y > < v a l u e > < i n t > 1 < / i n t > < / v a l u e > < / i t e m > < i t e m > < k e y > < s t r i n g > P r o d u c t _ I D < / s t r i n g > < / k e y > < v a l u e > < i n t > 2 < / i n t > < / v a l u e > < / i t e m > < i t e m > < k e y > < s t r i n g > P r o d u c t   S u b   C a t e g o r y _ I D < / s t r i n g > < / k e y > < v a l u e > < i n t > 3 < / i n t > < / v a l u e > < / i t e m > < i t e m > < k e y > < s t r i n g > P r o d u c t   N a m e < / s t r i n g > < / k e y > < v a l u e > < i n t > 4 < / i n t > < / v a l u e > < / i t e m > < i t e m > < k e y > < s t r i n g > P r o d u c t   S u b   C a t e g o r y < / s t r i n g > < / k e y > < v a l u e > < i n t > 5 < / i n t > < / v a l u e > < / i t e m > < / C o l u m n D i s p l a y I n d e x > < C o l u m n F r o z e n   / > < C o l u m n C h e c k e d   / > < C o l u m n F i l t e r   / > < S e l e c t i o n F i l t e r   / > < F i l t e r P a r a m e t e r s   / > < I s S o r t D e s c e n d i n g > f a l s e < / I s S o r t D e s c e n d i n g > < / T a b l e W i d g e t G r i d S e r i a l i z a t i o n > ] ] > < / C u s t o m C o n t e n t > < / G e m i n i > 
</file>

<file path=customXml/item20.xml><?xml version="1.0" encoding="utf-8"?>
<?mso-contentType ?>
<FormTemplates xmlns="http://schemas.microsoft.com/sharepoint/v3/contenttype/forms">
  <Display>DocumentLibraryForm</Display>
  <Edit>DocumentLibraryForm</Edit>
  <New>DocumentLibraryForm</New>
</FormTemplates>
</file>

<file path=customXml/item21.xml>��< ? x m l   v e r s i o n = " 1 . 0 "   e n c o d i n g = " U T F - 1 6 " ? > < G e m i n i   x m l n s = " h t t p : / / g e m i n i / p i v o t c u s t o m i z a t i o n / S h o w H i d d e n " > < C u s t o m C o n t e n t > < ! [ C D A T A [ T r u e ] ] > < / C u s t o m C o n t e n t > < / G e m i n i > 
</file>

<file path=customXml/item22.xml>��< ? x m l   v e r s i o n = " 1 . 0 "   e n c o d i n g = " U T F - 1 6 " ? > < G e m i n i   x m l n s = " h t t p : / / g e m i n i / p i v o t c u s t o m i z a t i o n / 8 1 e 0 0 d 4 c - 9 8 e 4 - 4 a e 9 - 8 c 2 3 - f 2 d 6 a 0 9 a c e 2 7 " > < 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3.xml>��< ? x m l   v e r s i o n = " 1 . 0 "   e n c o d i n g = " U T F - 1 6 " ? > < G e m i n i   x m l n s = " h t t p : / / g e m i n i / p i v o t c u s t o m i z a t i o n / b f 0 2 a 2 b b - e 1 a f - 4 a 0 2 - 9 5 e 2 - 4 4 8 b b 2 2 0 c 0 b 4 " > < 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G e m i n i   x m l n s = " h t t p : / / g e m i n i / p i v o t c u s t o m i z a t i o n / M a n u a l C a l c M o d e " > < C u s t o m C o n t e n t > < ! [ C D A T A [ F a l s e ] ] > < / C u s t o m C o n t e n t > < / G e m i n i > 
</file>

<file path=customXml/item26.xml>��< ? x m l   v e r s i o n = " 1 . 0 "   e n c o d i n g = " U T F - 1 6 " ? > < G e m i n i   x m l n s = " h t t p : / / g e m i n i / p i v o t c u s t o m i z a t i o n / 2 d 0 c 4 6 f 1 - 1 3 9 2 - 4 e 2 b - 9 b 4 3 - 5 6 6 f a e a 1 e 7 4 5 " > < 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7.xml>��< ? x m l   v e r s i o n = " 1 . 0 "   e n c o d i n g = " U T F - 1 6 " ? > < G e m i n i   x m l n s = " h t t p : / / g e m i n i / p i v o t c u s t o m i z a t i o n / 8 3 b b 3 5 9 6 - 3 6 5 a - 4 6 5 1 - b f e 0 - f 6 3 b a f 1 6 7 6 5 a " > < 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8.xml>��< ? x m l   v e r s i o n = " 1 . 0 "   e n c o d i n g = " U T F - 1 6 " ? > < G e m i n i   x m l n s = " h t t p : / / g e m i n i / p i v o t c u s t o m i z a t i o n / 2 3 e e 8 6 5 3 - 4 a 4 f - 4 4 2 d - b 5 a d - e 6 b 0 f a e a b 1 d a " > < 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9.xml><?xml version="1.0" encoding="utf-8"?>
<p:properties xmlns:p="http://schemas.microsoft.com/office/2006/metadata/properties" xmlns:xsi="http://www.w3.org/2001/XMLSchema-instance" xmlns:pc="http://schemas.microsoft.com/office/infopath/2007/PartnerControls">
  <documentManagement>
    <_activity xmlns="57e595f9-1fd0-44d2-988b-5e488a1af9f9" xsi:nil="true"/>
  </documentManagement>
</p:properties>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 c a t e g o r y   s u p 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 c a t e g o r y   s u p 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 C o l u m n s \ C h a n n e l _ I D < / 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 C a t e g o r y _ I D 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 C o l u m n s \ C o u n t r y _ I D < / K e y > < / a : K e y > < a : V a l u e   i : t y p e = " T a b l e W i d g e t B a s e V i e w S t a t e " / > < / a : K e y V a l u e O f D i a g r a m O b j e c t K e y a n y T y p e z b w N T n L X > < / V i e w S t a t e s > < / D i a g r a m M a n a g e r . S e r i a l i z a b l e D i a g r a m > < D i a g r a m M a n a g e r . S e r i a l i z a b l e D i a g r a m > < A d a p t e r   i : t y p e = " T a b l e W i d g e t V i e w M o d e l S a n d b o x A d a p t e r " > < T a b l e N a m e > d i m   p r o m o t i o n 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 C o l u m n s \ P r o m o t i o n 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 C o l u m n s \ O r d e r   Q t y < / K e y > < / a : K e y > < a : V a l u e   i : t y p e = " T a b l e W i d g e t B a s e V i e w S t a t e " / > < / a : K e y V a l u e O f D i a g r a m O b j e c t K e y a n y T y p e z b w N T n L X > < a : K e y V a l u e O f D i a g r a m O b j e c t K e y a n y T y p e z b w N T n L X > < a : K e y > < K e y > C o l u m n s \ C h a n n e l _ I D < / 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 C o l u m n s \ M a n u f a c t u r e r _ I D < / 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 C a t e g o r y _ I D 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 m a n u f a c t u r e r 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 m a n u f a c t u r e r 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 C o l u m n s \ M a n u f a c t u r e r _ I D < / 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31.xml>��< ? x m l   v e r s i o n = " 1 . 0 "   e n c o d i n g = " U T F - 1 6 " ? > < G e m i n i   x m l n s = " h t t p : / / g e m i n i / p i v o t c u s t o m i z a t i o n / S h o w I m p l i c i t M e a s u r e s " > < C u s t o m C o n t e n t > < ! [ C D A T A [ F a l s e ] ] > < / C u s t o m C o n t e n t > < / G e m i n i > 
</file>

<file path=customXml/item32.xml>��< ? x m l   v e r s i o n = " 1 . 0 "   e n c o d i n g = " U T F - 1 6 " ? > < G e m i n i   x m l n s = " h t t p : / / g e m i n i / p i v o t c u s t o m i z a t i o n / T a b l e X M L _ d i m   c a t e g o r y   s u p _ 8 e f 0 b c 6 4 - b 9 5 4 - 4 f 1 f - b e a a - 4 d 8 8 b 6 9 d e 8 d f " > < C u s t o m C o n t e n t > < ! [ C D A T A [ < T a b l e W i d g e t G r i d S e r i a l i z a t i o n   x m l n s : x s d = " h t t p : / / w w w . w 3 . o r g / 2 0 0 1 / X M L S c h e m a "   x m l n s : x s i = " h t t p : / / w w w . w 3 . o r g / 2 0 0 1 / X M L S c h e m a - i n s t a n c e " > < C o l u m n S u g g e s t e d T y p e   / > < C o l u m n F o r m a t   / > < C o l u m n A c c u r a c y   / > < C o l u m n C u r r e n c y S y m b o l   / > < C o l u m n P o s i t i v e P a t t e r n   / > < C o l u m n N e g a t i v e P a t t e r n   / > < C o l u m n W i d t h s > < i t e m > < k e y > < s t r i n g > P r o d u c t   S u b   C a t e g o r y _ I D < / s t r i n g > < / k e y > < v a l u e > < i n t > 2 9 5 < / i n t > < / v a l u e > < / i t e m > < i t e m > < k e y > < s t r i n g > P r o d u c t   S u b   C a t e g o r y < / s t r i n g > < / k e y > < v a l u e > < i n t > 2 6 1 < / i n t > < / v a l u e > < / i t e m > < / C o l u m n W i d t h s > < C o l u m n D i s p l a y I n d e x > < i t e m > < k e y > < s t r i n g > P r o d u c t   S u b   C a t e g o r y _ I D < / s t r i n g > < / k e y > < v a l u e > < i n t > 0 < / i n t > < / v a l u e > < / i t e m > < i t e m > < k e y > < s t r i n g > P r o d u c t   S u b   C a t e g o r y < / s t r i n g > < / k e y > < v a l u e > < i n t > 1 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C l i e n t W i n d o w X M L " > < C u s t o m C o n t e n t > < ! [ C D A T A [ m a n u f a c t u r e r   d i m _ 5 0 8 7 3 6 8 8 - 7 b b 8 - 4 b 4 8 - 8 2 c a - 7 4 d 0 4 b b b 5 c b c ] ] > < / C u s t o m C o n t e n t > < / G e m i n i > 
</file>

<file path=customXml/item34.xml>��< ? x m l   v e r s i o n = " 1 . 0 "   e n c o d i n g = " U T F - 1 6 " ? > < G e m i n i   x m l n s = " h t t p : / / g e m i n i / p i v o t c u s t o m i z a t i o n / e a a b d 9 1 3 - 4 c c 2 - 4 b a 3 - 8 e e 0 - d 0 4 3 c c 7 0 5 4 8 1 " > < 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35.xml><?xml version="1.0" encoding="utf-8"?>
<ct:contentTypeSchema xmlns:ct="http://schemas.microsoft.com/office/2006/metadata/contentType" xmlns:ma="http://schemas.microsoft.com/office/2006/metadata/properties/metaAttributes" ct:_="" ma:_="" ma:contentTypeName="Document" ma:contentTypeID="0x0101000E347DC6DE6B3D409936B628ED6718B4" ma:contentTypeVersion="6" ma:contentTypeDescription="Create a new document." ma:contentTypeScope="" ma:versionID="e3d0cb71a57d00daab81b885fdf86485">
  <xsd:schema xmlns:xsd="http://www.w3.org/2001/XMLSchema" xmlns:xs="http://www.w3.org/2001/XMLSchema" xmlns:p="http://schemas.microsoft.com/office/2006/metadata/properties" xmlns:ns3="57e595f9-1fd0-44d2-988b-5e488a1af9f9" targetNamespace="http://schemas.microsoft.com/office/2006/metadata/properties" ma:root="true" ma:fieldsID="737077119d7adbe2b74f0ccf7a5e8787" ns3:_="">
    <xsd:import namespace="57e595f9-1fd0-44d2-988b-5e488a1af9f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e595f9-1fd0-44d2-988b-5e488a1af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6.xml>��< ? x m l   v e r s i o n = " 1 . 0 "   e n c o d i n g = " U T F - 1 6 " ? > < G e m i n i   x m l n s = " h t t p : / / g e m i n i / p i v o t c u s t o m i z a t i o n / P o w e r P i v o t V e r s i o n " > < C u s t o m C o n t e n t > < ! [ C D A T A [ 2 0 1 5 . 1 3 0 . 1 6 0 5 . 1 5 6 7 ] ] > < / 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 2 0 2 5 - 0 1 - 2 6 T 1 8 : 2 4 : 4 4 . 7 9 1 4 5 0 2 + 0 2 : 0 0 < / L a s t P r o c e s s e d T i m e > < / D a t a M o d e l i n g S a n d b o x . S e r i a l i z e d S a n d b o x E r r o r C a c h e > ] ] > < / C u s t o m C o n t e n t > < / G e m i n i > 
</file>

<file path=customXml/item38.xml>��< ? x m l   v e r s i o n = " 1 . 0 "   e n c o d i n g = " U T F - 1 6 " ? > < G e m i n i   x m l n s = " h t t p : / / g e m i n i / p i v o t c u s t o m i z a t i o n / T a b l e X M L _ f a c t _ 2 0 0 d a 2 3 1 - 9 6 4 d - 4 0 e f - a d b d - 1 b 1 a e f f 7 c 1 0 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 1 3 0 < / i n t > < / v a l u e > < / i t e m > < i t e m > < k e y > < s t r i n g > O r d e r   D a t e < / s t r i n g > < / k e y > < v a l u e > < i n t > 1 5 4 < / i n t > < / v a l u e > < / i t e m > < i t e m > < k e y > < s t r i n g > U n i t   C o s t < / s t r i n g > < / k e y > < v a l u e > < i n t > 1 3 7 < / i n t > < / v a l u e > < / i t e m > < i t e m > < k e y > < s t r i n g > P r i c e < / s t r i n g > < / k e y > < v a l u e > < i n t > 9 7 < / i n t > < / v a l u e > < / i t e m > < i t e m > < k e y > < s t r i n g > O r d e r   Q t y < / s t r i n g > < / k e y > < v a l u e > < i n t > 2 9 3 < / i n t > < / v a l u e > < / i t e m > < i t e m > < k e y > < s t r i n g > C h a n n e l _ I D < / s t r i n g > < / k e y > < v a l u e > < i n t > 1 6 2 < / i n t > < / v a l u e > < / i t e m > < i t e m > < k e y > < s t r i n g > P r o m o t i o n _ I D < / s t r i n g > < / k e y > < v a l u e > < i n t > 1 8 1 < / i n t > < / v a l u e > < / i t e m > < i t e m > < k e y > < s t r i n g > P r o d u c t _ I D < / s t r i n g > < / k e y > < v a l u e > < i n t > 1 5 6 < / i n t > < / v a l u e > < / i t e m > < i t e m > < k e y > < s t r i n g > M a n u f a c t u r e r _ I D < / s t r i n g > < / k e y > < v a l u e > < i n t > 2 0 8 < / i n t > < / v a l u e > < / i t e m > < i t e m > < k e y > < s t r i n g > P r o d u c t   S u b   C a t e g o r y _ I D < / s t r i n g > < / k e y > < v a l u e > < i n t > 2 9 5 < / i n t > < / v a l u e > < / i t e m > < i t e m > < k e y > < s t r i n g > P r o d u c t   C a t e g o r y _ I D < / s t r i n g > < / k e y > < v a l u e > < i n t > 2 5 0 < / i n t > < / v a l u e > < / i t e m > < i t e m > < k e y > < s t r i n g > R e g i o n _ I D < / s t r i n g > < / k e y > < v a l u e > < i n t > 1 5 0 < / i n t > < / v a l u e > < / i t e m > < i t e m > < k e y > < s t r i n g > C i t y _ I D < / s t r i n g > < / k e y > < v a l u e > < i n t > 1 1 9 < / i n t > < / v a l u e > < / i t e m > < i t e m > < k e y > < s t r i n g > C o u n t r y _ I D < / s t r i n g > < / k e y > < v a l u e > < i n t > 1 5 7 < / i n t > < / v a l u e > < / i t e m > < i t e m > < k e y > < s t r i n g > M o n t h   N a m e < / s t r i n g > < / k e y > < v a l u e > < i n t > 1 7 2 < / i n t > < / v a l u e > < / i t e m > < / C o l u m n W i d t h s > < C o l u m n D i s p l a y I n d e x > < i t e m > < k e y > < s t r i n g > O r d e r   I D < / s t r i n g > < / k e y > < v a l u e > < i n t > 0 < / i n t > < / v a l u e > < / i t e m > < i t e m > < k e y > < s t r i n g > O r d e r   D a t e < / s t r i n g > < / k e y > < v a l u e > < i n t > 1 < / i n t > < / v a l u e > < / i t e m > < i t e m > < k e y > < s t r i n g > U n i t   C o s t < / s t r i n g > < / k e y > < v a l u e > < i n t > 2 < / i n t > < / v a l u e > < / i t e m > < i t e m > < k e y > < s t r i n g > P r i c e < / s t r i n g > < / k e y > < v a l u e > < i n t > 3 < / i n t > < / v a l u e > < / i t e m > < i t e m > < k e y > < s t r i n g > O r d e r   Q t y < / s t r i n g > < / k e y > < v a l u e > < i n t > 4 < / i n t > < / v a l u e > < / i t e m > < i t e m > < k e y > < s t r i n g > C h a n n e l _ I D < / s t r i n g > < / k e y > < v a l u e > < i n t > 5 < / i n t > < / v a l u e > < / i t e m > < i t e m > < k e y > < s t r i n g > P r o m o t i o n _ I D < / s t r i n g > < / k e y > < v a l u e > < i n t > 6 < / i n t > < / v a l u e > < / i t e m > < i t e m > < k e y > < s t r i n g > P r o d u c t _ I D < / s t r i n g > < / k e y > < v a l u e > < i n t > 7 < / i n t > < / v a l u e > < / i t e m > < i t e m > < k e y > < s t r i n g > M a n u f a c t u r e r _ I D < / s t r i n g > < / k e y > < v a l u e > < i n t > 8 < / i n t > < / v a l u e > < / i t e m > < i t e m > < k e y > < s t r i n g > P r o d u c t   S u b   C a t e g o r y _ I D < / s t r i n g > < / k e y > < v a l u e > < i n t > 9 < / i n t > < / v a l u e > < / i t e m > < i t e m > < k e y > < s t r i n g > P r o d u c t   C a t e g o r y _ I D < / s t r i n g > < / k e y > < v a l u e > < i n t > 1 0 < / i n t > < / v a l u e > < / i t e m > < i t e m > < k e y > < s t r i n g > R e g i o n _ I D < / s t r i n g > < / k e y > < v a l u e > < i n t > 1 1 < / i n t > < / v a l u e > < / i t e m > < i t e m > < k e y > < s t r i n g > C i t y _ I D < / s t r i n g > < / k e y > < v a l u e > < i n t > 1 2 < / i n t > < / v a l u e > < / i t e m > < i t e m > < k e y > < s t r i n g > C o u n t r y _ I D < / s t r i n g > < / k e y > < v a l u e > < i n t > 1 3 < / i n t > < / v a l u e > < / i t e m > < i t e m > < k e y > < s t r i n g > M o n t h   N a m e < / s t r i n g > < / k e y > < v a l u e > < i n t > 1 4 < / 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m a n u f a c t u r e r   d i m _ 5 0 8 7 3 6 8 8 - 7 b b 8 - 4 b 4 8 - 8 2 c a - 7 4 d 0 4 b b b 5 c b c " > < C u s t o m C o n t e n t > < ! [ C D A T A [ < T a b l e W i d g e t G r i d S e r i a l i z a t i o n   x m l n s : x s d = " h t t p : / / w w w . w 3 . o r g / 2 0 0 1 / X M L S c h e m a "   x m l n s : x s i = " h t t p : / / w w w . w 3 . o r g / 2 0 0 1 / X M L S c h e m a - i n s t a n c e " > < C o l u m n S u g g e s t e d T y p e   / > < C o l u m n F o r m a t   / > < C o l u m n A c c u r a c y   / > < C o l u m n C u r r e n c y S y m b o l   / > < C o l u m n P o s i t i v e P a t t e r n   / > < C o l u m n N e g a t i v e P a t t e r n   / > < C o l u m n W i d t h s > < i t e m > < k e y > < s t r i n g > M a n u f a c t u r e r _ I D < / s t r i n g > < / k e y > < v a l u e > < i n t > 2 0 8 < / i n t > < / v a l u e > < / i t e m > < i t e m > < k e y > < s t r i n g > M a n u f a c t u r e r < / s t r i n g > < / k e y > < v a l u e > < i n t > 1 7 4 < / i n t > < / v a l u e > < / i t e m > < / C o l u m n W i d t h s > < C o l u m n D i s p l a y I n d e x > < i t e m > < k e y > < s t r i n g > M a n u f a c t u r e r _ I D < / s t r i n g > < / k e y > < v a l u e > < i n t > 0 < / i n t > < / v a l u e > < / i t e m > < i t e m > < k e y > < s t r i n g > M a n u f a c t u r e r 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 f a c t _ 2 0 0 d a 2 3 1 - 9 6 4 d - 4 0 e f - a d b d - 1 b 1 a e f f 7 c 1 0 7 < / K e y > < V a l u e   x m l n s : a = " h t t p : / / s c h e m a s . d a t a c o n t r a c t . o r g / 2 0 0 4 / 0 7 / M i c r o s o f t . A n a l y s i s S e r v i c e s . C o m m o n " > < a : H a s F o c u s > t r u e < / a : H a s F o c u s > < a : S i z e A t D p i 9 6 > 1 3 5 < / a : S i z e A t D p i 9 6 > < a : V i s i b l e > t r u e < / a : V i s i b l e > < / V a l u e > < / K e y V a l u e O f s t r i n g S a n d b o x E d i t o r . M e a s u r e G r i d S t a t e S c d E 3 5 R y > < K e y V a l u e O f s t r i n g S a n d b o x E d i t o r . M e a s u r e G r i d S t a t e S c d E 3 5 R y > < K e y > d i m   c h a n n e l _ b 0 8 b 6 d 5 3 - a 2 1 a - 4 6 9 c - a 6 a e - 7 e a 0 f f b 3 c 3 7 a < / K e y > < V a l u e   x m l n s : a = " h t t p : / / s c h e m a s . d a t a c o n t r a c t . o r g / 2 0 0 4 / 0 7 / M i c r o s o f t . A n a l y s i s S e r v i c e s . C o m m o n " > < a : H a s F o c u s > t r u e < / a : H a s F o c u s > < a : S i z e A t D p i 9 6 > 1 3 5 < / a : S i z e A t D p i 9 6 > < a : V i s i b l e > t r u e < / a : V i s i b l e > < / V a l u e > < / K e y V a l u e O f s t r i n g S a n d b o x E d i t o r . M e a s u r e G r i d S t a t e S c d E 3 5 R y > < K e y V a l u e O f s t r i n g S a n d b o x E d i t o r . M e a s u r e G r i d S t a t e S c d E 3 5 R y > < K e y > d i m   p r o m o t i o n _ a c 6 0 6 b e 1 - a 1 1 4 - 4 7 3 0 - 9 3 7 8 - c 0 9 f 2 e c 5 0 6 0 d < / K e y > < V a l u e   x m l n s : a = " h t t p : / / s c h e m a s . d a t a c o n t r a c t . o r g / 2 0 0 4 / 0 7 / M i c r o s o f t . A n a l y s i s S e r v i c e s . C o m m o n " > < a : H a s F o c u s > f a l s e < / a : H a s F o c u s > < a : S i z e A t D p i 9 6 > 1 3 3 < / a : S i z e A t D p i 9 6 > < a : V i s i b l e > t r u e < / a : V i s i b l e > < / V a l u e > < / K e y V a l u e O f s t r i n g S a n d b o x E d i t o r . M e a s u r e G r i d S t a t e S c d E 3 5 R y > < K e y V a l u e O f s t r i n g S a n d b o x E d i t o r . M e a s u r e G r i d S t a t e S c d E 3 5 R y > < K e y > d i m   R e g i o n s _ 3 7 8 e 5 d 7 6 - 5 1 6 0 - 4 3 c 2 - 9 f d 2 - 6 7 6 4 6 d 6 1 d 7 6 4 < / K e y > < V a l u e   x m l n s : a = " h t t p : / / s c h e m a s . d a t a c o n t r a c t . o r g / 2 0 0 4 / 0 7 / M i c r o s o f t . A n a l y s i s S e r v i c e s . C o m m o n " > < a : H a s F o c u s > t r u e < / a : H a s F o c u s > < a : S i z e A t D p i 9 6 > 1 3 5 < / 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K e y V a l u e O f s t r i n g S a n d b o x E d i t o r . M e a s u r e G r i d S t a t e S c d E 3 5 R y > < K e y > m a n u f a c t u r e r   d i m _ 5 0 8 7 3 6 8 8 - 7 b b 8 - 4 b 4 8 - 8 2 c a - 7 4 d 0 4 b b b 5 c b c < / K e y > < V a l u e   x m l n s : a = " h t t p : / / s c h e m a s . d a t a c o n t r a c t . o r g / 2 0 0 4 / 0 7 / M i c r o s o f t . A n a l y s i s S e r v i c e s . C o m m o n " > < a : H a s F o c u s > t r u e < / a : H a s F o c u s > < a : S i z e A t D p i 9 6 > 1 3 4 < / a : S i z e A t D p i 9 6 > < a : V i s i b l e > t r u e < / a : V i s i b l e > < / V a l u e > < / K e y V a l u e O f s t r i n g S a n d b o x E d i t o r . M e a s u r e G r i d S t a t e S c d E 3 5 R y > < K e y V a l u e O f s t r i n g S a n d b o x E d i t o r . M e a s u r e G r i d S t a t e S c d E 3 5 R y > < K e y > d i m   c a t e g o r y   s u p _ 8 e f 0 b c 6 4 - b 9 5 4 - 4 f 1 f - b e a a - 4 d 8 8 b 6 9 d e 8 d f < / K e y > < V a l u e   x m l n s : a = " h t t p : / / s c h e m a s . d a t a c o n t r a c t . o r g / 2 0 0 4 / 0 7 / M i c r o s o f t . A n a l y s i s S e r v i c e s . C o m m o n " > < a : H a s F o c u s > t r u e < / a : H a s F o c u s > < a : S i z e A t D p i 9 6 > 1 3 6 < / a : S i z e A t D p i 9 6 > < a : V i s i b l e > t r u e < / a : V i s i b l e > < / V a l u e > < / K e y V a l u e O f s t r i n g S a n d b o x E d i t o r . M e a s u r e G r i d S t a t e S c d E 3 5 R y > < K e y V a l u e O f s t r i n g S a n d b o x E d i t o r . M e a s u r e G r i d S t a t e S c d E 3 5 R y > < K e y > d i m   c a t e g o r y _ b a f 9 9 c 2 6 - 5 f 6 6 - 4 9 3 e - 8 0 9 5 - a e d e d e 8 f 2 8 6 6 < / 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5.xml>��< ? x m l   v e r s i o n = " 1 . 0 "   e n c o d i n g = " U T F - 1 6 " ? > < G e m i n i   x m l n s = " h t t p : / / g e m i n i / p i v o t c u s t o m i z a t i o n / T a b l e X M L _ d i m   c h a n n e l _ b 0 8 b 6 d 5 3 - a 2 1 a - 4 6 9 c - a 6 a e - 7 e a 0 f f b 3 c 3 7 a " > < C u s t o m C o n t e n t > < ! [ C D A T A [ < T a b l e W i d g e t G r i d S e r i a l i z a t i o n   x m l n s : x s d = " h t t p : / / w w w . w 3 . o r g / 2 0 0 1 / X M L S c h e m a "   x m l n s : x s i = " h t t p : / / w w w . w 3 . o r g / 2 0 0 1 / X M L S c h e m a - i n s t a n c e " > < C o l u m n S u g g e s t e d T y p e   / > < C o l u m n F o r m a t   / > < C o l u m n A c c u r a c y   / > < C o l u m n C u r r e n c y S y m b o l   / > < C o l u m n P o s i t i v e P a t t e r n   / > < C o l u m n N e g a t i v e P a t t e r n   / > < C o l u m n W i d t h s > < i t e m > < k e y > < s t r i n g > C h a n n e l _ I D < / s t r i n g > < / k e y > < v a l u e > < i n t > 1 6 2 < / i n t > < / v a l u e > < / i t e m > < i t e m > < k e y > < s t r i n g > C h a n n e l < / s t r i n g > < / k e y > < v a l u e > < i n t > 1 2 8 < / i n t > < / v a l u e > < / i t e m > < / C o l u m n W i d t h s > < C o l u m n D i s p l a y I n d e x > < i t e m > < k e y > < s t r i n g > C h a n n e l _ I D < / s t r i n g > < / k e y > < v a l u e > < i n t > 0 < / i n t > < / v a l u e > < / i t e m > < i t e m > < k e y > < s t r i n g > C h a n n e l < / 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T a b l e O r d e r " > < C u s t o m C o n t e n t > < ! [ C D A T A [ d i m   c a t e g o r y   s u p _ 8 e f 0 b c 6 4 - b 9 5 4 - 4 f 1 f - b e a a - 4 d 8 8 b 6 9 d e 8 d f , c i t y _ 9 e 7 1 1 c 9 1 - d 4 f 9 - 4 8 e 6 - a 4 2 d - 7 0 d 2 6 d 7 e d d b 1 , d i m   c h a n n e l _ b 0 8 b 6 d 5 3 - a 2 1 a - 4 6 9 c - a 6 a e - 7 e a 0 f f b 3 c 3 7 a , d i m   c o u n t r y _ c 8 0 b d a f 0 - 1 7 9 7 - 4 f 4 8 - b 6 2 e - 4 6 5 a 9 e 4 6 c 3 e f , d i m   p r o d u c t _ 3 1 3 9 1 1 a 7 - 1 6 5 2 - 4 6 8 4 - b 9 2 f - 4 e e a 2 a a b 1 6 d 7 , d i m   p r o m o t i o n _ a c 6 0 6 b e 1 - a 1 1 4 - 4 7 3 0 - 9 3 7 8 - c 0 9 f 2 e c 5 0 6 0 d , d i m   R e g i o n s _ 3 7 8 e 5 d 7 6 - 5 1 6 0 - 4 3 c 2 - 9 f d 2 - 6 7 6 4 6 d 6 1 d 7 6 4 , f a c t _ 2 0 0 d a 2 3 1 - 9 6 4 d - 4 0 e f - a d b d - 1 b 1 a e f f 7 c 1 0 7 , m a n u f a c t u r e r   d i m _ 5 0 8 7 3 6 8 8 - 7 b b 8 - 4 b 4 8 - 8 2 c a - 7 4 d 0 4 b b b 5 c b c , C a l e n d a r , d i m   c a t e g o r y _ b a f 9 9 c 2 6 - 5 f 6 6 - 4 9 3 e - 8 0 9 5 - a e d e d e 8 f 2 8 6 6 ] ] > < / C u s t o m C o n t e n t > < / G e m i n i > 
</file>

<file path=customXml/item8.xml>��< ? x m l   v e r s i o n = " 1 . 0 "   e n c o d i n g = " U T F - 1 6 " ? > < G e m i n i   x m l n s = " h t t p : / / g e m i n i / p i v o t c u s t o m i z a t i o n / c b 3 f 3 0 8 d - 1 d f 4 - 4 8 8 c - 9 4 a d - 7 7 c c 6 f b 6 7 8 8 c " > < 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9.xml>��< ? x m l   v e r s i o n = " 1 . 0 "   e n c o d i n g = " U T F - 1 6 " ? > < G e m i n i   x m l n s = " h t t p : / / g e m i n i / p i v o t c u s t o m i z a t i o n / T a b l e X M L _ d i m   p r o m o t i o n _ a c 6 0 6 b e 1 - a 1 1 4 - 4 7 3 0 - 9 3 7 8 - c 0 9 f 2 e c 5 0 6 0 d " > < C u s t o m C o n t e n t > < ! [ C D A T A [ < T a b l e W i d g e t G r i d S e r i a l i z a t i o n   x m l n s : x s d = " h t t p : / / w w w . w 3 . o r g / 2 0 0 1 / X M L S c h e m a "   x m l n s : x s i = " h t t p : / / w w w . w 3 . o r g / 2 0 0 1 / X M L S c h e m a - i n s t a n c e " > < C o l u m n S u g g e s t e d T y p e   / > < C o l u m n F o r m a t   / > < C o l u m n A c c u r a c y   / > < C o l u m n C u r r e n c y S y m b o l   / > < C o l u m n P o s i t i v e P a t t e r n   / > < C o l u m n N e g a t i v e P a t t e r n   / > < C o l u m n W i d t h s > < i t e m > < k e y > < s t r i n g > P r o m o t i o n _ I D < / s t r i n g > < / k e y > < v a l u e > < i n t > 1 8 1 < / i n t > < / v a l u e > < / i t e m > < i t e m > < k e y > < s t r i n g > P r o m o t i o n   N a m e < / s t r i n g > < / k e y > < v a l u e > < i n t > 2 1 2 < / i n t > < / v a l u e > < / i t e m > < / C o l u m n W i d t h s > < C o l u m n D i s p l a y I n d e x > < i t e m > < k e y > < s t r i n g > P r o m o t i o n _ I D < / s t r i n g > < / k e y > < v a l u e > < i n t > 0 < / i n t > < / v a l u e > < / i t e m > < i t e m > < k e y > < s t r i n g > P r o m o t i o n   N a m e < / 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9FECD82-E07B-4749-8BAA-BDBB5E28C3A0}">
  <ds:schemaRefs/>
</ds:datastoreItem>
</file>

<file path=customXml/itemProps10.xml><?xml version="1.0" encoding="utf-8"?>
<ds:datastoreItem xmlns:ds="http://schemas.openxmlformats.org/officeDocument/2006/customXml" ds:itemID="{09AE7D3D-4816-4BD5-A8C7-C9DB307E34E0}">
  <ds:schemaRefs>
    <ds:schemaRef ds:uri="http://schemas.microsoft.com/DataMashup"/>
  </ds:schemaRefs>
</ds:datastoreItem>
</file>

<file path=customXml/itemProps11.xml><?xml version="1.0" encoding="utf-8"?>
<ds:datastoreItem xmlns:ds="http://schemas.openxmlformats.org/officeDocument/2006/customXml" ds:itemID="{7947B315-B61B-4EDB-A9EE-EF7917261E25}">
  <ds:schemaRefs/>
</ds:datastoreItem>
</file>

<file path=customXml/itemProps12.xml><?xml version="1.0" encoding="utf-8"?>
<ds:datastoreItem xmlns:ds="http://schemas.openxmlformats.org/officeDocument/2006/customXml" ds:itemID="{0C6FD773-BA1E-4384-A5F1-1BD8F788DBC2}">
  <ds:schemaRefs/>
</ds:datastoreItem>
</file>

<file path=customXml/itemProps13.xml><?xml version="1.0" encoding="utf-8"?>
<ds:datastoreItem xmlns:ds="http://schemas.openxmlformats.org/officeDocument/2006/customXml" ds:itemID="{ED65B933-91AA-4F2A-9C6F-9BD5FA73934E}">
  <ds:schemaRefs/>
</ds:datastoreItem>
</file>

<file path=customXml/itemProps14.xml><?xml version="1.0" encoding="utf-8"?>
<ds:datastoreItem xmlns:ds="http://schemas.openxmlformats.org/officeDocument/2006/customXml" ds:itemID="{9D489CCD-5B5E-4C1B-ADE0-BFBA939804E6}">
  <ds:schemaRefs/>
</ds:datastoreItem>
</file>

<file path=customXml/itemProps15.xml><?xml version="1.0" encoding="utf-8"?>
<ds:datastoreItem xmlns:ds="http://schemas.openxmlformats.org/officeDocument/2006/customXml" ds:itemID="{0B8CD0B4-7A0C-40F5-AE5D-DC68F8FA5DF0}">
  <ds:schemaRefs/>
</ds:datastoreItem>
</file>

<file path=customXml/itemProps16.xml><?xml version="1.0" encoding="utf-8"?>
<ds:datastoreItem xmlns:ds="http://schemas.openxmlformats.org/officeDocument/2006/customXml" ds:itemID="{73D835C3-4611-40E4-9B9C-76BC7BBA9243}">
  <ds:schemaRefs/>
</ds:datastoreItem>
</file>

<file path=customXml/itemProps17.xml><?xml version="1.0" encoding="utf-8"?>
<ds:datastoreItem xmlns:ds="http://schemas.openxmlformats.org/officeDocument/2006/customXml" ds:itemID="{5B65C5E1-DAF9-47FE-A28B-02A892548E34}">
  <ds:schemaRefs/>
</ds:datastoreItem>
</file>

<file path=customXml/itemProps18.xml><?xml version="1.0" encoding="utf-8"?>
<ds:datastoreItem xmlns:ds="http://schemas.openxmlformats.org/officeDocument/2006/customXml" ds:itemID="{DAF7D502-A75C-4813-9D32-BA7A177A0C90}">
  <ds:schemaRefs/>
</ds:datastoreItem>
</file>

<file path=customXml/itemProps19.xml><?xml version="1.0" encoding="utf-8"?>
<ds:datastoreItem xmlns:ds="http://schemas.openxmlformats.org/officeDocument/2006/customXml" ds:itemID="{E0EF5407-404B-4A2D-A148-BD24A7924D17}">
  <ds:schemaRefs/>
</ds:datastoreItem>
</file>

<file path=customXml/itemProps2.xml><?xml version="1.0" encoding="utf-8"?>
<ds:datastoreItem xmlns:ds="http://schemas.openxmlformats.org/officeDocument/2006/customXml" ds:itemID="{DF3A1F3B-0453-4021-867C-DCF6D86FA9A8}">
  <ds:schemaRefs/>
</ds:datastoreItem>
</file>

<file path=customXml/itemProps20.xml><?xml version="1.0" encoding="utf-8"?>
<ds:datastoreItem xmlns:ds="http://schemas.openxmlformats.org/officeDocument/2006/customXml" ds:itemID="{8FC99117-7379-4137-BDDF-C62FD12049B4}">
  <ds:schemaRefs>
    <ds:schemaRef ds:uri="http://schemas.microsoft.com/sharepoint/v3/contenttype/forms"/>
  </ds:schemaRefs>
</ds:datastoreItem>
</file>

<file path=customXml/itemProps21.xml><?xml version="1.0" encoding="utf-8"?>
<ds:datastoreItem xmlns:ds="http://schemas.openxmlformats.org/officeDocument/2006/customXml" ds:itemID="{509F13A8-EF2D-422D-B81B-95ACA15EDCB7}">
  <ds:schemaRefs/>
</ds:datastoreItem>
</file>

<file path=customXml/itemProps22.xml><?xml version="1.0" encoding="utf-8"?>
<ds:datastoreItem xmlns:ds="http://schemas.openxmlformats.org/officeDocument/2006/customXml" ds:itemID="{43AA587F-580E-4D69-A52D-B747E3E4C502}">
  <ds:schemaRefs/>
</ds:datastoreItem>
</file>

<file path=customXml/itemProps23.xml><?xml version="1.0" encoding="utf-8"?>
<ds:datastoreItem xmlns:ds="http://schemas.openxmlformats.org/officeDocument/2006/customXml" ds:itemID="{096B66B4-4ABF-43FB-8FF1-08C4A79433C4}">
  <ds:schemaRefs/>
</ds:datastoreItem>
</file>

<file path=customXml/itemProps24.xml><?xml version="1.0" encoding="utf-8"?>
<ds:datastoreItem xmlns:ds="http://schemas.openxmlformats.org/officeDocument/2006/customXml" ds:itemID="{3EE7F06C-8AF0-40A4-A215-6A6582793760}">
  <ds:schemaRefs/>
</ds:datastoreItem>
</file>

<file path=customXml/itemProps25.xml><?xml version="1.0" encoding="utf-8"?>
<ds:datastoreItem xmlns:ds="http://schemas.openxmlformats.org/officeDocument/2006/customXml" ds:itemID="{76C13F10-B11D-4301-B584-E19F940BBB5D}">
  <ds:schemaRefs/>
</ds:datastoreItem>
</file>

<file path=customXml/itemProps26.xml><?xml version="1.0" encoding="utf-8"?>
<ds:datastoreItem xmlns:ds="http://schemas.openxmlformats.org/officeDocument/2006/customXml" ds:itemID="{2153D77B-4445-4BF0-B73E-AD706A0AFB5A}">
  <ds:schemaRefs/>
</ds:datastoreItem>
</file>

<file path=customXml/itemProps27.xml><?xml version="1.0" encoding="utf-8"?>
<ds:datastoreItem xmlns:ds="http://schemas.openxmlformats.org/officeDocument/2006/customXml" ds:itemID="{DC99C93F-1BB2-4278-987D-7D7755CBC690}">
  <ds:schemaRefs/>
</ds:datastoreItem>
</file>

<file path=customXml/itemProps28.xml><?xml version="1.0" encoding="utf-8"?>
<ds:datastoreItem xmlns:ds="http://schemas.openxmlformats.org/officeDocument/2006/customXml" ds:itemID="{2AE72EE5-5C66-45DB-8291-87D3DE7E8137}">
  <ds:schemaRefs/>
</ds:datastoreItem>
</file>

<file path=customXml/itemProps29.xml><?xml version="1.0" encoding="utf-8"?>
<ds:datastoreItem xmlns:ds="http://schemas.openxmlformats.org/officeDocument/2006/customXml" ds:itemID="{423CA2DE-8C5B-4553-9D93-9BDB179E03A8}">
  <ds:schemaRefs>
    <ds:schemaRef ds:uri="http://purl.org/dc/dcmitype/"/>
    <ds:schemaRef ds:uri="http://schemas.microsoft.com/office/2006/metadata/properties"/>
    <ds:schemaRef ds:uri="57e595f9-1fd0-44d2-988b-5e488a1af9f9"/>
    <ds:schemaRef ds:uri="http://www.w3.org/XML/1998/namespace"/>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87259E54-C388-4A4C-8AB1-8D2406381F01}">
  <ds:schemaRefs/>
</ds:datastoreItem>
</file>

<file path=customXml/itemProps30.xml><?xml version="1.0" encoding="utf-8"?>
<ds:datastoreItem xmlns:ds="http://schemas.openxmlformats.org/officeDocument/2006/customXml" ds:itemID="{4BEAA527-917F-4B3A-A69F-0493EEA195FE}">
  <ds:schemaRefs/>
</ds:datastoreItem>
</file>

<file path=customXml/itemProps31.xml><?xml version="1.0" encoding="utf-8"?>
<ds:datastoreItem xmlns:ds="http://schemas.openxmlformats.org/officeDocument/2006/customXml" ds:itemID="{5DEC75B9-E753-43EB-AB50-3C3C9172980F}">
  <ds:schemaRefs/>
</ds:datastoreItem>
</file>

<file path=customXml/itemProps32.xml><?xml version="1.0" encoding="utf-8"?>
<ds:datastoreItem xmlns:ds="http://schemas.openxmlformats.org/officeDocument/2006/customXml" ds:itemID="{3EEB3AA1-40CA-43BE-A1E0-F30F47029C87}">
  <ds:schemaRefs/>
</ds:datastoreItem>
</file>

<file path=customXml/itemProps33.xml><?xml version="1.0" encoding="utf-8"?>
<ds:datastoreItem xmlns:ds="http://schemas.openxmlformats.org/officeDocument/2006/customXml" ds:itemID="{15FED9D0-E675-4B6D-AFE6-1DDD2C2390D1}">
  <ds:schemaRefs/>
</ds:datastoreItem>
</file>

<file path=customXml/itemProps34.xml><?xml version="1.0" encoding="utf-8"?>
<ds:datastoreItem xmlns:ds="http://schemas.openxmlformats.org/officeDocument/2006/customXml" ds:itemID="{FD97E3C2-C583-4B36-9DB4-0A37A19D2129}">
  <ds:schemaRefs/>
</ds:datastoreItem>
</file>

<file path=customXml/itemProps35.xml><?xml version="1.0" encoding="utf-8"?>
<ds:datastoreItem xmlns:ds="http://schemas.openxmlformats.org/officeDocument/2006/customXml" ds:itemID="{F8812628-4E08-42DD-A15C-8F1FB159FA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e595f9-1fd0-44d2-988b-5e488a1af9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6.xml><?xml version="1.0" encoding="utf-8"?>
<ds:datastoreItem xmlns:ds="http://schemas.openxmlformats.org/officeDocument/2006/customXml" ds:itemID="{57A9305F-E5B4-4B36-AEBF-36F20536D276}">
  <ds:schemaRefs/>
</ds:datastoreItem>
</file>

<file path=customXml/itemProps37.xml><?xml version="1.0" encoding="utf-8"?>
<ds:datastoreItem xmlns:ds="http://schemas.openxmlformats.org/officeDocument/2006/customXml" ds:itemID="{22C0D07B-DAD5-4342-926C-F5C31726CEAE}">
  <ds:schemaRefs/>
</ds:datastoreItem>
</file>

<file path=customXml/itemProps38.xml><?xml version="1.0" encoding="utf-8"?>
<ds:datastoreItem xmlns:ds="http://schemas.openxmlformats.org/officeDocument/2006/customXml" ds:itemID="{E71ABA59-C5A4-4029-AD5A-9B2578F43E3B}">
  <ds:schemaRefs/>
</ds:datastoreItem>
</file>

<file path=customXml/itemProps39.xml><?xml version="1.0" encoding="utf-8"?>
<ds:datastoreItem xmlns:ds="http://schemas.openxmlformats.org/officeDocument/2006/customXml" ds:itemID="{34107EE4-17D5-4355-904F-9856FF40FE2B}">
  <ds:schemaRefs/>
</ds:datastoreItem>
</file>

<file path=customXml/itemProps4.xml><?xml version="1.0" encoding="utf-8"?>
<ds:datastoreItem xmlns:ds="http://schemas.openxmlformats.org/officeDocument/2006/customXml" ds:itemID="{C661C6AC-4BCE-450A-A916-DDAEC4242752}">
  <ds:schemaRefs/>
</ds:datastoreItem>
</file>

<file path=customXml/itemProps5.xml><?xml version="1.0" encoding="utf-8"?>
<ds:datastoreItem xmlns:ds="http://schemas.openxmlformats.org/officeDocument/2006/customXml" ds:itemID="{105FA49D-5D13-4DCF-A47C-FFC0232D7DB6}">
  <ds:schemaRefs/>
</ds:datastoreItem>
</file>

<file path=customXml/itemProps6.xml><?xml version="1.0" encoding="utf-8"?>
<ds:datastoreItem xmlns:ds="http://schemas.openxmlformats.org/officeDocument/2006/customXml" ds:itemID="{F376A0B8-2BE0-4241-8583-B55241532495}">
  <ds:schemaRefs/>
</ds:datastoreItem>
</file>

<file path=customXml/itemProps7.xml><?xml version="1.0" encoding="utf-8"?>
<ds:datastoreItem xmlns:ds="http://schemas.openxmlformats.org/officeDocument/2006/customXml" ds:itemID="{67758333-5FF7-43BE-B4DC-1E3EDE093B97}">
  <ds:schemaRefs/>
</ds:datastoreItem>
</file>

<file path=customXml/itemProps8.xml><?xml version="1.0" encoding="utf-8"?>
<ds:datastoreItem xmlns:ds="http://schemas.openxmlformats.org/officeDocument/2006/customXml" ds:itemID="{C8D54EE8-B473-4382-89B7-785D32FA4755}">
  <ds:schemaRefs/>
</ds:datastoreItem>
</file>

<file path=customXml/itemProps9.xml><?xml version="1.0" encoding="utf-8"?>
<ds:datastoreItem xmlns:ds="http://schemas.openxmlformats.org/officeDocument/2006/customXml" ds:itemID="{4847992F-EC26-4509-B84F-03906B23F2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Calculations</vt:lpstr>
      <vt:lpstr>Main Page</vt:lpstr>
      <vt:lpstr>Root Cause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يوسف حسن محمد السيد</cp:lastModifiedBy>
  <dcterms:created xsi:type="dcterms:W3CDTF">2015-06-05T18:17:20Z</dcterms:created>
  <dcterms:modified xsi:type="dcterms:W3CDTF">2025-01-28T07:15:47Z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0x0101000E347DC6DE6B3D409936B628ED6718B4</vt:lpwstr>
  </property>
</Properties>
</file>