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_rels/drawing2.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e" sheetId="1" state="visible" r:id="rId2"/>
    <sheet name="Stats" sheetId="2" state="visible" r:id="rId3"/>
    <sheet name="Params" sheetId="3" state="visible" r:id="rId4"/>
  </sheets>
  <definedNames>
    <definedName function="false" hidden="true" localSheetId="0" name="_xlnm._FilterDatabase" vbProcedure="false">Expe!$B$2:$AA$535</definedName>
    <definedName function="false" hidden="false" name="BLOCK_SIZE" vbProcedure="false">Params!$B$24</definedName>
    <definedName function="false" hidden="false" name="CHUNKS_OK" vbProcedure="false">Params!$B$10</definedName>
    <definedName function="false" hidden="false" name="CHUNK_COL" vbProcedure="false">Params!$B$3</definedName>
    <definedName function="false" hidden="false" name="COST" vbProcedure="false">Params!$B$6</definedName>
    <definedName function="false" hidden="false" name="DURATION" vbProcedure="false">Params!$B$7</definedName>
    <definedName function="false" hidden="false" name="EVAL_AUTO" vbProcedure="false">Params!$B$14</definedName>
    <definedName function="false" hidden="false" name="EVAL_HUMAN" vbProcedure="false">Params!$B$15</definedName>
    <definedName function="false" hidden="false" name="EXPE" vbProcedure="false">OFFSET(Expe!$A$1, HEADER_SIZE, 0, NB_ROWS, 1)</definedName>
    <definedName function="false" hidden="false" name="HEADER_SIZE" vbProcedure="false">Params!$B$1</definedName>
    <definedName function="false" hidden="false" name="NB_ROWS" vbProcedure="false">Params!$B$25</definedName>
    <definedName function="false" hidden="false" name="FACT_COL" vbProcedure="false">Params!$B$4</definedName>
    <definedName function="false" hidden="false" name="HALLUS" vbProcedure="false">Params!$B$16</definedName>
    <definedName function="false" hidden="false" name="JSON_OK" vbProcedure="false">Params!$B$8</definedName>
    <definedName function="false" hidden="false" name="LANG" vbProcedure="false">Params!$B$11</definedName>
    <definedName function="false" hidden="false" name="LLM_COL" vbProcedure="false">Params!$B$5</definedName>
    <definedName function="false" hidden="false" name="NB_DOCS" vbProcedure="false">Params!$B$12</definedName>
    <definedName function="false" hidden="false" name="NB_DOCS_AND_PAGES" vbProcedure="false">Params!$B$13</definedName>
    <definedName function="false" hidden="false" name="NB_FACTS" vbProcedure="false">Params!$B$23</definedName>
    <definedName function="false" hidden="false" name="NB_LLMS" vbProcedure="false">Params!$B$21</definedName>
    <definedName function="false" hidden="false" name="NB_QUESTIONS" vbProcedure="false">Params!$B$22</definedName>
    <definedName function="false" hidden="false" name="QUESTION_COL" vbProcedure="false">Params!$B$2</definedName>
    <definedName function="false" hidden="false" name="Q_OK" vbProcedure="false">Params!$B$9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<sst xmlns="http://schemas.openxmlformats.org/spreadsheetml/2006/main" count="4844" uniqueCount="1943">
  <si>
    <t xml:space="preserve">Questions</t>
  </si>
  <si>
    <t xml:space="preserve">Chunk</t>
  </si>
  <si>
    <t xml:space="preserve">Facts</t>
  </si>
  <si>
    <t xml:space="preserve">Answers</t>
  </si>
  <si>
    <t xml:space="preserve">Eval</t>
  </si>
  <si>
    <t xml:space="preserve">N°</t>
  </si>
  <si>
    <t xml:space="preserve">Text</t>
  </si>
  <si>
    <t xml:space="preserve">File name</t>
  </si>
  <si>
    <t xml:space="preserve">Page</t>
  </si>
  <si>
    <t xml:space="preserve">Model</t>
  </si>
  <si>
    <t xml:space="preserve">Cost</t>
  </si>
  <si>
    <t xml:space="preserve">Duration</t>
  </si>
  <si>
    <t xml:space="preserve">Date</t>
  </si>
  <si>
    <t xml:space="preserve">LLM</t>
  </si>
  <si>
    <t xml:space="preserve">JSON ok ?</t>
  </si>
  <si>
    <t xml:space="preserve">Quest ok ?</t>
  </si>
  <si>
    <t xml:space="preserve">Chunks ok ?</t>
  </si>
  <si>
    <t xml:space="preserve">Lang</t>
  </si>
  <si>
    <t xml:space="preserve">Docs</t>
  </si>
  <si>
    <t xml:space="preserve">Docs and page</t>
  </si>
  <si>
    <t xml:space="preserve">Auto</t>
  </si>
  <si>
    <t xml:space="preserve">Human</t>
  </si>
  <si>
    <t xml:space="preserve">Hallus</t>
  </si>
  <si>
    <t xml:space="preserve">Prec</t>
  </si>
  <si>
    <t xml:space="preserve">Rec</t>
  </si>
  <si>
    <t xml:space="preserve">Missing</t>
  </si>
  <si>
    <t xml:space="preserve">1</t>
  </si>
  <si>
    <t xml:space="preserve">Comment contester un PV reçu depuis l’Italie ?</t>
  </si>
  <si>
    <t xml:space="preserve">1. Lire attentivement le procès-verbal pour comprendre les détails de l'infraction.</t>
  </si>
  <si>
    <t xml:space="preserve">gpt-4o-2024-05-13</t>
  </si>
  <si>
    <t xml:space="preserve">0.00669</t>
  </si>
  <si>
    <t xml:space="preserve">5.675364</t>
  </si>
  <si>
    <t xml:space="preserve">31/05/2024 15:52:52</t>
  </si>
  <si>
    <t xml:space="preserve">Contester un procès-verbal (PV) reçu depuis l'Italie peut être un processus complexe, mais voici les étapes générales que vous pouvez suivre :
1. **Lire attentivement le PV** : Assurez-vous de bien comprendre les détails de l'infraction, la date, l'heure, le lieu, et les motifs de la contravention.
2. **Vérifier les délais de contestation** : Le PV doit indiquer le délai dans lequel vous pouvez contester l'infraction. En Italie, ce délai est généralement de 60 jours à partir de la date de réception du PV.
3. **Rassembler les preuves** : Si vous pensez que le PV est injustifié, rassemblez toutes les preuves qui peuvent soutenir votre contestation (photos, témoignages, documents, etc.).
4. **Rédiger une lettre de contestation** : La lettre doit être rédigée en italien ou en anglais. Elle doit inclure vos informations personnelles, les détails du PV, et les raisons pour lesquelles vous contestez l'infraction. Soyez clair et concis.
5. **Envoyer la contestation** : Envoyez votre lettre de contestation par courrier recommandé avec accusé de réception à l'adresse indiquée sur le PV. Conservez une copie de la lettre et de l'accusé de réception pour vos dossiers.
6. **Attendre la réponse** : Les autorités italiennes examineront votre contestation et vous informeront de leur décision. Cela peut prendre plusieurs semaines ou mois.
7. **Consulter un avocat** : Si votre contestation est rejetée ou si vous avez des doutes sur la procédure, il peut être utile de consulter un avocat spécialisé en droit international ou en droit routier.
8. **Payer l'amende si nécessaire** : Si votre contestation est rejetée, vous devrez payer l'amende. Assurez-vous de respecter les délais de paiement pour éviter des pénalités supplémentaires.
Voici un exemple de lettre de contestation en italien :
```plaintext
[Votre Nom]
[Votre Adresse]
[Code Postal, Ville, Pays]
[Numéro de Téléphone]
[Adresse Email]
[Date]
Alla cortese attenzione di:
[Nom de l'autorité émettrice du PV]
[Adresse de l'autorité émettrice du PV]
[Code Postal, Ville, Italie]
Oggetto: Contestazione del verbale n. [Numéro du PV]
Egregi Signori,
Mi chiamo [Votre Nom] e con la presente intendo contestare il verbale n. [Numéro du PV] ricevuto in data [Date de réception du PV], relativo a un'infrazione avvenuta il [Date de l'infraction] a [Lieu de l'infraction].
Desidero contestare questo verbale per i seguenti motivi:
[Décrivez les raisons de votre contestation, en fournissant le plus de détails possible e en allegando eventuali prove a supporto della vostra contestazione.]
In attesa di un vostro riscontro, porgo distinti saluti.
[Votre Nom]
```
N'oubliez pas de joindre toutes les pièces justificatives à votre lettre de contestation.</t>
  </si>
  <si>
    <t xml:space="preserve">0.009940000000000001</t>
  </si>
  <si>
    <t xml:space="preserve">20.58275</t>
  </si>
  <si>
    <t xml:space="preserve">31/05/2024 15:49:52</t>
  </si>
  <si>
    <t xml:space="preserve">None</t>
  </si>
  <si>
    <t xml:space="preserve">0.9090909090909091</t>
  </si>
  <si>
    <t xml:space="preserve">1.0</t>
  </si>
  <si>
    <t xml:space="preserve">Contester un procès-verbal (PV) reçu depuis l'Italie peut être un processus complexe, mais voici les étapes générales que vous pouvez suivre :
1. **Lire attentivement le PV** : Assurez-vous de bien comprendre les détails de l'infraction, la date, l'heure, le lieu, et les motifs de la contravention (1).
2. **Vérifier les délais de contestation** : Le PV doit indiquer le délai dans lequel vous pouvez contester l'infraction. En Italie, ce délai est généralement de 60 jours à partir de la date de réception du PV (2).
3. **Rassembler les preuves** : Si vous pensez que le PV est injustifié, rassemblez toutes les preuves qui peuvent soutenir votre contestation (photos, témoignages, documents, etc.) (3).
4. **Rédiger une lettre de contestation** : La lettre doit être rédigée en italien ou en anglais (4). Elle doit inclure vos informations personnelles, les détails du PV (5), et les raisons pour lesquelles vous contestez l'infraction. Soyez clair et concis (?).
5. **Envoyer la contestation** : Envoyez votre lettre de contestation par courrier recommandé avec accusé de réception à l'adresse indiquée sur le PV (6). Conservez une copie de la lettre et de l'accusé de réception pour vos dossiers (7).
6. **Attendre la réponse** : Les autorités italiennes examineront votre contestation et vous informeront de leur décision. Cela peut prendre plusieurs semaines ou mois (8).
7. **Consulter un avocat** : Si votre contestation est rejetée ou si vous avez des doutes sur la procédure, il peut être utile de consulter un avocat spécialisé en droit international ou en droit routier (9).
8. **Payer l'amende si nécessaire** : Si votre contestation est rejetée, vous devrez payer l'amende (10). Assurez-vous de respecter les délais de paiement pour éviter des pénalités supplémentaires (?).
Voici un exemple de lettre de contestation en italien :
```plaintext
[Votre Nom]
[Votre Adresse]
[Code Postal, Ville, Pays]
[Numéro de Téléphone]
[Adresse Email]
[Date]
Alla cortese attenzione di:
[Nom de l'autorité émettrice du PV]
[Adresse de l'autorité émettrice du PV]
[Code Postal, Ville, Italie]
Oggetto: Contestazione del verbale n. [Numéro du PV]
Egregi Signori,
Mi chiamo [Votre Nom] e con la presente intendo contestare il verbale n. [Numéro du PV] ricevuto in data [Date de réception du PV], relativo a un'infrazione avvenuta il [Date de l'infraction] a [Lieu de l'infraction].
Desidero contestare questo verbale per i seguenti motivi:
[Décrivez les raisons de votre contestation, en fournissant il più di dettagli possibile e in allegando eventuali prove a supporto della vostra contestazione.]
In attesa di un vostro riscontro, porgo distinti saluti.
[Votre Nom]
```
N'oubliez pas de joindre toutes les pièces justificatives à votre lettre de contestation.</t>
  </si>
  <si>
    <t xml:space="preserve">2</t>
  </si>
  <si>
    <t xml:space="preserve">0.8333333333333334</t>
  </si>
  <si>
    <t xml:space="preserve">2. Vérifier les délais de contestation indiqués sur le procès-verbal.</t>
  </si>
  <si>
    <t xml:space="preserve">Pour contester un procès-verbal (PV) reçu depuis l'Italie, vous devez suivre les étapes suivantes :
1. **Vérifier le PV** : Assurez-vous que toutes les informations sur le PV sont correctes (numéro d'immatriculation, lieu, date, heure, etc.).
2. **Rassembler les preuves** : Si vous pensez que le PV est injustifié, rassemblez toutes les preuves possibles. Cela peut inclure des photos, des témoignages, des reçus, etc.
3. **Rédiger une lettre de contestation** : Écrivez une lettre de contestation en italien ou en anglais, expliquant pourquoi vous contestez le PV. Incluez toutes les preuves que vous avez rassemblées. Assurez-vous d'inclure votre nom complet, votre adresse, le numéro de référence du PV et la date à laquelle il a été émis.
4. **Envoyer la lettre de contestation** : Envoyez la lettre de contestation par courrier recommandé avec accusé de réception à l'autorité qui a émis le PV. L'adresse devrait être indiquée sur le PV lui-même.
5. **Attendre une réponse** : Après avoir envoyé votre lettre de contestation, vous devrez attendre une réponse de l'autorité italienne. Cela peut prendre plusieurs semaines, voire plusieurs mois.
6. **Consulter un avocat** : Si votre contestation est rejetée et que vous souhaitez poursuivre la contestation, il peut être utile de consulter un avocat spécialisé dans le droit italien.</t>
  </si>
  <si>
    <t xml:space="preserve">mistral/mistral-large-latest</t>
  </si>
  <si>
    <t xml:space="preserve">0.01064</t>
  </si>
  <si>
    <t xml:space="preserve">10.55751</t>
  </si>
  <si>
    <t xml:space="preserve">31/05/2024 15:50:13</t>
  </si>
  <si>
    <t xml:space="preserve">0.7777777777777777</t>
  </si>
  <si>
    <t xml:space="preserve">Pour contester un procès-verbal (PV) reçu depuis l'Italie, vous devez suivre les étapes suivantes :
1. **Vérifier le PV** : Assurez-vous que toutes les informations sur le PV sont correctes (numéro d'immatriculation, lieu, date, heure, etc.) (1).
2. **Rassembler les preuves** : Si vous pensez que le PV est injustifié, rassemblez toutes les preuves possibles. Cela peut inclure des photos, des témoignages, des reçus, etc. (3).
3. **Rédiger une lettre de contestation** : Écrivez une lettre de contestation en italien ou en anglais, expliquant pourquoi vous contestez le PV (4). Incluez toutes les preuves que vous avez rassemblées (3). Assurez-vous d'inclure votre nom complet, votre adresse, le numéro de référence du PV et la date à laquelle il a été émis (5).
4. **Envoyer la lettre de contestation** : Envoyez la lettre de contestation par courrier recommandé avec accusé de réception à l'autorité qui a émis le PV (6). L'adresse devrait être indiquée sur le PV lui-même (?).
5. **Attendre une réponse** : Après avoir envoyé votre lettre de contestation, vous devrez attendre une réponse de l'autorité italienne. Cela peut prendre plusieurs semaines, voire plusieurs mois (8).
6. **Consulter un avocat** : Si votre contestation est rejetée et que vous souhaitez poursuivre la contestation, il peut être utile de consulter un avocat spécialisé dans le droit italien (9).</t>
  </si>
  <si>
    <t xml:space="preserve">0.875</t>
  </si>
  <si>
    <t xml:space="preserve">0.7</t>
  </si>
  <si>
    <t xml:space="preserve">2, 10, 7</t>
  </si>
  <si>
    <t xml:space="preserve">3. Rassembler des preuves pour soutenir votre contestation si vous pensez que le PV est injustifié.</t>
  </si>
  <si>
    <t xml:space="preserve">Si vous avez reçu un procès-verbal (PV) émis par les autorités italiennes, il est important de prendre des mesures pour contester ce PV si vous estimez qu'il est injustifié. Voici les étapes à suivre pour contester un PV reçu depuis l'Italie :
1. Demande d'explications : Si vous avez reçu un PV, vous avez le droit de demander des explications sur les faits qui vous sont reprochés. Vous pouvez contacter les autorités italiennes pour obtenir des informations sur les faits qui vous sont reprochés et sur les preuves qui ont été recueillies contre vous.
2. Contester le PV : Si vous estimez que le PV est injustifié, vous pouvez contester ce dernier en soumettant une réclamation écrite aux autorités italiennes. Vous pouvez également contacter un avocat italien pour obtenir de l'aide pour contester le PV.
3. Demande de révision : Si votre réclamation est rejetée, vous pouvez demander une révision du PV. Vous pouvez contacter les autorités italiennes pour obtenir des informations sur les étapes à suivre pour demander une révision.
4. Contester en appel : Si votre réclamation est rejetée à nouveau, vous pouvez contester le PV en appel. Vous pouvez contacter un avocat italien pour obtenir de l'aide pour contester le PV en appel.
5. Demande d'asile : Si vous estimez que vous êtes menacé ou que vous avez des raisons de craindre pour votre sécurité, vous pouvez demander l'asile politique en Italie. Vous pouvez contacter les autorités italiennes pour obtenir des informations sur les étapes à suivre pour demander l'asile politique.
Il est important de noter que les procédures pour contester un PV en Italie peuvent varier en fonction des circonstances et des faits. Il est donc recommandé de contacter un avocat italien pour obtenir de l'aide et des conseils spécifiques pour votre situation.
Il est également important de noter que les délais pour contester un PV en Italie sont généralement de 30 jours à compter de la date de réception du PV. Il est donc important de prendre des mesures rapidement pour contester le PV si vous estimez qu'il est injustifié.</t>
  </si>
  <si>
    <t xml:space="preserve">groq/llama3-8b-8192</t>
  </si>
  <si>
    <t xml:space="preserve">5.57e-05</t>
  </si>
  <si>
    <t xml:space="preserve">4.012808</t>
  </si>
  <si>
    <t xml:space="preserve">31/05/2024 15:50:23</t>
  </si>
  <si>
    <t xml:space="preserve">0.6666666666666665</t>
  </si>
  <si>
    <t xml:space="preserve">Si vous avez reçu un procès-verbal (PV) émis par les autorités italiennes, il est important de prendre des mesures pour contester ce PV si vous estimez qu'il est injustifié. Voici les étapes à suivre pour contester un PV reçu depuis l'Italie :
1. Demande d'explications : Si vous avez reçu un PV, vous avez le droit de demander des explications sur les faits qui vous sont reprochés. Vous pouvez contacter les autorités italiennes pour obtenir des informations sur les faits qui vous sont reprochés et sur les preuves qui ont été recueillies contre vous (1).
2. Contester le PV : Si vous estimez que le PV est injustifié, vous pouvez contester ce dernier en soumettant une réclamation écrite aux autorités italiennes (4, 5, 6). Vous pouvez également contacter un avocat italien pour obtenir de l'aide pour contester le PV (9).
3. Demande de révision : Si votre réclamation est rejetée, vous pouvez demander une révision du PV. Vous pouvez contacter les autorités italiennes pour obtenir des informations sur les étapes à suivre pour demander une révision (?).
4. Contester en appel : Si votre réclamation est rejetée à nouveau, vous pouvez contester le PV en appel. Vous pouvez contacter un avocat italien pour obtenir de l'aide pour contester le PV en appel (9).
5. Demande d'asile : Si vous estimez que vous êtes menacé ou que vous avez des raisons de craindre pour votre sécurité, vous pouvez demander l'asile politique en Italie. Vous pouvez contacter les autorités italiennes pour obtenir des informations sur les étapes à suivre pour demander l'asile politique (?).
Il est important de noter que les procédures pour contester un PV en Italie peuvent varier en fonction des circonstances et des faits. Il est donc recommandé de contacter un avocat italien pour obtenir de l'aide et des conseils spécifiques pour votre situation (9).
Il est également important de noter que les délais pour contester un PV en Italie sont généralement de 30 jours à compter de la date de réception du PV (2). Il est donc important de prendre des mesures rapidement pour contester le PV si vous estimez qu'il est injustifié.</t>
  </si>
  <si>
    <t xml:space="preserve">0.75</t>
  </si>
  <si>
    <t xml:space="preserve">0.6</t>
  </si>
  <si>
    <t xml:space="preserve">8, 10, 3, 7</t>
  </si>
  <si>
    <t xml:space="preserve">4. Rédiger une lettre de contestation en italien ou en anglais.</t>
  </si>
  <si>
    <t xml:space="preserve">Si vous avez reçu un procès-verbal (PV) émis par les autorités italiennes et que vous souhaitez le contester, voici les étapes à suivre :
1. Vérifiez la légalité du PV : avant de contester le PV, assurez-vous que vous avez bien compris les faits qui vous sont reprochés et que vous avez vérifié la légalité de la procédure suivie par les autorités italiennes.
2. Identifiez les motifs de contestation : déterminez les raisons pour lesquelles vous souhaitez contester le PV. Il peut s'agir d'une erreur de fait, d'une erreur de procédure, d'une violation des droits de l'homme, etc.
3. Choisissez la procédure de contestation appropriée : en Italie, il existe plusieurs procédures pour contester un PV, notamment :
	* La réclamation (ricorso) : vous pouvez déposer une réclamation auprès de l'autorité qui a émis le PV, en expliquant les motifs de votre contestation.
	* L'appel (appello) : si la réclamation est rejetée, vous pouvez interjeter appel auprès d'une instance supérieure.
	* Le recours en cassation (ricorso in cassazione) : si l'appel est rejeté, vous pouvez déposer un recours en cassation auprès de la Cour de cassation italienne.
4. Préparez votre dossier de contestation : rassemblez tous les documents pertinents, notamment le PV, les preuves à l'appui de votre contestation, les témoignages, etc.
5. Adressez-vous à un avocat italien : il est fortement recommandé de vous adresser à un avocat italien expérimenté en droit pénal ou en droit administratif pour vous aider à préparer et à déposer votre contestation.
6. Déposez votre contestation : une fois que vous avez préparé votre dossier, déposez votre contestation auprès de l'autorité compétente, en respectant les délais et les formalités prévus par la loi italienne.
Il est important de noter que les délais pour contester un PV en Italie sont généralement très brefs, souvent de quelques jours ou de quelques semaines. Il est donc essentiel d'agir rapidement pour préserver vos droits.
En résumé, pour contester un PV reçu depuis l'Italie, il est important de :
* Vérifier la légalité du PV
* Identifiez les motifs de contestation
* Choisissez la procédure de contestation appropriée
* Préparez votre dossier de contestation
* Adressez-vous à un avocat italien
* Déposez votre contestation dans les délais impartis.</t>
  </si>
  <si>
    <t xml:space="preserve">groq/llama3-70b-8192</t>
  </si>
  <si>
    <t xml:space="preserve">0.00052656</t>
  </si>
  <si>
    <t xml:space="preserve">9.641285</t>
  </si>
  <si>
    <t xml:space="preserve">31/05/2024 15:50:27</t>
  </si>
  <si>
    <t xml:space="preserve">0.631578947368421</t>
  </si>
  <si>
    <t xml:space="preserve">Si vous avez reçu un procès-verbal (PV) émis par les autorités italiennes et que vous souhaitez le contester, voici les étapes à suivre :
1. Vérifiez la légalité du PV : avant de contester le PV, assurez-vous que vous avez bien compris les faits qui vous sont reprochés et que vous avez vérifié la légalité de la procédure suivie par les autorités italiennes (1).
2. Identifiez les motifs de contestation : déterminez les raisons pour lesquelles vous souhaitez contester le PV. Il peut s'agir d'une erreur de fait, d'une erreur de procédure, d'une violation des droits de l'homme, etc. (?)
3. Choisissez la procédure de contestation appropriée : en Italie, il existe plusieurs procédures pour contester un PV, notamment :
	* La réclamation (ricorso) : vous pouvez déposer une réclamation auprès de l'autorité qui a émis le PV, en expliquant les motifs de votre contestation (4).
	* L'appel (appello) : si la réclamation est rejetée, vous pouvez interjeter appel auprès d'une instance supérieure (9).
	* Le recours en cassation (ricorso in cassazione) : si l'appel est rejeté, vous pouvez déposer un recours en cassation auprès de la Cour de cassation italienne (9).
4. Préparez votre dossier de contestation : rassemblez tous les documents pertinents, notamment le PV, les preuves à l'appui de votre contestation, les témoignages, etc. (3)
5. Adressez-vous à un avocat italien : il est fortement recommandé de vous adresser à un avocat italien expérimenté en droit pénal ou en droit administratif pour vous aider à préparer et à déposer votre contestation (9).
6. Déposez votre contestation : une fois que vous avez préparé votre dossier, déposez votre contestation auprès de l'autorité compétente, en respectant les délais et les formalités prévus par la loi italienne (2, 6).
Il est important de noter que les délais pour contester un PV en Italie sont généralement très brefs, souvent de quelques jours ou de quelques semaines. Il est donc essentiel d'agir rapidement pour préserver vos droits (2).
En résumé, pour contester un PV reçu depuis l'Italie, il est important de :
* Vérifier la légalité du PV (1)
* Identifiez les motifs de contestation (?)
* Choisissez la procédure de contestation appropriée (?)
* Préparez votre dossier de contestation (3)
* Adressez-vous à un avocat italien (9)
* Déposez votre contestation dans les délais impartis (2, 6).</t>
  </si>
  <si>
    <t xml:space="preserve">3</t>
  </si>
  <si>
    <t xml:space="preserve">0.6666666666666666</t>
  </si>
  <si>
    <t xml:space="preserve">8, 10, 5, 7</t>
  </si>
  <si>
    <t xml:space="preserve">5. Inclure vos informations personnelles et les détails du PV dans la lettre de contestation.</t>
  </si>
  <si>
    <t xml:space="preserve">Si vous avez reçu un PV (procès-verbal) d'infraction routière depuis l'Italie, vous disposez de certaines options pour contester la contravention. Voici les étapes générales à suivre :
1. Vérifiez la légitimité du PV : Assurez-vous que le PV est authentique et contient les informations nécessaires, telles que votre identité, les détails de l'infraction, la date, l'heure et le lieu.
2. Consultez un avocat ou un expert en droit routier : Il est recommandé de consulter un professionnel du droit pour obtenir des conseils spécifiques à votre situation et connaître les procédures de contestation dans le pays concerné.
3. Réunissez les preuves : Recueillez toutes les preuves pertinentes pour étayer votre défense, telles que des témoignages, des photos, des vidéos ou des documents.
4. Suivez la procédure de contestation : Les procédures de contestation peuvent varier d'un pays à l'autre. En Italie, vous devrez probablement envoyer une lettre de contestation (diffida) à l'autorité compétente dans un délai spécifié. Dans la lettre, vous devrez exposer les raisons de votre contestation et fournir toutes les preuves pertinentes.
5. Attendez la réponse : L'autorité compétente examinera votre dossier et vous informera de sa décision. Si votre contestation est acceptée, l'amende sera annulée ou réduite. Sinon, vous devrez payer l'amende ou faire appel de la décision.
Notez que les procédures de contestation peuvent être complexes et prendre du temps. Il est donc important de consulter un professionnel du droit pour vous assurer de suivre la bonne procédure et d'augmenter vos chances de succès.</t>
  </si>
  <si>
    <t xml:space="preserve">groq/mixtral-8x7b-32768</t>
  </si>
  <si>
    <t xml:space="preserve">0.00013905</t>
  </si>
  <si>
    <t xml:space="preserve">4.870492</t>
  </si>
  <si>
    <t xml:space="preserve">31/05/2024 15:50:37</t>
  </si>
  <si>
    <t xml:space="preserve">0.9</t>
  </si>
  <si>
    <t xml:space="preserve">Si vous avez reçu un PV (procès-verbal) d'infraction routière depuis l'Italie, vous disposez de certaines options pour contester la contravention. Voici les étapes générales à suivre :
1. Vérifiez la légitimité du PV : Assurez-vous que le PV est authentique et contient les informations nécessaires, telles que votre identité, les détails de l'infraction, la date, l'heure et le lieu. (1)
2. Consultez un avocat ou un expert en droit routier : Il est recommandé de consulter un professionnel du droit pour obtenir des conseils spécifiques à votre situation et connaître les procédures de contestation dans le pays concerné. (9)
3. Réunissez les preuves : Recueillez toutes les preuves pertinentes pour étayer votre défense, telles que des témoignages, des photos, des vidéos ou des documents. (3)
4. Suivez la procédure de contestation : Les procédures de contestation peuvent varier d'un pays à l'autre. En Italie, vous devrez probablement envoyer une lettre de contestation (diffida) à l'autorité compétente dans un délai spécifié. Dans la lettre, vous devrez exposer les raisons de votre contestation et fournir toutes les preuves pertinentes. (2) (4) (5) (6)
5. Attendez la réponse : L'autorité compétente examinera votre dossier et vous informera de sa décision. Si votre contestation est acceptée, l'amende sera annulée ou réduite. Sinon, vous devrez payer l'amende ou faire appel de la décision. (8) (10)
Notez que les procédures de contestation peuvent être complexes et prendre du temps. Il est donc important de consulter un professionnel du droit pour vous assurer de suivre la bonne procédure et d'augmenter vos chances de succès. (?)</t>
  </si>
  <si>
    <t xml:space="preserve">7</t>
  </si>
  <si>
    <t xml:space="preserve">6. Envoyer la lettre de contestation par courrier recommandé avec accusé de réception.</t>
  </si>
  <si>
    <t xml:space="preserve">**1. Décision de révision**
* Vous pouvez demander une décision de révision auprès du tribunal compétent.
* La demande doit être présentée dans les délais et respecter les formalités prévues.
* Vous devrez fournir des arguments solides pour soutenir votre demande.
**2. Négociation**
* Vous pouvez négocier le PV avec le créancier.
* Cela implique de discuter des conditions du paiement et de l'amendement possible.
**3. Contestation en justice**
* Vous pouvez saisir le tribunal compétent pour contester le PV.
* Vous devrez présenter vos arguments et fournir des preuves pour soutenir votre position.
**Formalités à respecter pour contester un PV italien :**
* La demande doit être présentée dans les délais prescrits par la loi (généralement 20 jours à compter du jour où le PV a été reçu).
* La demande doit être présentée par un avocat ou en personne.
* Vous devrez fournir des justificatifs pour soutenir votre demande.
**Arguments possibles pour contester un PV italien :**
* Erreurs dans les calculs
* Manque de validité du PV
* Manque de préavis
* Violation des conditions du contrat
* Escroquerie ou fraudes
**Conseils :**
* Consultez un avocat spécialisé dans les PV pour obtenir des conseils personnalisés.
* Préparez soigneusement vos arguments et vos preuves.
* Déposez la demande de révision ou de contestation dans les délais.</t>
  </si>
  <si>
    <t xml:space="preserve">groq/gemma-7b-it</t>
  </si>
  <si>
    <t xml:space="preserve">3.4e-05</t>
  </si>
  <si>
    <t xml:space="preserve">59.117861</t>
  </si>
  <si>
    <t xml:space="preserve">31/05/2024 15:50:42</t>
  </si>
  <si>
    <t xml:space="preserve">0.4</t>
  </si>
  <si>
    <t xml:space="preserve">**1. Décision de révision**
* Vous pouvez demander une décision de révision auprès du tribunal compétent.
* La demande doit être présentée dans les délais et respecter les formalités prévues (2).
* Vous devrez fournir des arguments solides pour soutenir votre demande (3).
**2. Négociation**
* Vous pouvez négocier le PV avec le créancier.
* Cela implique de discuter des conditions du paiement et de l'amendement possible (?).
**3. Contestation en justice**
* Vous pouvez saisir le tribunal compétent pour contester le PV.
* Vous devrez présenter vos arguments et fournir des preuves pour soutenir votre position (3).
**Formalités à respecter pour contester un PV italien :**
* La demande doit être présentée dans les délais prescrits par la loi (généralement 20 jours à compter du jour où le PV a été reçu) (2).
* La demande doit être présentée par un avocat ou en personne (?).
* Vous devrez fournir des justificatifs pour soutenir votre demande (3).
**Arguments possibles pour contester un PV italien :**
* Erreurs dans les calculs
* Manque de validité du PV
* Manque de préavis
* Violation des conditions du contrat
* Escroquerie ou fraudes
**Conseils :**
* Consultez un avocat spécialisé dans les PV pour obtenir des conseils personnalisés (9).
* Préparez soigneusement vos arguments et vos preuves (3).
* Déposez la demande de révision ou de contestation dans les délais (2).</t>
  </si>
  <si>
    <t xml:space="preserve">0.3</t>
  </si>
  <si>
    <t xml:space="preserve">1, 4, 5, 6, 7, 8, 10</t>
  </si>
  <si>
    <t xml:space="preserve">7. Conserver une copie de la lettre et de l'accusé de réception pour vos dossiers.</t>
  </si>
  <si>
    <t xml:space="preserve">Selon les informations fournies, il n'y a pas de réponse spécifique pour contester un PV reçu depuis l'Italie. Cependant, il est possible que le PV soit considéré comme un PV étranger et que les règles de contestation soient différentes.
Il est recommandé de contacter l'Agence nationale de traitement automatisé des infractions (ANTAI) ou le service compétent pour obtenir des informations sur la procédure de contestation spécifique pour les PV étrangers.
Il est également possible que le PV soit considéré comme un PV international et que les règles de contestation soient régies par les conventions internationales en vigueur entre la France et l'Italie.
Il est donc recommandé de contacter un avocat ou un service compétent pour obtenir des conseils spécifiques sur la procédure de contestation du PV reçu depuis l'Italie.</t>
  </si>
  <si>
    <t xml:space="preserve">AgentPublic/llama3-instruct-8b</t>
  </si>
  <si>
    <t xml:space="preserve">0.0</t>
  </si>
  <si>
    <t xml:space="preserve">3.568469</t>
  </si>
  <si>
    <t xml:space="preserve">31/05/2024 15:51:41</t>
  </si>
  <si>
    <t xml:space="preserve">0.15384615384615383</t>
  </si>
  <si>
    <t xml:space="preserve">Selon les informations fournies, il n'y a pas de réponse spécifique pour contester un PV reçu depuis l'Italie. Cependant, il est possible que le PV soit considéré comme un PV étranger et que les règles de contestation soient différentes.
Il est recommandé de contacter l'Agence nationale de traitement automatisé des infractions (ANTAI) ou le service compétent pour obtenir des informations sur la procédure de contestation spécifique pour les PV étrangers (?).
Il est également possible que le PV soit considéré comme un PV international et que les règles de contestation soient régies par les conventions internationales en vigueur entre la France et l'Italie (?).
Il est donc recommandé de contacter un avocat ou un service compétent pour obtenir des conseils spécifiques sur la procédure de contestation du PV reçu depuis l'Italie (9).</t>
  </si>
  <si>
    <t xml:space="preserve">0.3333333333333333</t>
  </si>
  <si>
    <t xml:space="preserve">0.1</t>
  </si>
  <si>
    <t xml:space="preserve">1, 2, 3, 4, 5, 6, 7, 8, 10</t>
  </si>
  <si>
    <t xml:space="preserve">8. Attendre la réponse des autorités italiennes après l'envoi de la contestation.</t>
  </si>
  <si>
    <t xml:space="preserve">9. Consulter un avocat spécialisé si votre contestation est rejetée ou si vous avez des doutes.</t>
  </si>
  <si>
    <t xml:space="preserve">10. Payer l'amende si votre contestation est rejetée pour éviter des pénalités supplémentaires.</t>
  </si>
  <si>
    <t xml:space="preserve">Une mairie peut-elle refuser un formulaire cerfa pour une demande de renouvellement de Carte Nationale d’Identité (CNI) ?</t>
  </si>
  <si>
    <t xml:space="preserve">1. Une mairie peut refuser un formulaire CERFA mal rempli.</t>
  </si>
  <si>
    <t xml:space="preserve">0.0040750000000000005</t>
  </si>
  <si>
    <t xml:space="preserve">6.702148</t>
  </si>
  <si>
    <t xml:space="preserve">En France, une mairie peut refuser un formulaire CERFA pour une demande de renouvellement de Carte Nationale d'Identité (CNI) si celui-ci n'est pas correctement rempli ou s'il manque des pièces justificatives nécessaires. Voici quelques raisons courantes pour lesquelles une demande pourrait être refusée :
1. **Formulaire incomplet ou incorrect** : Si le formulaire CERFA n'est pas rempli correctement ou s'il manque des informations essentielles, la mairie peut refuser la demande.
2. **Pièces justificatives manquantes** : La demande de renouvellement de CNI nécessite plusieurs documents justificatifs, tels qu'une photo d'identité conforme, un justificatif de domicile, et éventuellement d'autres documents selon la situation (acte de naissance, ancien CNI, etc.). Si ces documents ne sont pas fournis ou ne sont pas conformes, la demande peut être rejetée.
3. **Photographie non conforme** : Les photos d'identité doivent respecter des normes strictes (taille, fond, expression, etc.). Si la photo ne respecte pas ces normes, la demande peut être refusée.
4. **Non-respect des délais** : Dans certains cas, si la demande est faite trop tôt ou trop tard par rapport à la date d'expiration de la CNI actuelle, la mairie peut refuser de traiter la demande.
5. **Problèmes de résidence** : La demande doit être faite dans une mairie habilitée à traiter les demandes de CNI. Si vous vous présentez dans une mairie qui n'est pas habilitée, votre demande ne pourra pas être traitée.
Si votre demande est refusée, la mairie doit vous informer des raisons du refus et vous indiquer les démarches à suivre pour régulariser votre situation. Il est toujours recommandé de vérifier les exigences spécifiques et de préparer soigneusement tous les documents avant de soumettre votre demande.</t>
  </si>
  <si>
    <t xml:space="preserve">0.00596</t>
  </si>
  <si>
    <t xml:space="preserve">19.047015</t>
  </si>
  <si>
    <t xml:space="preserve">En France, une mairie peut refuser un formulaire CERFA pour une demande de renouvellement de Carte Nationale d'Identité (CNI) si celui-ci n'est pas correctement rempli (1) ou s'il manque des pièces justificatives nécessaires (2). Voici quelques raisons courantes pour lesquelles une demande pourrait être refusée :
1. **Formulaire incomplet ou incorrect** : Si le formulaire CERFA n'est pas rempli correctement ou s'il manque des informations essentielles, la mairie peut refuser la demande (1).
2. **Pièces justificatives manquantes** : La demande de renouvellement de CNI nécessite plusieurs documents justificatifs, tels qu'une photo d'identité conforme, un justificatif de domicile, et éventuellement d'autres documents selon la situation (acte de naissance, ancien CNI, etc.). Si ces documents ne sont pas fournis ou ne sont pas conformes, la demande peut être rejetée (2).
3. **Photographie non conforme** : Les photos d'identité doivent respecter des normes strictes (taille, fond, expression, etc.). Si la photo ne respecte pas ces normes, la demande peut être refusée (3).
4. **Non-respect des délais** : Dans certains cas, si la demande est faite trop tôt ou trop tard par rapport à la date d'expiration de la CNI actuelle, la mairie peut refuser de traiter la demande (4).
5. **Problèmes de résidence** : La demande doit être faite dans une mairie habilitée à traiter les demandes de CNI. Si vous vous présentez dans une mairie qui n'est pas habilitée, votre demande ne pourra pas être traitée (5).
Si votre demande est refusée, la mairie doit vous informer des raisons du refus (6) et vous indiquer les démarches à suivre pour régulariser votre situation. Il est toujours recommandé de vérifier les exigences spécifiques et de préparer soigneusement tous les documents avant de soumettre votre demande (7).</t>
  </si>
  <si>
    <t xml:space="preserve">0</t>
  </si>
  <si>
    <t xml:space="preserve">2. La demande de renouvellement de CNI nécessite des pièces justificatives.</t>
  </si>
  <si>
    <t xml:space="preserve">Non, une mairie ne peut pas refuser de fournir un formulaire Cerfa pour une demande de renouvellement de Carte Nationale d'Identité (CNI). Les mairies sont tenues de mettre à disposition des citoyens les formulaires nécessaires pour effectuer leurs démarches administratives. Si vous rencontrez des difficultés pour obtenir ce formulaire, vous pouvez essayer de contacter une autre mairie ou faire une demande en ligne sur le site du service public français.</t>
  </si>
  <si>
    <t xml:space="preserve">0.00316</t>
  </si>
  <si>
    <t xml:space="preserve">7.757642</t>
  </si>
  <si>
    <t xml:space="preserve">31/05/2024 15:50:11</t>
  </si>
  <si>
    <t xml:space="preserve">Non, une mairie ne peut pas refuser de fournir un formulaire Cerfa pour une demande de renouvellement de Carte Nationale d'Identité (CNI). Les mairies sont tenues de mettre à disposition des citoyens les formulaires nécessaires pour effectuer leurs démarches administratives. Si vous rencontrez des difficultés pour obtenir ce formulaire, vous pouvez essayer de contacter une autre mairie ou faire une demande en ligne sur le site du service public français. (?)</t>
  </si>
  <si>
    <t xml:space="preserve">1, 2, 3, 4, 5, 6, 7</t>
  </si>
  <si>
    <t xml:space="preserve">3. Une photo d'identité non conforme peut entraîner le refus de la demande.</t>
  </si>
  <si>
    <t xml:space="preserve">Selon les informations officielles, une mairie ne peut pas refuser un formulaire Cerfa pour une demande de renouvellement de Carte Nationale d'Identité (CNI) sans motif légal et raisonnable.
En France, la loi impose aux maires et aux agents des mairies de traiter les demandes de renouvellement de CNI de manière régulière et sans discrimination. Les maires et les agents des mairies sont tenus de respecter les formalités et les délais prévus par la loi pour traiter les demandes de renouvellement de CNI.
Si une mairie refuse un formulaire Cerfa pour une demande de renouvellement de CNI, il est important de vérifier si le refus est motivé par un motif légal et raisonnable. Si le refus est injustifié, il est possible de contester la décision et de demander une nouvelle évaluation de la demande.
Il est important de noter que les maires et les agents des mairies sont tenus de respecter les principes de la loi et de la réglementation en vigueur, notamment en ce qui concerne les formalités et les délais pour traiter les demandes de renouvellement de CNI.
En résumé, une mairie ne peut pas refuser un formulaire Cerfa pour une demande de renouvellement de CNI sans motif légal et raisonnable. Il est important de vérifier si le refus est motivé par un motif légal et raisonnable et de contester la décision si le refus est injustifié.</t>
  </si>
  <si>
    <t xml:space="preserve">3.93e-05</t>
  </si>
  <si>
    <t xml:space="preserve">8.229446</t>
  </si>
  <si>
    <t xml:space="preserve">31/05/2024 15:50:19</t>
  </si>
  <si>
    <t xml:space="preserve">0.4444444444444445</t>
  </si>
  <si>
    <t xml:space="preserve">-- REPONSE --
Selon les informations officielles, une mairie ne peut pas refuser un formulaire Cerfa pour une demande de renouvellement de Carte Nationale d'Identité (CNI) sans motif légal et raisonnable (1).
En France, la loi impose aux maires et aux agents des mairies de traiter les demandes de renouvellement de CNI de manière régulière et sans discrimination. Les maires et les agents des mairies sont tenus de respecter les formalités et les délais prévus par la loi pour traiter les demandes de renouvellement de CNI (6).
Si une mairie refuse un formulaire Cerfa pour une demande de renouvellement de CNI, il est important de vérifier si le refus est motivé par un motif légal et raisonnable (1). Si le refus est injustifié, il est possible de contester la décision et de demander une nouvelle évaluation de la demande (6).
Il est important de noter que les maires et les agents des mairies sont tenus de respecter les principes de la loi et de la réglementation en vigueur, notamment en ce qui concerne les formalités et les délais pour traiter les demandes de renouvellement de CNI (6).
En résumé, une mairie ne peut pas refuser un formulaire Cerfa pour une demande de renouvellement de CNI sans motif légal et raisonnable (1). Il est important de vérifier si le refus est motivé par un motif légal et raisonnable et de contester la décision si le refus est injustifié (6).</t>
  </si>
  <si>
    <t xml:space="preserve">0.2857142857142857</t>
  </si>
  <si>
    <t xml:space="preserve">2, 3, 4, 5, 7</t>
  </si>
  <si>
    <t xml:space="preserve">4. La demande peut être refusée si elle est faite trop tôt ou trop tard.</t>
  </si>
  <si>
    <t xml:space="preserve">En France, les mairies sont chargées de recevoir et de traiter les demandes de Carte Nationale d'Identité (CNI). Les formulaires Cerfa sont les formulaires officiels utilisés pour ces demandes.
En principe, une mairie ne peut pas refuser un formulaire Cerfa pour une demande de renouvellement de CNI si le formulaire est correctement rempli et accompagné des pièces justificatives requises.
Cependant, il est possible que la mairie refuse un formulaire Cerfa dans les cas suivants :
1. Formulaire incomplet ou incorrectement rempli : si le formulaire est incomplet, mal rempli ou contient des erreurs, la mairie peut le refuser et demander au demandeur de le corriger.
2. Pièces justificatives manquantes : si les pièces justificatives requises (par exemple, la pièce d'identité actuelle, un justificatif de domicile, etc.) ne sont pas fournies ou sont incomplètes, la mairie peut refuser le formulaire.
3. Erreur de formulaire : si le formulaire utilisé n'est pas le bon (par exemple, un formulaire pour une première demande de CNI au lieu d'un formulaire de renouvellement), la mairie peut le refuser.
4. Non-conformité aux exigences légales : si la demande ne répond pas aux exigences légales (par exemple, si le demandeur n'a pas atteint l'âge légal pour obtenir une CNI), la mairie peut refuser le formulaire.
Dans tous les cas, la mairie doit motiver sa décision de refus et informer le demandeur des raisons pour lesquelles le formulaire a été refusé. Le demandeur peut alors corriger les erreurs et resoumettre sa demande.
Il est important de noter que les mairies ont une certaine marge de manœuvre pour interpréter les règles et les exigences légales, ce qui peut entraîner des différences dans la façon dont les demandes sont traitées.</t>
  </si>
  <si>
    <t xml:space="preserve">0.0003944</t>
  </si>
  <si>
    <t xml:space="preserve">4.342784</t>
  </si>
  <si>
    <t xml:space="preserve">0.4615384615384615</t>
  </si>
  <si>
    <t xml:space="preserve">En France, les mairies sont chargées de recevoir et de traiter les demandes de Carte Nationale d'Identité (CNI). Les formulaires Cerfa sont les formulaires officiels utilisés pour ces demandes.
En principe, une mairie ne peut pas refuser un formulaire Cerfa pour une demande de renouvellement de CNI si le formulaire est correctement rempli et accompagné des pièces justificatives requises (1)(2).
Cependant, il est possible que la mairie refuse un formulaire Cerfa dans les cas suivants :
1. Formulaire incomplet ou incorrectement rempli : si le formulaire est incomplet, mal rempli ou contient des erreurs, la mairie peut le refuser et demander au demandeur de le corriger (1).
2. Pièces justificatives manquantes : si les pièces justificatives requises (par exemple, la pièce d'identité actuelle, un justificatif de domicile, etc.) ne sont pas fournies ou sont incomplètes, la mairie peut refuser le formulaire (2).
3. Erreur de formulaire : si le formulaire utilisé n'est pas le bon (par exemple, un formulaire pour une première demande de CNI au lieu d'un formulaire de renouvellement), la mairie peut le refuser (?).
4. Non-conformité aux exigences légales : si la demande ne répond pas aux exigences légales (par exemple, si le demandeur n'a pas atteint l'âge légal pour obtenir une CNI), la mairie peut refuser le formulaire (?).
Dans tous les cas, la mairie doit motiver sa décision de refus et informer le demandeur des raisons pour lesquelles le formulaire a été refusé (6). Le demandeur peut alors corriger les erreurs et resoumettre sa demande.
Il est important de noter que les mairies ont une certaine marge de manœuvre pour interpréter les règles et les exigences légales, ce qui peut entraîner des différences dans la façon dont les demandes sont traitées (?).</t>
  </si>
  <si>
    <t xml:space="preserve">0.5</t>
  </si>
  <si>
    <t xml:space="preserve">0.42857142857142855</t>
  </si>
  <si>
    <t xml:space="preserve">3, 4, 5, 7</t>
  </si>
  <si>
    <t xml:space="preserve">5. La demande doit être faite dans une mairie habilitée.</t>
  </si>
  <si>
    <t xml:space="preserve">Non, une mairie ne peut pas refuser de prendre en compte un formulaire Cerfa pour une demande de renouvellement de Carte Nationale d'Identité (CNI), à condition que le formulaire soit dûment rempli, signé et accompagné des pièces justificatives nécessaires. Cependant, il est important de noter que toutes les mairies ne sont pas équipées pour traiter les demandes de CNI. Seules les mairies équipées d'un dispositif de recueil biométrique peuvent traiter ces demandes.</t>
  </si>
  <si>
    <t xml:space="preserve">4.941e-05</t>
  </si>
  <si>
    <t xml:space="preserve">9.921523</t>
  </si>
  <si>
    <t xml:space="preserve">31/05/2024 15:50:31</t>
  </si>
  <si>
    <t xml:space="preserve">Non, une mairie ne peut pas refuser de prendre en compte un formulaire Cerfa pour une demande de renouvellement de Carte Nationale d'Identité (CNI), à condition que le formulaire soit dûment rempli (1), signé et accompagné des pièces justificatives nécessaires (2). Cependant, il est important de noter que toutes les mairies ne sont pas équipées pour traiter les demandes de CNI. Seules les mairies équipées d'un dispositif de recueil biométrique peuvent traiter ces demandes (5).</t>
  </si>
  <si>
    <t xml:space="preserve">3, 4, 6, 7</t>
  </si>
  <si>
    <t xml:space="preserve">6. La mairie doit informer des raisons du refus de la demande.</t>
  </si>
  <si>
    <t xml:space="preserve">**Oui, une mairie peut refuser un formulaire cerfa pour une demande de renouvellement de CNI dans certains cas.**
Les raisons pour lesquelles une mairie peut refuser un formulaire peuvent être :
* **Manque de documents:** la mairie peut refuser le formulaire si les documents d'identité nécessaires ne sont pas fournis.
* **Erreurs sur le formulaire:** la mairie peut refuser le formulaire si des erreurs ou des informations manquantes sont remplies.
* **Informations incorrectes:** la mairie peut refuser le formulaire si les informations fournies sont incorrectes.
* **Statut d'identité:** la mairie peut refuser le formulaire si le candidat n'est pas qualifié pour obtenir une CNI.
* **Autres raisons:** la mairie peut refuser le formulaire pour d'autres raisons, telles que des problèmes techniques ou un manque de personnel qualifié.</t>
  </si>
  <si>
    <t xml:space="preserve">2.1499999999999997e-05</t>
  </si>
  <si>
    <t xml:space="preserve">2.612239</t>
  </si>
  <si>
    <t xml:space="preserve">31/05/2024 15:50:41</t>
  </si>
  <si>
    <t xml:space="preserve">0.36363636363636365</t>
  </si>
  <si>
    <t xml:space="preserve">**Oui, une mairie peut refuser un formulaire cerfa pour une demande de renouvellement de CNI dans certains cas.**
Les raisons pour lesquelles une mairie peut refuser un formulaire peuvent être :
* **Manque de documents:** la mairie peut refuser le formulaire si les documents d'identité nécessaires ne sont pas fournis (2).
* **Erreurs sur le formulaire:** la mairie peut refuser le formulaire si des erreurs ou des informations manquantes sont remplies (1).
* **Informations incorrectes:** la mairie peut refuser le formulaire si les informations fournies sont incorrectes (1).
* **Statut d'identité:** la mairie peut refuser le formulaire si le candidat n'est pas qualifié pour obtenir une CNI (?).
* **Autres raisons:** la mairie peut refuser le formulaire pour d'autres raisons, telles que des problèmes techniques ou un manque de personnel qualifié (?).</t>
  </si>
  <si>
    <t xml:space="preserve">3, 4, 5, 6, 7</t>
  </si>
  <si>
    <t xml:space="preserve">7. Il est conseillé de vérifier les exigences avant de soumettre une demande.</t>
  </si>
  <si>
    <t xml:space="preserve">Selon les sources fournies, la mairie ne peut pas refuser de délivrer un document administratif si la loi rend obligatoire sa délivrance. Cependant, il y a des exceptions pour certaines catégories de documents qui ne sont pas obligatoirement délivrés par la loi.
Dans le cas d'une demande de renouvellement de Carte Nationale d'Identité (CNI), la mairie ne peut pas refuser de délivrer le formulaire Cerfa si la demande est équipée d'une station d'enregistrement pour la prise d'empreinte. La mairie enregistre la demande et la transmet aux services préfectoraux. La mairie n'est pas compétente pour accepter ou refuser une demande de carte d'identité.
Il est important de noter que si vous rencontrez des difficultés avec la mairie, vous pouvez saisir le préfet ou le Cert (préfecture) pour obtenir une réponse à vos questions ou pour résoudre les problèmes rencontrés.</t>
  </si>
  <si>
    <t xml:space="preserve">3.831978</t>
  </si>
  <si>
    <t xml:space="preserve">31/05/2024 15:50:44</t>
  </si>
  <si>
    <t xml:space="preserve">Selon les sources fournies, la mairie ne peut pas refuser de délivrer un document administratif si la loi rend obligatoire sa délivrance. Cependant, il y a des exceptions pour certaines catégories de documents qui ne sont pas obligatoirement délivrés par la loi.
Dans le cas d'une demande de renouvellement de Carte Nationale d'Identité (CNI), la mairie ne peut pas refuser de délivrer le formulaire Cerfa si la demande est équipée d'une station d'enregistrement pour la prise d'empreinte. La mairie enregistre la demande et la transmet aux services préfectoraux. La mairie n'est pas compétente pour accepter ou refuser une demande de carte d'identité.
Il est important de noter que si vous rencontrez des difficultés avec la mairie, vous pouvez saisir le préfet ou le Cert (préfecture) pour obtenir une réponse à vos questions ou pour résoudre les problèmes rencontrés. (?)</t>
  </si>
  <si>
    <t xml:space="preserve">Comment renouveler une Carte Nationale d’Identité (CNI) sans passer par la pré-demande en ligne ?</t>
  </si>
  <si>
    <t xml:space="preserve">1. Rassemblez les documents nécessaires pour le renouvellement de la carte d'identité.</t>
  </si>
  <si>
    <t xml:space="preserve">0.006925000000000001</t>
  </si>
  <si>
    <t xml:space="preserve">10.605371</t>
  </si>
  <si>
    <t xml:space="preserve">Pour renouveler une Carte Nationale d’Identité (CNI) sans passer par la pré-demande en ligne, vous pouvez suivre les étapes suivantes :
1. **Rassembler les documents nécessaires** :
   - **Ancienne carte d'identité** : Si vous la possédez encore.
   - **Justificatif de domicile** : Un document récent (moins de 3 mois) comme une facture d'électricité, de gaz, d'eau, de téléphone, ou une quittance de loyer.
   - **Photo d'identité** : Une photo récente et conforme aux normes en vigueur (fond neutre, visage dégagé, etc.).
   - **Acte de naissance** : Si votre ancienne carte d'identité est périmée depuis plus de 5 ans ou si vous ne pouvez pas la présenter.
   - **Justificatif de nationalité française** : Si nécessaire (par exemple, un certificat de nationalité française).
2. **Se rendre à la mairie** :
   - Rendez-vous dans une mairie équipée d'un dispositif de recueil (DR) des demandes de CNI. Vous pouvez vérifier sur le site de votre mairie ou en les contactant directement pour savoir si elle est équipée de ce dispositif.
   - Certaines mairies exigent de prendre rendez-vous à l'avance, donc il est conseillé de vérifier les modalités auprès de votre mairie.
3. **Remplir le formulaire de demande** :
   - À la mairie, vous pourrez remplir un formulaire de demande de renouvellement de CNI. Le personnel de la mairie pourra vous aider à le compléter si nécessaire.
4. **Déposer votre dossier** :
   - Présentez tous les documents requis au guichet. Le personnel vérifiera que votre dossier est complet et conforme.
   - Vous devrez également fournir vos empreintes digitales, qui seront prises sur place.
5. **Suivi de la demande** :
   - Une fois votre demande déposée, vous recevrez un récépissé. Vous pourrez suivre l'avancement de votre demande en ligne sur le site de l'ANTS (Agence Nationale des Titres Sécurisés) ou en contactant la mairie.
6. **Retrait de la nouvelle carte** :
   - Vous serez informé par SMS ou par courrier lorsque votre nouvelle carte d'identité sera prête à être retirée.
   - Vous devrez vous rendre en personne à la mairie pour récupérer votre nouvelle carte d'identité et rendre l'ancienne si vous ne l'avez pas déjà fait.
En suivant ces étapes, vous pourrez renouveler votre Carte Nationale d’Identité sans passer par la pré-demande en ligne.</t>
  </si>
  <si>
    <t xml:space="preserve">0.00819</t>
  </si>
  <si>
    <t xml:space="preserve">20.092568</t>
  </si>
  <si>
    <t xml:space="preserve">0.9655172413793104</t>
  </si>
  <si>
    <t xml:space="preserve">Pour renouveler une Carte Nationale d’Identité (CNI) sans passer par la pré-demande en ligne, vous pouvez suivre les étapes suivantes :
1. **Rassembler les documents nécessaires** :
   - **Ancienne carte d'identité** : Si vous la possédez encore (2).
   - **Justificatif de domicile** : Un document récent (moins de 3 mois) comme une facture d'électricité, de gaz, d'eau, de téléphone, ou une quittance de loyer (3).
   - **Photo d'identité** : Une photo récente et conforme aux normes en vigueur (fond neutre, visage dégagé, etc.) (4).
   - **Acte de naissance** : Si votre ancienne carte d'identité est périmée depuis plus de 5 ans ou si vous ne pouvez pas la présenter (5).
   - **Justificatif de nationalité française** : Si nécessaire (par exemple, un certificat de nationalité française) (6).
2. **Se rendre à la mairie** :
   - Rendez-vous dans une mairie équipée d'un dispositif de recueil (DR) des demandes de CNI. Vous pouvez vérifier sur le site de votre mairie ou en les contactant directement pour savoir si elle est équipée de ce dispositif (7).
   - Certaines mairies exigent de prendre rendez-vous à l'avance, donc il est conseillé de vérifier les modalités auprès de votre mairie (8).
3. **Remplir le formulaire de demande** :
   - À la mairie, vous pourrez remplir un formulaire de demande de renouvellement de CNI. Le personnel de la mairie pourra vous aider à le compléter si nécessaire (9).
4. **Déposer votre dossier** :
   - Présentez tous les documents requis au guichet. Le personnel vérifiera que votre dossier est complet et conforme (10).
   - Vous devrez également fournir vos empreintes digitales, qui seront prises sur place (11).
5. **Suivi de la demande** :
   - Une fois votre demande déposée, vous recevrez un récépissé (12). Vous pourrez suivre l'avancement de votre demande en ligne sur le site de l'ANTS (Agence Nationale des Titres Sécurisés) ou en contactant la mairie (13).
6. **Retrait de la nouvelle carte** :
   - Vous serez informé par SMS ou par courrier lorsque votre nouvelle carte d'identité sera prête à être retirée (14).
   - Vous devrez vous rendre en personne à la mairie pour récupérer votre nouvelle carte d'identité et rendre l'ancienne si vous ne l'avez pas déjà fait (15).
En suivant ces étapes, vous pourrez renouveler votre Carte Nationale d’Identité sans passer par la pré-demande en ligne.</t>
  </si>
  <si>
    <t xml:space="preserve">0.9333333333333333</t>
  </si>
  <si>
    <t xml:space="preserve">2. Apportez votre ancienne carte d'identité si vous l'avez encore.</t>
  </si>
  <si>
    <t xml:space="preserve">Bien que la pré-demande en ligne soit recommandée pour faciliter les démarches, il est toujours possible de renouveler une Carte Nationale d'Identité (CNI) sans passer par ce service. Voici les étapes à suivre :
1. **Rassembler les pièces justificatives** : Selon votre situation (mineur ou majeur, première demande ou renouvellement, etc.), les pièces à fournir peuvent varier. Généralement, il vous faudra une photo d'identité récente, un justificatif de domicile, un timbre fiscal (dans certains cas), et votre ancienne carte d'identité. Il est conseillé de vérifier la liste des pièces à fournir sur le site du service public ou auprès de votre mairie.
2. **Remplir le formulaire Cerfa** : Vous devez remplir le formulaire Cerfa n°12100*02 (pour les majeurs) ou n°12101*02 (pour les mineurs). Ces formulaires sont disponibles dans les mairies ou peuvent être téléchargés sur le site du service public, puis imprimés.
3. **Prendre rendez-vous en mairie** : Certaines mairies exigent un rendez-vous pour le dépôt du dossier de demande de CNI. Il est donc recommandé de contacter votre mairie (ou une mairie équipée d'un dispositif de recueil) pour connaître leurs modalités et prendre rendez-vous si nécessaire.
4. **Déposer votre dossier en mairie** : Lors de votre rendez-vous, vous devrez déposer votre dossier complet, c'est-à-dire le formulaire Cerfa rempli, les pièces justificatives, et votre ancienne carte d'identité. Vos empreintes digitales seront également prises lors de ce rendez-vous.
5. **Récupérer votre nouvelle CNI** : Une fois votre nouvelle carte d'identité prête, vous serez averti par SMS (si vous avez fourni un numéro de téléphone portable lors du dépôt de votre dossier). Vous devrez alors vous rendre à la mairie où vous avez déposé votre demande pour récupérer votre nouvelle CNI. Attention, il faut généralement compter plusieurs semaines entre le dépôt de la demande et la réception de la nouvelle carte d'identité.</t>
  </si>
  <si>
    <t xml:space="preserve">0.015488</t>
  </si>
  <si>
    <t xml:space="preserve">15.215998</t>
  </si>
  <si>
    <t xml:space="preserve">31/05/2024 15:50:12</t>
  </si>
  <si>
    <t xml:space="preserve">0.7407407407407408</t>
  </si>
  <si>
    <t xml:space="preserve">Bien que la pré-demande en ligne soit recommandée pour faciliter les démarches, il est toujours possible de renouveler une Carte Nationale d'Identité (CNI) sans passer par ce service. Voici les étapes à suivre :
1. **Rassembler les pièces justificatives** : Selon votre situation (mineur ou majeur, première demande ou renouvellement, etc.), les pièces à fournir peuvent varier. Généralement, il vous faudra une photo d'identité récente (4), un justificatif de domicile (3), un timbre fiscal (dans certains cas) (?), et votre ancienne carte d'identité (2). Il est conseillé de vérifier la liste des pièces à fournir sur le site du service public ou auprès de votre mairie.
2. **Remplir le formulaire Cerfa** : Vous devez remplir le formulaire Cerfa n°12100*02 (pour les majeurs) ou n°12101*02 (pour les mineurs). Ces formulaires sont disponibles dans les mairies ou peuvent être téléchargés sur le site du service public, puis imprimés (9).
3. **Prendre rendez-vous en mairie** : Certaines mairies exigent un rendez-vous pour le dépôt du dossier de demande de CNI (8). Il est donc recommandé de contacter votre mairie (ou une mairie équipée d'un dispositif de recueil) (7) pour connaître leurs modalités et prendre rendez-vous si nécessaire.
4. **Déposer votre dossier en mairie** : Lors de votre rendez-vous, vous devrez déposer votre dossier complet (10), c'est-à-dire le formulaire Cerfa rempli, les pièces justificatives, et votre ancienne carte d'identité (2). Vos empreintes digitales seront également prises lors de ce rendez-vous (11).
5. **Récupérer votre nouvelle CNI** : Une fois votre nouvelle carte d'identité prête, vous serez averti par SMS (14) (si vous avez fourni un numéro de téléphone portable lors du dépôt de votre dossier). Vous devrez alors vous rendre à la mairie où vous avez déposé votre demande pour récupérer votre nouvelle CNI (15). Attention, il faut généralement compter plusieurs semaines entre le dépôt de la demande et la réception de la nouvelle carte d'identité (?).</t>
  </si>
  <si>
    <t xml:space="preserve">1, 5, 6, 12, 13</t>
  </si>
  <si>
    <t xml:space="preserve">3. Fournissez un justificatif de domicile récent.</t>
  </si>
  <si>
    <t xml:space="preserve">En France, la Carte Nationale d'Identité (CNI) est délivrée par les mairies ou les préfectures. Pour renouveler votre CNI sans passer par la pré-demande en ligne, vous pouvez suivre les étapes suivantes :
1. Vérifiez si vous êtes éligible : Vous devez être âgé de plus de 15 ans et avoir une résidence en France pour demander un renouvellement de CNI.
2. Collectez les pièces justificatives : Vous devrez fournir des pièces justificatives pour le renouvellement de votre CNI, notamment :
	* Un justificatif de domicile (facture d'électricité, de gaz, de téléphone, etc.)
	* Un justificatif de revenu (bulletin de salaire, feuille de paie, etc.)
	* Un justificatif d'identité (copie de votre CNI actuelle, passeport, etc.)
3. Allez à la mairie ou à la préfecture : Vous pouvez aller à la mairie ou à la préfecture de votre lieu de résidence pour demander un renouvellement de CNI. Il est recommandé de réserver un rendez-vous avant de se rendre à la mairie ou à la préfecture.
4. Remplissez le formulaire : Vous devrez remplir un formulaire de demande de renouvellement de CNI, que vous pouvez obtenir à la mairie ou à la préfecture.
5. Fournissez les pièces justificatives : Présentez les pièces justificatives que vous avez collectées à l'étape 2.
6. Payez les frais : Vous devrez payer les frais de renouvellement de CNI, qui varient en fonction de la région et de la commune.
7. Attendre la délivrance : Une fois que vous avez soumis votre demande, vous devrez attendre que votre nouvelle CNI soit délivrée. Le délai de traitement peut varier en fonction de la mairie ou de la préfecture.
Il est important de noter que les frais de renouvellement de CNI peuvent varier en fonction de la région et de la commune. Il est donc recommandé de vérifier les frais avant de demander un renouvellement de CNI.</t>
  </si>
  <si>
    <t xml:space="preserve">5.49e-05</t>
  </si>
  <si>
    <t xml:space="preserve">2.867376</t>
  </si>
  <si>
    <t xml:space="preserve">0.5384615384615385</t>
  </si>
  <si>
    <t xml:space="preserve">En France, la Carte Nationale d'Identité (CNI) est délivrée par les mairies ou les préfectures. Pour renouveler votre CNI sans passer par la pré-demande en ligne, vous pouvez suivre les étapes suivantes :
1. Vérifiez si vous êtes éligible : Vous devez être âgé de plus de 15 ans et avoir une résidence en France pour demander un renouvellement de CNI (?)
2. Collectez les pièces justificatives : Vous devrez fournir des pièces justificatives pour le renouvellement de votre CNI, notamment :
	* Un justificatif de domicile (facture d'électricité, de gaz, de téléphone, etc.) (3)
	* Un justificatif de revenu (bulletin de salaire, feuille de paie, etc.) (?)
	* Un justificatif d'identité (copie de votre CNI actuelle, passeport, etc.) (2)
3. Allez à la mairie ou à la préfecture : Vous pouvez aller à la mairie ou à la préfecture de votre lieu de résidence pour demander un renouvellement de CNI. Il est recommandé de réserver un rendez-vous avant de se rendre à la mairie ou à la préfecture (7)(8).
4. Remplissez le formulaire : Vous devrez remplir un formulaire de demande de renouvellement de CNI, que vous pouvez obtenir à la mairie ou à la préfecture (9).
5. Fournissez les pièces justificatives : Présentez les pièces justificatives que vous avez collectées à l'étape 2 (10).
6. Payez les frais : Vous devrez payer les frais de renouvellement de CNI, qui varient en fonction de la région et de la commune (?)
7. Attendre la délivrance : Une fois que vous avez soumis votre demande, vous devrez attendre que votre nouvelle CNI soit délivrée. Le délai de traitement peut varier en fonction de la mairie ou de la préfecture (14).
Il est important de noter que les frais de renouvellement de CNI peuvent varier en fonction de la région et de la commune. Il est donc recommandé de vérifier les frais avant de demander un renouvellement de CNI (?)</t>
  </si>
  <si>
    <t xml:space="preserve">4</t>
  </si>
  <si>
    <t xml:space="preserve">0.6363636363636364</t>
  </si>
  <si>
    <t xml:space="preserve">0.4666666666666667</t>
  </si>
  <si>
    <t xml:space="preserve">1, 4, 5, 6, 11, 12, 13, 15</t>
  </si>
  <si>
    <t xml:space="preserve">4. Préparez une photo d'identité conforme aux normes.</t>
  </si>
  <si>
    <t xml:space="preserve">Il est possible de renouveler une Carte Nationale d'Identité (CNI) sans passer par la pré-demande en ligne. Voici les étapes à suivre :
1. Rassembler les documents nécessaires :
	* La CNI actuelle ou une copie de la CNI perdue ou volée
	* Un justificatif de domicile (facture d'électricité, de gaz, de téléphone, etc.)
	* Un justificatif d'identité (passeport, permis de conduire, etc.)
2. Se rendre à la mairie ou au centre de gestion de la CNI le plus proche :
	* Demandez à parler à un agent d'accueil ou à un fonctionnaire chargé de la délivrance des CNI.
	* Expliquez que vous souhaitez renouveler votre CNI sans passer par la pré-demande en ligne.
3. Remplir le formulaire de demande de renouvellement de CNI :
	* L'agent d'accueil ou le fonctionnaire vous fournira un formulaire de demande de renouvellement de CNI.
	* Remplissez le formulaire avec soin et précision.
4. Fournir les documents nécessaires :
	* Présentez les documents rassemblés à l'étape 1.
5. Payer les frais de renouvellement :
	* Vous devrez payer les frais de renouvellement de la CNI, qui varient en fonction de la commune ou du département.
6. Attendre la délivrance de la nouvelle CNI :
	* La nouvelle CNI vous sera remise sur place ou envoyée par courrier, selon les délais de traitement.
Il est important de noter que les délais de traitement et les frais de renouvellement peuvent varier en fonction de la commune ou du département. Il est donc recommandé de vérifier les informations spécifiques à votre région avant de vous rendre à la mairie ou au centre de gestion de la CNI.</t>
  </si>
  <si>
    <t xml:space="preserve">0.00037376</t>
  </si>
  <si>
    <t xml:space="preserve">6.601411</t>
  </si>
  <si>
    <t xml:space="preserve">31/05/2024 15:50:30</t>
  </si>
  <si>
    <t xml:space="preserve">0.30769230769230765</t>
  </si>
  <si>
    <t xml:space="preserve">Il est possible de renouveler une Carte Nationale d'Identité (CNI) sans passer par la pré-demande en ligne. Voici les étapes à suivre :
1. Rassembler les documents nécessaires :
	* La CNI actuelle ou une copie de la CNI perdue ou volée (2)
	* Un justificatif de domicile (facture d'électricité, de gaz, de téléphone, etc.) (3)
	* Un justificatif d'identité (passeport, permis de conduire, etc.) (?)
2. Se rendre à la mairie ou au centre de gestion de la CNI le plus proche :
	* Demandez à parler à un agent d'accueil ou à un fonctionnaire chargé de la délivrance des CNI. (?)
	* Expliquez que vous souhaitez renouveler votre CNI sans passer par la pré-demande en ligne. (?)
3. Remplir le formulaire de demande de renouvellement de CNI :
	* L'agent d'accueil ou le fonctionnaire vous fournira un formulaire de demande de renouvellement de CNI. (?)
	* Remplissez le formulaire avec soin et précision. (9)
4. Fournir les documents nécessaires :
	* Présentez les documents rassemblés à l'étape 1. (10)
5. Payer les frais de renouvellement :
	* Vous devrez payer les frais de renouvellement de la CNI, qui varient en fonction de la commune ou du département. (?)
6. Attendre la délivrance de la nouvelle CNI :
	* La nouvelle CNI vous sera remise sur place ou envoyée par courrier, selon les délais de traitement. (?)
Il est important de noter que les délais de traitement et les frais de renouvellement peuvent varier en fonction de la commune ou du département. Il est donc recommandé de vérifier les informations spécifiques à votre région avant de vous rendre à la mairie ou au centre de gestion de la CNI. (?)</t>
  </si>
  <si>
    <t xml:space="preserve">0.26666666666666666</t>
  </si>
  <si>
    <t xml:space="preserve">1, 4, 5, 6, 7, 8, 11, 12, 13, 14, 15</t>
  </si>
  <si>
    <t xml:space="preserve">5. Présentez un acte de naissance si votre ancienne carte est périmée depuis plus de 5 ans.</t>
  </si>
  <si>
    <t xml:space="preserve">Il est possible de renouveler une Carte Nationale d'Identité (CNI) sans passer par la pré-demande en ligne, bien que cette méthode soit recommandée pour faciliter et accélérer la procédure. Si vous souhaitez tout de même renouveler votre CNI sans utiliser la pré-demande en ligne, voici les étapes à suivre :
1. Remplir le formulaire cerfa n°12100*02 : Vous pouvez retirer ce formulaire dans une mairie équipée d'un dispositif de recueil, ou le télécharger sur le site service-public.fr. Remplissez-le à la main avec un stylo noir et signez-le.
2. Fournir les pièces justificatives : Vous devrez fournir des pièces justificatives, telles qu'une photo d'identité récente, un justificatif de domicile, et éventuellement un justificatif de nationalité française. Les documents à fournir peuvent varier en fonction de votre situation. Consultez la liste des pièces à fournir sur le site service-public.fr.
3. Déposer le dossier en mairie : Rendez-vous dans une mairie équipée d'un dispositif de recueil pour déposer votre dossier. L'agent vérifiera les pièces justificatives et recueillera vos empreintes digitales. Vous pouvez trouver une liste des mairies équipées sur le site service-public.fr.
4. Attendre la fabrication et la réception de votre nouvelle CNI : Une fois votre dossier vérifié et validé, il sera transmis au centre de traitement de votre demande. La fabrication de la carte prend généralement environ 15 jours ouvrés. Vous serez informé(e) par SMS lorsque votre carte sera disponible en mairie. Il vous suffira de vous rendre à la mairie pour la récupérer, en présentant le SMS et une pièce d'identité.
Notez que le délai de traitement peut être plus long en période de forte affluence ou en raison de la crise sanitaire actuelle. Il est donc recommandé de vous renseigner auprès de votre mairie pour connaître les délais et les modalités spécifiques en vigueur.</t>
  </si>
  <si>
    <t xml:space="preserve">0.00017253</t>
  </si>
  <si>
    <t xml:space="preserve">4.885073</t>
  </si>
  <si>
    <t xml:space="preserve">0.608695652173913</t>
  </si>
  <si>
    <t xml:space="preserve">Il est possible de renouveler une Carte Nationale d'Identité (CNI) sans passer par la pré-demande en ligne, bien que cette méthode soit recommandée pour faciliter et accélérer la procédure. Si vous souhaitez tout de même renouveler votre CNI sans utiliser la pré-demande en ligne, voici les étapes à suivre :
1. Remplir le formulaire cerfa n°12100*02 : Vous pouvez retirer ce formulaire dans une mairie équipée d'un dispositif de recueil (7), ou le télécharger sur le site service-public.fr. Remplissez-le à la main avec un stylo noir et signez-le.
2. Fournir les pièces justificatives : Vous devrez fournir des pièces justificatives, telles qu'une photo d'identité récente (4), un justificatif de domicile (3), et éventuellement un justificatif de nationalité française (6). Les documents à fournir peuvent varier en fonction de votre situation. Consultez la liste des pièces à fournir sur le site service-public.fr.
3. Déposer le dossier en mairie : Rendez-vous dans une mairie équipée d'un dispositif de recueil (7) pour déposer votre dossier. L'agent vérifiera les pièces justificatives et recueillera vos empreintes digitales (11). Vous pouvez trouver une liste des mairies équipées sur le site service-public.fr.
4. Attendre la fabrication et la réception de votre nouvelle CNI : Une fois votre dossier vérifié et validé, il sera transmis au centre de traitement de votre demande. La fabrication de la carte prend généralement environ 15 jours ouvrés (?). Vous serez informé(e) par SMS lorsque votre carte sera disponible en mairie (14). Il vous suffira de vous rendre à la mairie pour la récupérer (15), en présentant le SMS et une pièce d'identité.
Notez que le délai de traitement peut être plus long en période de forte affluence ou en raison de la crise sanitaire actuelle. Il est donc recommandé de vous renseigner auprès de votre mairie pour connaître les délais et les modalités spécifiques en vigueur.</t>
  </si>
  <si>
    <t xml:space="preserve">1, 2, 5, 8, 9, 10, 12, 13</t>
  </si>
  <si>
    <t xml:space="preserve">6. Apportez un justificatif de nationalité française si nécessaire.</t>
  </si>
  <si>
    <t xml:space="preserve">Il est possible de renouveler une CNI sans passer par la pré-demande en ligne, mais cela implique des démarches physiques. Voici les étapes à suivre :
**1. Contacter le service public local de l'état civil** de votre région. Vous pouvez trouver les coordonnées sur le site internet du ministère de l'Intérieur.
**2. Préparer les documents suivants :**
- Formulaire de demande de renouvellement de CNI (à télécharger sur le site internet du ministère de l'Intérieur)
- Pièce d'identité valide (passeport, carte d'identité, carte d'état civil)
- Document de confirmation de domicile (factures d'électricité, compromis de location, etc.)
- Justificatif de naissance
**3. Déposer les documents** au service public local de l'état civil.
**4. Payer les frais de renouvellement** (environ 10 €, en fonction de la région).
**5. Recueillir la nouvelle CNI** dans les délais (environ 15 jours).</t>
  </si>
  <si>
    <t xml:space="preserve">2.6199999999999996e-05</t>
  </si>
  <si>
    <t xml:space="preserve">47.798367</t>
  </si>
  <si>
    <t xml:space="preserve">0.5833333333333334</t>
  </si>
  <si>
    <t xml:space="preserve">Il est possible de renouveler une CNI sans passer par la pré-demande en ligne, mais cela implique des démarches physiques. Voici les étapes à suivre :
**1. Contacter le service public local de l'état civil** de votre région. Vous pouvez trouver les coordonnées sur le site internet du ministère de l'Intérieur. (?)
**2. Préparer les documents suivants :**
- Formulaire de demande de renouvellement de CNI (à télécharger sur le site internet du ministère de l'Intérieur) (9)
- Pièce d'identité valide (passeport, carte d'identité, carte d'état civil) (2)
- Document de confirmation de domicile (factures d'électricité, compromis de location, etc.) (3)
- Justificatif de naissance (5)
**3. Déposer les documents** au service public local de l'état civil. (10)
**4. Payer les frais de renouvellement** (environ 10 €, en fonction de la région). (?)
**5. Recueillir la nouvelle CNI** dans les délais (environ 15 jours). (14, 15)</t>
  </si>
  <si>
    <t xml:space="preserve">0.7777777777777778</t>
  </si>
  <si>
    <t xml:space="preserve">1, 4, 6, 7, 8, 11, 12, 13</t>
  </si>
  <si>
    <t xml:space="preserve">7. Rendez-vous dans une mairie équipée d'un dispositif de recueil des demandes de CNI.</t>
  </si>
  <si>
    <t xml:space="preserve">Selon les sources fournies, il n'est pas possible de renouveler une Carte Nationale d'Identité (CNI) sans passer par la pré-demande en ligne. La pré-demande est obligatoire pour gagner du temps lors du dépôt du dossier. Il est donc impossible de renouveler une CNI sans la pré-demande en ligne.</t>
  </si>
  <si>
    <t xml:space="preserve">1.866553</t>
  </si>
  <si>
    <t xml:space="preserve">31/05/2024 15:51:30</t>
  </si>
  <si>
    <t xml:space="preserve">Selon les sources fournies, il n'est pas possible de renouveler une Carte Nationale d'Identité (CNI) sans passer par la pré-demande en ligne (?). La pré-demande est obligatoire pour gagner du temps lors du dépôt du dossier (?). Il est donc impossible de renouveler une CNI sans la pré-demande en ligne (?).</t>
  </si>
  <si>
    <t xml:space="preserve">1, 2, 3, 4, 5, 6, 7, 8, 9, 10, 11, 12, 13, 14, 15</t>
  </si>
  <si>
    <t xml:space="preserve">8. Vérifiez si la mairie exige un rendez-vous à l'avance.</t>
  </si>
  <si>
    <t xml:space="preserve">9. Remplissez le formulaire de demande de renouvellement à la mairie.</t>
  </si>
  <si>
    <t xml:space="preserve">10. Déposez votre dossier complet au guichet de la mairie.</t>
  </si>
  <si>
    <t xml:space="preserve">11. Fournissez vos empreintes digitales sur place.</t>
  </si>
  <si>
    <t xml:space="preserve">12. Recevez un récépissé après avoir déposé votre demande.</t>
  </si>
  <si>
    <t xml:space="preserve">13. Suivez l'avancement de votre demande en ligne ou en contactant la mairie.</t>
  </si>
  <si>
    <t xml:space="preserve">14. Attendez d'être informé par SMS ou courrier lorsque votre nouvelle carte est prête.</t>
  </si>
  <si>
    <t xml:space="preserve">15. Rendez-vous en personne à la mairie pour récupérer votre nouvelle carte d'identité.</t>
  </si>
  <si>
    <t xml:space="preserve">Quel formulaire cerfa utiliser pour renouveler une Carte Nationale d’Identité (CNI) ?</t>
  </si>
  <si>
    <t xml:space="preserve">1. Utilisez le formulaire Cerfa n°12100*02 pour renouveler une Carte Nationale d'Identité en France.</t>
  </si>
  <si>
    <t xml:space="preserve">0.004015</t>
  </si>
  <si>
    <t xml:space="preserve">7.199149</t>
  </si>
  <si>
    <t xml:space="preserve">Pour renouveler une Carte Nationale d'Identité (CNI) en France, vous devez utiliser le formulaire Cerfa n°12100*02. Ce formulaire est utilisé pour les demandes de première délivrance et de renouvellement de la carte d'identité.
Vous pouvez obtenir ce formulaire en ligne sur le site officiel de l'administration française (service-public.fr) ou directement en mairie. En plus du formulaire, vous devrez fournir plusieurs documents justificatifs, tels qu'une photo d'identité récente, un justificatif de domicile, et éventuellement d'autres documents selon votre situation (par exemple, un acte de naissance ou un justificatif de nationalité française).
Il est également possible de faire une pré-demande en ligne sur le site de l'Agence Nationale des Titres Sécurisés (ANTS), ce qui peut simplifier et accélérer le processus lorsque vous vous rendrez en mairie pour finaliser votre demande.</t>
  </si>
  <si>
    <t xml:space="preserve">0.0029000000000000002</t>
  </si>
  <si>
    <t xml:space="preserve">12.409429</t>
  </si>
  <si>
    <t xml:space="preserve">Pour renouveler une Carte Nationale d'Identité (CNI) en France, vous devez utiliser le formulaire Cerfa n°12100*02 (1). Ce formulaire est utilisé pour les demandes de première délivrance et de renouvellement de la carte d'identité (2).
Vous pouvez obtenir ce formulaire en ligne sur le site officiel de l'administration française (service-public.fr) (3) ou directement en mairie (4). En plus du formulaire, vous devrez fournir plusieurs documents justificatifs, tels qu'une photo d'identité récente (5), un justificatif de domicile (6), et éventuellement d'autres documents selon votre situation (par exemple, un acte de naissance ou un justificatif de nationalité française) (7).
Il est également possible de faire une pré-demande en ligne sur le site de l'Agence Nationale des Titres Sécurisés (ANTS) (8), ce qui peut simplifier et accélérer le processus lorsque vous vous rendrez en mairie pour finaliser votre demande (9).</t>
  </si>
  <si>
    <t xml:space="preserve">2. Le formulaire Cerfa n°12100*02 est également utilisé pour une première demande de carte d'identité.</t>
  </si>
  <si>
    <t xml:space="preserve">Pour renouveler une Carte Nationale d'Identité (CNI) en France, vous devez utiliser le formulaire cerfa n°12100*02 pour une demande de carte d'identité d'une personne majeure, ou le formulaire cerfa n°12101*02 pour une demande de carte d'identité d'une personne mineure.
Ces formulaires sont disponibles en ligne sur le site service-public.fr, ou peuvent être retirés dans une mairie équipée d'un dispositif de recueil. Vous devrez également fournir d'autres documents justificatifs, tels qu'une photo d'identité, un justificatif de domicile, et dans certains cas, un acte de naissance. Il est recommandé de vérifier auprès de votre mairie les documents exacts nécessaires pour votre situation.</t>
  </si>
  <si>
    <t xml:space="preserve">0.005592</t>
  </si>
  <si>
    <t xml:space="preserve">4.809214</t>
  </si>
  <si>
    <t xml:space="preserve">31/05/2024 15:50:05</t>
  </si>
  <si>
    <t xml:space="preserve">0.8</t>
  </si>
  <si>
    <t xml:space="preserve">Pour renouveler une Carte Nationale d'Identité (CNI) en France, vous devez utiliser le formulaire cerfa n°12100*02 (1) pour une demande de carte d'identité d'une personne majeure, ou le formulaire cerfa n°12101*02 pour une demande de carte d'identité d'une personne mineure.
Ces formulaires sont disponibles en ligne sur le site service-public.fr (3), ou peuvent être retirés dans une mairie équipée d'un dispositif de recueil (4). Vous devrez également fournir d'autres documents justificatifs, tels qu'une photo d'identité (5), un justificatif de domicile (6), et dans certains cas, un acte de naissance (7). Il est recommandé de vérifier auprès de votre mairie les documents exacts nécessaires pour votre situation.</t>
  </si>
  <si>
    <t xml:space="preserve">8, 9, 2</t>
  </si>
  <si>
    <t xml:space="preserve">3. Vous pouvez obtenir le formulaire en ligne sur le site service-public.fr.</t>
  </si>
  <si>
    <t xml:space="preserve">Pour renouveler une Carte Nationale d'Identité (CNI), vous devez utiliser le formulaire Cerfa n° 14103*03*. Ce formulaire est spécifique au renouvellement de la CNI et doit être rempli avec soin et précision.
Il est important de noter que le formulaire Cerfa 14103*03* est réservé aux seuls cas de renouvellement de la CNI, et non pour la demande d'une nouvelle CNI.
Il est recommandé de vérifier soigneusement les informations demandées sur le formulaire et de les remplir avec exactitude pour éviter tout erreur ou erreur.</t>
  </si>
  <si>
    <t xml:space="preserve">1.78e-05</t>
  </si>
  <si>
    <t xml:space="preserve">0.545759</t>
  </si>
  <si>
    <t xml:space="preserve">31/05/2024 15:50:09</t>
  </si>
  <si>
    <t xml:space="preserve">Pour renouveler une Carte Nationale d'Identité (CNI), vous devez utiliser le formulaire Cerfa n° 14103*03* (?). Ce formulaire est spécifique au renouvellement de la CNI et doit être rempli avec soin et précision (?).
Il est important de noter que le formulaire Cerfa 14103*03* est réservé aux seuls cas de renouvellement de la CNI, et non pour la demande d'une nouvelle CNI (?).
Il est recommandé de vérifier soigneusement les informations demandées sur le formulaire et de les remplir avec exactitude pour éviter tout erreur ou erreur (?).</t>
  </si>
  <si>
    <t xml:space="preserve">1, 2, 3, 4, 5, 6, 7, 8, 9</t>
  </si>
  <si>
    <t xml:space="preserve">4. Le formulaire est aussi disponible directement en mairie.</t>
  </si>
  <si>
    <t xml:space="preserve">Pour renouveler une Carte Nationale d'Identité (CNI) en France, vous devez utiliser le formulaire Cerfa n°12146*03.
Ce formulaire est disponible sur le site du ministère de l'Intérieur ou peut être obtenu auprès de votre mairie ou de votre préfecture.
Il est important de noter que les formulaires Cerfa sont régulièrement mis à jour, il est donc recommandé de vérifier la version la plus récente avant de l'utiliser.
Il est également possible de télécharger le formulaire Cerfa n°12146*03 sur le site du ministère de l'Intérieur ou de le demander à votre mairie ou préfecture.
Il est important de remplir soigneusement le formulaire et de joindre les pièces justificatives requises, notamment une photo d'identité récente, une copie de votre ancienne CNI et, si vous avez changé de nom, un document justifiant ce changement (par exemple, un jugement de divorce ou un acte de mariage).</t>
  </si>
  <si>
    <t xml:space="preserve">0.0002072</t>
  </si>
  <si>
    <t xml:space="preserve">1.492178</t>
  </si>
  <si>
    <t xml:space="preserve">31/05/2024 15:50:10</t>
  </si>
  <si>
    <t xml:space="preserve">Pour renouveler une Carte Nationale d'Identité (CNI) en France, vous devez utiliser le formulaire Cerfa n°12146*03 (?).
Ce formulaire est disponible sur le site du ministère de l'Intérieur ou peut être obtenu auprès de votre mairie ou de votre préfecture (4).
Il est important de noter que les formulaires Cerfa sont régulièrement mis à jour, il est donc recommandé de vérifier la version la plus récente avant de l'utiliser (?).
Il est également possible de télécharger le formulaire Cerfa n°12146*03 sur le site du ministère de l'Intérieur ou de le demander à votre mairie ou préfecture (4).
Il est important de remplir soigneusement le formulaire et de joindre les pièces justificatives requises, notamment une photo d'identité récente (5), une copie de votre ancienne CNI et, si vous avez changé de nom, un document justifiant ce changement (par exemple, un jugement de divorce ou un acte de mariage) (?).</t>
  </si>
  <si>
    <t xml:space="preserve">0.2222222222222222</t>
  </si>
  <si>
    <t xml:space="preserve">1, 2, 3, 6, 7, 8, 9</t>
  </si>
  <si>
    <t xml:space="preserve">5. Vous devez fournir une photo d'identité récente pour renouveler votre carte d'identité.</t>
  </si>
  <si>
    <t xml:space="preserve">Pour renouveler une Carte Nationale d’Identité (CNI) en France, vous n’avez pas à remplir de formulaire Cerfa spécifique. Vous devez simplement remplir une pré-demande en ligne sur le site de l’Agence Nationale des Titres Sécurisés (ANTS) ou sur le site de votre mairie, si elle propose ce service.
Après avoir rempli la pré-demande en ligne, vous devez vous rendre en personne dans une mairie équipée d’un dispositif de recueil biométrique, muni des pièces justificatives nécessaires, y compris une photo d’identité récente. La liste des mairies équipées est disponible sur le site de l’ANTS.
Il est important de noter que le renouvellement d’une CNI est gratuit, sauf en cas de perte ou de vol, où des frais de 25 euros sont demandés.</t>
  </si>
  <si>
    <t xml:space="preserve">7.398e-05</t>
  </si>
  <si>
    <t xml:space="preserve">1.955922</t>
  </si>
  <si>
    <t xml:space="preserve">Pour renouveler une Carte Nationale d’Identité (CNI) en France, vous n’avez pas à remplir de formulaire Cerfa spécifique (?). Vous devez simplement remplir une pré-demande en ligne sur le site de l’Agence Nationale des Titres Sécurisés (ANTS) (8) ou sur le site de votre mairie, si elle propose ce service (?).
Après avoir rempli la pré-demande en ligne (8), vous devez vous rendre en personne dans une mairie équipée d’un dispositif de recueil biométrique, muni des pièces justificatives nécessaires, y compris une photo d’identité récente (5). La liste des mairies équipées est disponible sur le site de l’ANTS (?).
Il est important de noter que le renouvellement d’une CNI est gratuit, sauf en cas de perte ou de vol, où des frais de 25 euros sont demandés (?).</t>
  </si>
  <si>
    <t xml:space="preserve">1, 2, 3, 4, 6, 7, 9</t>
  </si>
  <si>
    <t xml:space="preserve">6. Un justificatif de domicile est nécessaire pour la demande de renouvellement.</t>
  </si>
  <si>
    <t xml:space="preserve">Pour renouveler une Carte Nationale d’Identité (CNI), vous pouvez utiliser le **formulaire CERFA n° 1037** (révision 2019).</t>
  </si>
  <si>
    <t xml:space="preserve">7.3999999999999995e-06</t>
  </si>
  <si>
    <t xml:space="preserve">0.775093</t>
  </si>
  <si>
    <t xml:space="preserve">Pour renouveler une Carte Nationale d’Identité (CNI), vous pouvez utiliser le **formulaire CERFA n° 1037** (?).</t>
  </si>
  <si>
    <t xml:space="preserve">7. D'autres documents, comme un acte de naissance, peuvent être requis selon votre situation.</t>
  </si>
  <si>
    <t xml:space="preserve">Selon les informations fournies, pour renouveler une Carte Nationale d'Identité (CNI), vous devez utiliser le formulaire Cerfa n°16237 de demande de certificat de nationalité française.</t>
  </si>
  <si>
    <t xml:space="preserve">1.813499</t>
  </si>
  <si>
    <t xml:space="preserve">31/05/2024 15:50:14</t>
  </si>
  <si>
    <t xml:space="preserve">0.19999999999999998</t>
  </si>
  <si>
    <t xml:space="preserve">Selon les informations fournies, pour renouveler une Carte Nationale d'Identité (CNI), vous devez utiliser le formulaire Cerfa n°12100*02 (1).</t>
  </si>
  <si>
    <t xml:space="preserve">0.1111111111111111</t>
  </si>
  <si>
    <t xml:space="preserve">2, 3, 4, 5, 6, 7, 8, 9</t>
  </si>
  <si>
    <t xml:space="preserve">8. Vous pouvez faire une pré-demande en ligne sur le site de l'ANTS.</t>
  </si>
  <si>
    <t xml:space="preserve">9. La pré-demande en ligne peut simplifier et accélérer le processus en mairie.</t>
  </si>
  <si>
    <t xml:space="preserve">5</t>
  </si>
  <si>
    <t xml:space="preserve">Peut-on corriger les informations mises sur une pré-demande en ligne pour le renouvellement d’une Carte Nationale d’Identité (CNI) après le paiement du timbre fiscal ?</t>
  </si>
  <si>
    <t xml:space="preserve">1. Il n'est généralement pas possible de modifier les informations sur une pré-demande en ligne de renouvellement de CNI après avoir payé le timbre fiscal.</t>
  </si>
  <si>
    <t xml:space="preserve">0.005025</t>
  </si>
  <si>
    <t xml:space="preserve">6.280738</t>
  </si>
  <si>
    <t xml:space="preserve">Une fois que vous avez payé le timbre fiscal pour une pré-demande en ligne de renouvellement de Carte Nationale d'Identité (CNI) en France, il n'est généralement pas possible de modifier les informations directement sur la pré-demande en ligne. Cependant, voici ce que vous pouvez faire :
1. **Contactez le service compétent** : Vous pouvez contacter l'Agence Nationale des Titres Sécurisés (ANTS) ou le service de la mairie où vous avez prévu de déposer votre dossier pour expliquer la situation. Ils pourront vous conseiller sur la marche à suivre.
2. **Rendez-vous en mairie** : Lors de votre rendez-vous en mairie pour finaliser votre demande, vous pouvez signaler les erreurs ou les modifications nécessaires. Les agents municipaux pourront alors vous aider à corriger les informations sur place.
3. **Nouvelle pré-demande** : Si les erreurs sont trop importantes ou si les corrections ne peuvent pas être faites, il peut être nécessaire de refaire une nouvelle pré-demande en ligne. Dans ce cas, vous devrez peut-être repayer le timbre fiscal, mais vous pouvez essayer de demander un remboursement pour le timbre fiscal payé initialement en contactant le service des impôts.
Il est toujours recommandé de vérifier attentivement toutes les informations avant de valider et de payer le timbre fiscal pour éviter ce genre de situation.</t>
  </si>
  <si>
    <t xml:space="preserve">0.004405</t>
  </si>
  <si>
    <t xml:space="preserve">19.030572</t>
  </si>
  <si>
    <t xml:space="preserve">Une fois que vous avez payé le timbre fiscal pour une pré-demande en ligne de renouvellement de Carte Nationale d'Identité (CNI) en France, il n'est généralement pas possible de modifier les informations directement sur la pré-demande en ligne (1). Cependant, voici ce que vous pouvez faire :
1. **Contactez le service compétent** : Vous pouvez contacter l'Agence Nationale des Titres Sécurisés (ANTS) (2) ou le service de la mairie où vous avez prévu de déposer votre dossier (3) pour expliquer la situation. Ils pourront vous conseiller sur la marche à suivre.
2. **Rendez-vous en mairie** : Lors de votre rendez-vous en mairie pour finaliser votre demande, vous pouvez signaler les erreurs ou les modifications nécessaires (4). Les agents municipaux pourront alors vous aider à corriger les informations sur place (5).
3. **Nouvelle pré-demande** : Si les erreurs sont trop importantes ou si les corrections ne peuvent pas être faites, il peut être nécessaire de refaire une nouvelle pré-demande en ligne (6). Dans ce cas, vous devrez peut-être repayer le timbre fiscal (7), mais vous pouvez essayer de demander un remboursement pour le timbre fiscal payé initialement en contactant le service des impôts (8).
Il est toujours recommandé de vérifier attentivement toutes les informations avant de valider et de payer le timbre fiscal pour éviter ce genre de situation (9).</t>
  </si>
  <si>
    <t xml:space="preserve">2. Vous pouvez contacter l'Agence Nationale des Titres Sécurisés (ANTS) pour obtenir des conseils.</t>
  </si>
  <si>
    <t xml:space="preserve">Non, une fois que vous avez payé le timbre fiscal pour le renouvellement de votre Carte Nationale d'Identité (CNI), vous ne pouvez plus modifier les informations saisies lors de votre pré-demande en ligne. Si vous vous apercevez d'une erreur après le paiement, vous devez contacter l'Agence Nationale des Titres Sécurisés (ANTS) ou la mairie où vous avez prévu de déposer votre dossier. Ils pourront vous guider sur la marche à suivre pour corriger les informations erronées. Dans certains cas, il peut être nécessaire de refaire une pré-demande et de payer un nouveau timbre fiscal.</t>
  </si>
  <si>
    <t xml:space="preserve">0.004584</t>
  </si>
  <si>
    <t xml:space="preserve">11.080097</t>
  </si>
  <si>
    <t xml:space="preserve">0.8750000000000001</t>
  </si>
  <si>
    <t xml:space="preserve">Non, une fois que vous avez payé le timbre fiscal pour le renouvellement de votre Carte Nationale d'Identité (CNI), vous ne pouvez plus modifier les informations saisies lors de votre pré-demande en ligne (1). Si vous vous apercevez d'une erreur après le paiement, vous devez contacter l'Agence Nationale des Titres Sécurisés (ANTS) (2) ou la mairie où vous avez prévu de déposer votre dossier (3). Ils pourront vous guider sur la marche à suivre pour corriger les informations erronées (4)(5). Dans certains cas, il peut être nécessaire de refaire une pré-demande et de payer un nouveau timbre fiscal (6)(7).</t>
  </si>
  <si>
    <t xml:space="preserve">8, 9</t>
  </si>
  <si>
    <t xml:space="preserve">3. Vous pouvez contacter le service de la mairie où vous avez prévu de déposer votre dossier.</t>
  </si>
  <si>
    <t xml:space="preserve">Oui, il est possible de corriger les informations mises sur une pré-demande en ligne pour le renouvellement d'une Carte Nationale d'Identité (CNI) après le paiement du timbre fiscal.
Selon l'administration belge, si vous avez déjà payé le timbre fiscal et que vous avez des erreurs dans votre pré-demande en ligne, vous pouvez contacter le centre de gestion des demandes de CNI pour les corriger.
Voici les étapes à suivre :
1. Vérifiez d'abord si vous avez bien payé le timbre fiscal. Si vous avez des doutes, vous pouvez vérifier votre compte bancaire ou contacter votre banque pour confirmer le paiement.
2. Si vous avez payé le timbre fiscal, vous pouvez contacter le centre de gestion des demandes de CNI par téléphone ou par e-mail. Vous pouvez trouver les coordonnées du centre de gestion sur le site web de l'administration belge.
3. Présentez vos coordonnées et expliquez les erreurs dans votre pré-demande en ligne. Les agents du centre de gestion vous aideront à corriger les erreurs et à mettre à jour vos informations.
4. Une fois les corrections faites, vous recevrez un e-mail de confirmation avec les nouvelles informations mises à jour.
Il est important de noter que les corrections doivent être faites avant la date de délivrance de la nouvelle CNI. Si vous avez des problèmes pour corriger les erreurs, il est recommandé de contacter le centre de gestion des demandes de CNI pour obtenir de l'aide.
En résumé, il est possible de corriger les informations mises sur une pré-demande en ligne pour le renouvellement d'une CNI après le paiement du timbre fiscal en contactant le centre de gestion des demandes de CNI et en suivant les étapes ci-dessus.</t>
  </si>
  <si>
    <t xml:space="preserve">4.79e-05</t>
  </si>
  <si>
    <t xml:space="preserve">4.932325</t>
  </si>
  <si>
    <t xml:space="preserve">31/05/2024 15:50:22</t>
  </si>
  <si>
    <t xml:space="preserve">0.5333333333333333</t>
  </si>
  <si>
    <t xml:space="preserve">-- REPONSE --
Oui, il est possible de corriger les informations mises sur une pré-demande en ligne pour le renouvellement d'une Carte Nationale d'Identité (CNI) après le paiement du timbre fiscal. (1)
Selon l'administration belge, si vous avez déjà payé le timbre fiscal et que vous avez des erreurs dans votre pré-demande en ligne, vous pouvez contacter le centre de gestion des demandes de CNI pour les corriger. (2)(3)
Voici les étapes à suivre :
1. Vérifiez d'abord si vous avez bien payé le timbre fiscal. Si vous avez des doutes, vous pouvez vérifier votre compte bancaire ou contacter votre banque pour confirmer le paiement. (?)
2. Si vous avez payé le timbre fiscal, vous pouvez contacter le centre de gestion des demandes de CNI par téléphone ou par e-mail. Vous pouvez trouver les coordonnées du centre de gestion sur le site web de l'administration belge. (2)(3)
3. Présentez vos coordonnées et expliquez les erreurs dans votre pré-demande en ligne. Les agents du centre de gestion vous aideront à corriger les erreurs et à mettre à jour vos informations. (5)
4. Une fois les corrections faites, vous recevrez un e-mail de confirmation avec les nouvelles informations mises à jour. (?)
Il est important de noter que les corrections doivent être faites avant la date de délivrance de la nouvelle CNI. Si vous avez des problèmes pour corriger les erreurs, il est recommandé de contacter le centre de gestion des demandes de CNI pour obtenir de l'aide. (2)
En résumé, il est possible de corriger les informations mises sur une pré-demande en ligne pour le renouvellement d'une CNI après le paiement du timbre fiscal en contactant le centre de gestion des demandes de CNI et en suivant les étapes ci-dessus. (1)(2)(3)</t>
  </si>
  <si>
    <t xml:space="preserve">0.4444444444444444</t>
  </si>
  <si>
    <t xml:space="preserve">4, 6, 7, 8, 9</t>
  </si>
  <si>
    <t xml:space="preserve">4. Lors de votre rendez-vous en mairie, vous pouvez signaler les erreurs ou les modifications nécessaires.</t>
  </si>
  <si>
    <t xml:space="preserve">En général, une fois que vous avez payé le timbre fiscal et soumis votre pré-demande en ligne pour le renouvellement de votre Carte Nationale d'Identité (CNI), il est difficile de corriger les informations erronées. Cependant, il est possible de prendre certaines mesures pour résoudre ce problème.
Voici quelques étapes que vous pouvez suivre :
1. **Contactez le service en ligne** : Si vous avez remarqué l'erreur immédiatement après avoir soumis votre pré-demande, vous pouvez essayer de contacter le service en ligne du ministère de l'Intérieur ou de la préfecture compétente pour signaler l'erreur et demander si elle peut être corrigée.
2. **Demandez une annulation** : Si le service en ligne ne peut pas corriger l'erreur, vous pouvez demander l'annulation de votre pré-demande et du paiement du timbre fiscal. Vous devrez peut-être fournir une justification pour l'annulation.
3. **Déposez une nouvelle pré-demande** : Une fois l'annulation effectuée, vous pouvez déposer une nouvelle pré-demande en ligne avec les informations correctes. Vous devrez payer à nouveau le timbre fiscal.
4. **Visitez une préfecture ou une mairie** : Si vous n'avez pas réussi à corriger l'erreur en ligne, vous pouvez visiter une préfecture ou une mairie pour demander de l'aide. Les agents de la préfecture ou de la mairie pourront vous aider à corriger l'erreur et à déposer une nouvelle pré-demande.
Il est important de noter que les procédures peuvent varier en fonction de votre localité et des services en ligne disponibles. Il est donc recommandé de vérifier les informations sur le site web du ministère de l'Intérieur ou de la préfecture compétente pour obtenir des informations spécifiques sur la procédure à suivre.
En résumé, bien que cela soit difficile, il est possible de corriger les informations erronées sur une pré-demande en ligne pour le renouvellement d'une CNI après le paiement du timbre fiscal. Il est important de contacter le service en ligne ou de visiter une préfecture ou une mairie pour obtenir de l'aide.</t>
  </si>
  <si>
    <t xml:space="preserve">0.0004472</t>
  </si>
  <si>
    <t xml:space="preserve">7.184131</t>
  </si>
  <si>
    <t xml:space="preserve">0.7058823529411765</t>
  </si>
  <si>
    <t xml:space="preserve">En général, une fois que vous avez payé le timbre fiscal et soumis votre pré-demande en ligne pour le renouvellement de votre Carte Nationale d'Identité (CNI), il est difficile de corriger les informations erronées (1). Cependant, il est possible de prendre certaines mesures pour résoudre ce problème.
Voici quelques étapes que vous pouvez suivre :
1. **Contactez le service en ligne** : Si vous avez remarqué l'erreur immédiatement après avoir soumis votre pré-demande, vous pouvez essayer de contacter le service en ligne du ministère de l'Intérieur ou de la préfecture compétente pour signaler l'erreur et demander si elle peut être corrigée (?).
2. **Demandez une annulation** : Si le service en ligne ne peut pas corriger l'erreur, vous pouvez demander l'annulation de votre pré-demande et du paiement du timbre fiscal. Vous devrez peut-être fournir une justification pour l'annulation (?).
3. **Déposez une nouvelle pré-demande** : Une fois l'annulation effectuée, vous pouvez déposer une nouvelle pré-demande en ligne avec les informations correctes. Vous devrez payer à nouveau le timbre fiscal (6, 7).
4. **Visitez une préfecture ou une mairie** : Si vous n'avez pas réussi à corriger l'erreur en ligne, vous pouvez visiter une préfecture ou une mairie pour demander de l'aide (3). Les agents de la préfecture ou de la mairie pourront vous aider à corriger l'erreur et à déposer une nouvelle pré-demande (5).
Il est important de noter que les procédures peuvent varier en fonction de votre localité et des services en ligne disponibles. Il est donc recommandé de vérifier les informations sur le site web du ministère de l'Intérieur ou de la préfecture compétente pour obtenir des informations spécifiques sur la procédure à suivre.
En résumé, bien que cela soit difficile, il est possible de corriger les informations erronées sur une pré-demande en ligne pour le renouvellement d'une CNI après le paiement du timbre fiscal (1). Il est important de contacter le service en ligne ou de visiter une préfecture ou une mairie pour obtenir de l'aide (2, 3).</t>
  </si>
  <si>
    <t xml:space="preserve">8, 9, 4</t>
  </si>
  <si>
    <t xml:space="preserve">5. Les agents municipaux peuvent vous aider à corriger les informations sur place.</t>
  </si>
  <si>
    <t xml:space="preserve">Oui, il est possible de corriger les informations fournies dans une pré-demande en ligne pour le renouvellement d'une Carte Nationale d'Identité (CNI) après le paiement du timbre fiscal.
Si vous vous apercevez que des informations sont incorrectes après avoir payé le timbre fiscal, vous devez contacter l'organisme qui a traité votre demande (généralement la mairie ou la préfecture) pour les informer de la situation. Ils pourront vous indiquer la marche à suivre pour apporter les corrections nécessaires.
Il est important de noter que les démarches à suivre pour corriger les informations peuvent varier en fonction de l'organisme qui traite votre demande et de la nature des erreurs commises. Dans certains cas, il peut être nécessaire de soumettre une nouvelle demande et de payer à nouveau le timbre fiscal.
Par conséquent, il est recommandé de vérifier attentivement toutes les informations fournies dans la pré-demande en ligne avant de la soumettre et de payer le timbre fiscal.</t>
  </si>
  <si>
    <t xml:space="preserve">8.991e-05</t>
  </si>
  <si>
    <t xml:space="preserve">7.20231</t>
  </si>
  <si>
    <t xml:space="preserve">31/05/2024 15:50:34</t>
  </si>
  <si>
    <t xml:space="preserve">Oui, il est possible de corriger les informations fournies dans une pré-demande en ligne pour le renouvellement d'une Carte Nationale d'Identité (CNI) après le paiement du timbre fiscal. (1)
Si vous vous apercevez que des informations sont incorrectes après avoir payé le timbre fiscal, vous devez contacter l'organisme qui a traité votre demande (généralement la mairie ou la préfecture) pour les informer de la situation. Ils pourront vous indiquer la marche à suivre pour apporter les corrections nécessaires. (3)(4)(5)
Il est important de noter que les démarches à suivre pour corriger les informations peuvent varier en fonction de l'organisme qui traite votre demande et de la nature des erreurs commises. Dans certains cas, il peut être nécessaire de soumettre une nouvelle demande et de payer à nouveau le timbre fiscal. (6)(7)
Par conséquent, il est recommandé de vérifier attentivement toutes les informations fournies dans la pré-demande en ligne avant de la soumettre et de payer le timbre fiscal. (9)</t>
  </si>
  <si>
    <t xml:space="preserve">8, 2</t>
  </si>
  <si>
    <t xml:space="preserve">6. Si les erreurs sont trop importantes, il peut être nécessaire de refaire une nouvelle pré-demande en ligne.</t>
  </si>
  <si>
    <t xml:space="preserve">**Oui, il est possible de corriger les informations mises sur une pré-demande en ligne pour le renouvellement d’une Carte Nationale d’Identité (CNI) après le paiement du timbre fiscal.**
**Voici les étapes à suivre :**
1. Accédez à votre espace personnel sur le site officiel de l'Etat.
2. Connectez-vous à votre compte ou créez-en un si nécessaire.
3. Localisez la pré-demande en ligne pour le renouvellement de la CNI.
4. Vérifiez les informations saisies et corrigez les erreurs.
5. Enregistrez les modifications.
**Les informations qui peuvent être corrigées incluent :**
* Nom
* Prénom
* Adresse
* Date de naissance
* Nationalité
* Profession
**Remarques :**
* Vous ne pouvez pas corriger les informations du numéro de carte.
* Les changements apportés ne seront valides qu'une fois la pré-demande modifiée et le timbre fiscal payé.
* La nouvelle CNI renouvelée vous sera envoyée par la Poste.</t>
  </si>
  <si>
    <t xml:space="preserve">2.86e-05</t>
  </si>
  <si>
    <t xml:space="preserve">63.197521</t>
  </si>
  <si>
    <t xml:space="preserve">**Oui, il est possible de corriger les informations mises sur une pré-demande en ligne pour le renouvellement d’une Carte Nationale d’Identité (CNI) après le paiement du timbre fiscal.** (?)
**Voici les étapes à suivre :**
1. Accédez à votre espace personnel sur le site officiel de l'Etat. (?)
2. Connectez-vous à votre compte ou créez-en un si nécessaire. (?)
3. Localisez la pré-demande en ligne pour le renouvellement de la CNI. (?)
4. Vérifiez les informations saisies et corrigez les erreurs. (?)
5. Enregistrez les modifications. (?)
**Les informations qui peuvent être corrigées incluent :**
* Nom (?)
* Prénom (?)
* Adresse (?)
* Date de naissance (?)
* Nationalité (?)
* Profession (?)
**Remarques :**
* Vous ne pouvez pas corriger les informations du numéro de carte. (?)
* Les changements apportés ne seront valides qu'une fois la pré-demande modifiée et le timbre fiscal payé. (?)
* La nouvelle CNI renouvelée vous sera envoyée par la Poste. (?)</t>
  </si>
  <si>
    <t xml:space="preserve">15</t>
  </si>
  <si>
    <t xml:space="preserve">7. Vous devrez peut-être repayer le timbre fiscal si vous refaites une nouvelle pré-demande.</t>
  </si>
  <si>
    <t xml:space="preserve">Selon les informations fournies par le Service Public, il n'est pas possible de corriger les informations mises sur une pré-demande en ligne pour le renouvellement d'une Carte Nationale d'Identité (CNI) après le paiement du timbre fiscal.
Il est recommandé de vérifier soigneusement les informations avant de payer le timbre fiscal et de déposer le dossier. Si des erreurs sont constatées, il est possible de contacter le centre des impôts ou de signaler les erreurs via le téléservice de l'Agence nationale des titres sécurisés (ANTS) pour obtenir une nouvelle carte corrigée.</t>
  </si>
  <si>
    <t xml:space="preserve">2.779091</t>
  </si>
  <si>
    <t xml:space="preserve">31/05/2024 15:51:45</t>
  </si>
  <si>
    <t xml:space="preserve">0.46153846153846156</t>
  </si>
  <si>
    <t xml:space="preserve">Selon les informations fournies par le Service Public, il n'est pas possible de corriger les informations mises sur une pré-demande en ligne pour le renouvellement d'une Carte Nationale d'Identité (CNI) après le paiement du timbre fiscal (1).
Il est recommandé de vérifier soigneusement les informations avant de payer le timbre fiscal (9) et de déposer le dossier. Si des erreurs sont constatées, il est possible de contacter le centre des impôts (?) ou de signaler les erreurs via le téléservice de l'Agence nationale des titres sécurisés (ANTS) (2) pour obtenir une nouvelle carte corrigée.</t>
  </si>
  <si>
    <t xml:space="preserve">3, 4, 5, 6, 7, 8</t>
  </si>
  <si>
    <t xml:space="preserve">8. Vous pouvez essayer de demander un remboursement pour le timbre fiscal initialement payé en contactant le service des impôts.</t>
  </si>
  <si>
    <t xml:space="preserve">9. Il est recommandé de vérifier attentivement toutes les informations avant de valider et de payer le timbre fiscal.</t>
  </si>
  <si>
    <t xml:space="preserve">6</t>
  </si>
  <si>
    <t xml:space="preserve">La mairie accepte-t-elle de corriger des fautes de frappe dans une pré-demande de carte d’identité ?</t>
  </si>
  <si>
    <t xml:space="preserve">1. La mairie peut corriger des fautes de frappe dans une pré-demande de carte d'identité.</t>
  </si>
  <si>
    <t xml:space="preserve">0.0031800000000000005</t>
  </si>
  <si>
    <t xml:space="preserve">6.08371</t>
  </si>
  <si>
    <t xml:space="preserve">Oui, la mairie peut généralement corriger des fautes de frappe dans une pré-demande de carte d'identité. Si vous avez fait une erreur lors de la saisie de votre pré-demande en ligne, vous pouvez en informer l'agent au moment de votre rendez-vous en mairie. Il est conseillé d'apporter tous les documents nécessaires et de signaler les erreurs dès le début de votre rendez-vous pour que l'agent puisse les corriger dans le système.
Cependant, il est toujours préférable de vérifier et de corriger toute erreur avant de soumettre votre pré-demande en ligne, si possible. Si vous avez déjà soumis la pré-demande et que vous ne pouvez pas la modifier en ligne, contactez la mairie pour obtenir des instructions spécifiques sur la marche à suivre.</t>
  </si>
  <si>
    <t xml:space="preserve">0.002525</t>
  </si>
  <si>
    <t xml:space="preserve">11.515146</t>
  </si>
  <si>
    <t xml:space="preserve">Oui, la mairie peut généralement corriger des fautes de frappe dans une pré-demande de carte d'identité (1). Si vous avez fait une erreur lors de la saisie de votre pré-demande en ligne, vous pouvez en informer l'agent au moment de votre rendez-vous en mairie (2). Il est conseillé d'apporter tous les documents nécessaires (3) et de signaler les erreurs dès le début de votre rendez-vous (4) pour que l'agent puisse les corriger dans le système (5).
Cependant, il est toujours préférable de vérifier et de corriger toute erreur avant de soumettre votre pré-demande en ligne, si possible (6). Si vous avez déjà soumis la pré-demande et que vous ne pouvez pas la modifier en ligne, contactez la mairie pour obtenir des instructions spécifiques sur la marche à suivre (7).</t>
  </si>
  <si>
    <t xml:space="preserve">2. Informez l'agent des erreurs lors de votre rendez-vous en mairie.</t>
  </si>
  <si>
    <t xml:space="preserve">En général, les mairies sont là pour aider les citoyens dans leurs démarches administratives, y compris la correction de fautes de frappe dans une pré-demande de carte d'identité. Cependant, cela peut dépendre des politiques et procédures spécifiques de chaque mairie.
Il est recommandé de contacter directement la mairie où vous avez l'intention de soumettre votre demande pour connaître leur procédure exacte. Dans tous les cas, il est toujours préférable de vérifier soigneusement vos informations avant de soumettre toute demande officielle pour éviter tout retard ou complication dans le processus.</t>
  </si>
  <si>
    <t xml:space="preserve">0.0042959999999999995</t>
  </si>
  <si>
    <t xml:space="preserve">3.846801</t>
  </si>
  <si>
    <t xml:space="preserve">31/05/2024 15:50:04</t>
  </si>
  <si>
    <t xml:space="preserve">En général, les mairies sont là pour aider les citoyens dans leurs démarches administratives, y compris la correction de fautes de frappe dans une pré-demande de carte d'identité (1). Cependant, cela peut dépendre des politiques et procédures spécifiques de chaque mairie.
Il est recommandé de contacter directement la mairie où vous avez l'intention de soumettre votre demande pour connaître leur procédure exacte (7). Dans tous les cas, il est toujours préférable de vérifier soigneusement vos informations avant de soumettre toute demande officielle pour éviter tout retard ou complication dans le processus (6).</t>
  </si>
  <si>
    <t xml:space="preserve">2, 3, 4, 5</t>
  </si>
  <si>
    <t xml:space="preserve">3. Apportez tous les documents nécessaires à votre rendez-vous.</t>
  </si>
  <si>
    <t xml:space="preserve">Selon les informations officielles, la mairie accepte généralement de corriger des fautes de frappe dans une pré-demande de carte d'identité, mais il est important de vérifier les spécificités de votre commune ou ville.
En général, les mairies acceptent de corriger les erreurs de frappe pour les raisons suivantes :
1. Les erreurs de frappe sont considérées comme des erreurs de saisie et non comme des erreurs de contenu.
2. Les pré-demandes sont des documents préliminaires qui servent à recueillir les informations nécessaires pour établir la carte d'identité.
3. Les erreurs de frappe ne sont pas considérées comme des erreurs de contenu qui pourraient affecter la validité de la carte d'identité.
Cependant, il est important de vérifier les spécificités de votre commune ou ville pour être sûr de la procédure à suivre. Il est également recommandé de contacter la mairie pour obtenir des informations précises sur les règles et les procédures à suivre.
Il est également important de noter que si vous avez des erreurs de frappe importantes, comme des erreurs de nom, de prénom ou de date de naissance, il est recommandé de les corriger avant de soumettre la pré-demande.</t>
  </si>
  <si>
    <t xml:space="preserve">3.41e-05</t>
  </si>
  <si>
    <t xml:space="preserve">0.820485</t>
  </si>
  <si>
    <t xml:space="preserve">31/05/2024 15:50:07</t>
  </si>
  <si>
    <t xml:space="preserve">Selon les informations officielles, la mairie accepte généralement de corriger des fautes de frappe dans une pré-demande de carte d'identité (1), mais il est important de vérifier les spécificités de votre commune ou ville.
En général, les mairies acceptent de corriger les erreurs de frappe pour les raisons suivantes :
1. Les erreurs de frappe sont considérées comme des erreurs de saisie et non comme des erreurs de contenu (?).
2. Les pré-demandes sont des documents préliminaires qui servent à recueillir les informations nécessaires pour établir la carte d'identité (?).
3. Les erreurs de frappe ne sont pas considérées comme des erreurs de contenu qui pourraient affecter la validité de la carte d'identité (?).
Cependant, il est important de vérifier les spécificités de votre commune ou ville pour être sûr de la procédure à suivre. Il est également recommandé de contacter la mairie pour obtenir des informations précises sur les règles et les procédures à suivre (7).
Il est également important de noter que si vous avez des erreurs de frappe importantes, comme des erreurs de nom, de prénom ou de date de naissance, il est recommandé de les corriger avant de soumettre la pré-demande (6).</t>
  </si>
  <si>
    <t xml:space="preserve">4. Signalez les erreurs dès le début de votre rendez-vous.</t>
  </si>
  <si>
    <t xml:space="preserve">En France, la mairie est chargée de recevoir les demandes de carte d'identité et de les transmettre au service des titres sécurisés du ministère de l'Intérieur. Lorsqu'une personne dépose une pré-demande de carte d'identité, la mairie est censée vérifier les informations fournies avant de les transmettre.
Si la pré-demande contient des fautes de frappe, la mairie peut prendre en compte les corrections suivantes :
1. Erreurs mineures : si les fautes de frappe sont mineures et ne remettent pas en cause l'identité de la personne, la mairie peut les corriger elle-même avant de transmettre la demande.
2. Erreurs graves : si les fautes de frappe sont plus graves et remettent en cause l'identité de la personne, la mairie peut demander à la personne de corriger les erreurs avant de transmettre la demande.
Cependant, il est important de noter que la mairie n'a pas l'obligation de corriger les fautes de frappe. Si la pré-demande contient des erreurs, la mairie peut refuser de la transmettre et demander à la personne de la corriger avant de la déposer à nouveau.
Il est donc recommandé de vérifier soigneusement la pré-demande avant de la déposer à la mairie pour éviter tout problème. Si des erreurs sont détectées, il est préférable de corriger la pré-demande et de la déposer à nouveau plutôt que de laisser la mairie corriger les erreurs.</t>
  </si>
  <si>
    <t xml:space="preserve">0.00031455999999999997</t>
  </si>
  <si>
    <t xml:space="preserve">1.564891</t>
  </si>
  <si>
    <t xml:space="preserve">31/05/2024 15:50:08</t>
  </si>
  <si>
    <t xml:space="preserve">0.5454545454545454</t>
  </si>
  <si>
    <t xml:space="preserve">En France, la mairie est chargée de recevoir les demandes de carte d'identité et de les transmettre au service des titres sécurisés du ministère de l'Intérieur. Lorsqu'une personne dépose une pré-demande de carte d'identité, la mairie est censée vérifier les informations fournies avant de les transmettre.
Si la pré-demande contient des fautes de frappe, la mairie peut prendre en compte les corrections suivantes :
1. Erreurs mineures : si les fautes de frappe sont mineures et ne remettent pas en cause l'identité de la personne, la mairie peut les corriger elle-même avant de transmettre la demande (1).
2. Erreurs graves : si les fautes de frappe sont plus graves et remettent en cause l'identité de la personne, la mairie peut demander à la personne de corriger les erreurs avant de transmettre la demande (6).
Cependant, il est important de noter que la mairie n'a pas l'obligation de corriger les fautes de frappe. Si la pré-demande contient des erreurs, la mairie peut refuser de la transmettre et demander à la personne de la corriger avant de la déposer à nouveau (7).
Il est donc recommandé de vérifier soigneusement la pré-demande avant de la déposer à la mairie pour éviter tout problème (6). Si des erreurs sont détectées, il est préférable de corriger la pré-demande et de la déposer à nouveau plutôt que de laisser la mairie corriger les erreurs (?).</t>
  </si>
  <si>
    <t xml:space="preserve">5. L'agent peut corriger les erreurs dans le système.</t>
  </si>
  <si>
    <t xml:space="preserve">Lorsque vous remplissez une pré-demande de carte d'identité en ligne, il est important de faire attention à l'orthographe et à la saisie des informations. Cependant, si vous remarquez des fautes de frappe après avoir soumis votre pré-demande, vous pouvez contacter la mairie pour les corriger.
Il est à noter que certaines mairies peuvent accepter de corriger les erreurs évidentes, telles que des fautes de frappe, tandis que d'autres peuvent exiger que vous soumettiez une nouvelle pré-demande. Il est donc recommandé de contacter la mairie concernée pour connaître leur politique à ce sujet.
En général, il est préférable de vérifier soigneusement les informations saisies avant de soumettre la pré-demande pour éviter tout retard dans le traitement de votre demande de carte d'identité.</t>
  </si>
  <si>
    <t xml:space="preserve">7.56e-05</t>
  </si>
  <si>
    <t xml:space="preserve">3.16325</t>
  </si>
  <si>
    <t xml:space="preserve">Lorsque vous remplissez une pré-demande de carte d'identité en ligne, il est important de faire attention à l'orthographe et à la saisie des informations. Cependant, si vous remarquez des fautes de frappe après avoir soumis votre pré-demande, vous pouvez contacter la mairie pour les corriger (7).
Il est à noter que certaines mairies peuvent accepter de corriger les erreurs évidentes, telles que des fautes de frappe (1), tandis que d'autres peuvent exiger que vous soumettiez une nouvelle pré-demande (?). Il est donc recommandé de contacter la mairie concernée pour connaître leur politique à ce sujet (7).
En général, il est préférable de vérifier soigneusement les informations saisies avant de soumettre la pré-demande pour éviter tout retard dans le traitement de votre demande de carte d'identité (6).</t>
  </si>
  <si>
    <t xml:space="preserve">6. Vérifiez et corrigez les erreurs avant de soumettre votre pré-demande en ligne.</t>
  </si>
  <si>
    <t xml:space="preserve">La réponse dépend de la politique de la mairie en question. 
**Dans la plupart des cas, les mairies ne peuvent pas corriger les fautes de frappe dans une pré-demande de carte d'identité.** Les documents d'identité officielles ne peuvent généralement être modifiés qu'à l'origine. 
Cependant, certaines exceptions peuvent être faites dans certains cas :
* **Erreurs de frappe mineures :** Dans certains cas, les erreurs de frappe mineures peuvent être corrigées par la mairie. Cela peut inclure des erreurs de frappe dans le nom, les prénoms ou l'adresse.
* **Erreurs de frappe importantes :** Dans les cas où les erreurs de frappe sont importantes, la mairie peut refuser de traiter la pré-demande. 
* **Erreurs d'identification :** Si la frappe du document d'identité est illisible ou incorrect, la mairie peut refuser de le traiter.
**Il est toujours mieux de contacter la mairie directement pour obtenir des informations précises sur les possibilités de correction des erreurs de frappe dans une pré-demande de carte d'identité.**</t>
  </si>
  <si>
    <t xml:space="preserve">2.6899999999999997e-05</t>
  </si>
  <si>
    <t xml:space="preserve">2.873127</t>
  </si>
  <si>
    <t xml:space="preserve">0.22222222222222224</t>
  </si>
  <si>
    <t xml:space="preserve">La réponse dépend de la politique de la mairie en question. 
**Dans la plupart des cas, les mairies ne peuvent pas corriger les fautes de frappe dans une pré-demande de carte d'identité.** Les documents d'identité officielles ne peuvent généralement être modifiés qu'à l'origine. 
Cependant, certaines exceptions peuvent être faites dans certains cas :
* **Erreurs de frappe mineures :** Dans certains cas, les erreurs de frappe mineures peuvent être corrigées par la mairie (1). Cela peut inclure des erreurs de frappe dans le nom, les prénoms ou l'adresse.
* **Erreurs de frappe importantes :** Dans les cas où les erreurs de frappe sont importantes, la mairie peut refuser de traiter la pré-demande. 
* **Erreurs d'identification :** Si la frappe du document d'identité est illisible ou incorrect, la mairie peut refuser de le traiter.
**Il est toujours mieux de contacter la mairie directement pour obtenir des informations précises sur les possibilités de correction des erreurs de frappe dans une pré-demande de carte d'identité.** (?)</t>
  </si>
  <si>
    <t xml:space="preserve">0.14285714285714285</t>
  </si>
  <si>
    <t xml:space="preserve">2, 3, 4, 5, 6, 7</t>
  </si>
  <si>
    <t xml:space="preserve">7. Contactez la mairie pour des instructions si vous ne pouvez pas modifier la pré-demande en ligne.</t>
  </si>
  <si>
    <t xml:space="preserve">Selon les sources fournies, il n'y a pas de réponse spécifique à cette question. Cependant, nous pouvons tirer des informations utiles de la lecture des textes.
La pré-demande en ligne est mentionnée comme étant facultative, mais permettant de gagner du temps lors du dépôt du dossier. Il est donc possible que la mairie accepte de corriger des fautes de frappe dans une pré-demande de carte d'identité, mais il n'y a pas de garantie.
Il est recommandé de vérifier avec la mairie avant de déposer le dossier pour obtenir des informations précises sur les modalités de correction des fautes de frappe.</t>
  </si>
  <si>
    <t xml:space="preserve">2.916087</t>
  </si>
  <si>
    <t xml:space="preserve">31/05/2024 15:50:16</t>
  </si>
  <si>
    <t xml:space="preserve">Selon les sources fournies, il n'y a pas de réponse spécifique à cette question. Cependant, nous pouvons tirer des informations utiles de la lecture des textes.
La pré-demande en ligne est mentionnée comme étant facultative, mais permettant de gagner du temps lors du dépôt du dossier. Il est donc possible que la mairie accepte de corriger des fautes de frappe dans une pré-demande de carte d'identité (1), mais il n'y a pas de garantie.
Il est recommandé de vérifier avec la mairie avant de déposer le dossier pour obtenir des informations précises sur les modalités de correction des fautes de frappe (7).</t>
  </si>
  <si>
    <t xml:space="preserve">2, 3, 4, 5, 6</t>
  </si>
  <si>
    <t xml:space="preserve">Le fils est né en France et a la nationalité française. La mère la nationalité tunisienne. Le père les deux nationalités (naturalisé français). Sur le formulaire de l’ANTS, quelle réponse choisir à la question « la personne française est mineure parce que : »</t>
  </si>
  <si>
    <t xml:space="preserve">1. Le formulaire de l'ANTS demande pourquoi un mineur possède la nationalité française.</t>
  </si>
  <si>
    <t xml:space="preserve">0.004175</t>
  </si>
  <si>
    <t xml:space="preserve">7.578963</t>
  </si>
  <si>
    <t xml:space="preserve">Sur le formulaire de l'ANTS (Agence Nationale des Titres Sécurisés), la question « la personne française est mineure parce que : » vise à déterminer la raison pour laquelle un mineur possède la nationalité française. Dans votre cas, voici les options possibles et l'explication de laquelle choisir :
1. **« Elle est née en France de parents étrangers »** : Cette option ne s'applique pas car le père est naturalisé français.
2. **« Elle est née en France de parents dont l'un au moins est français »** : Cette option est la plus appropriée. Le fils est né en France et son père est français (naturalisé).
3. **« Elle est née à l'étranger de parents dont l'un au moins est français »** : Cette option ne s'applique pas car le fils est né en France.
4. **« Elle a été adoptée par une personne française »** : Cette option ne s'applique pas car il n'y a pas mention d'adoption dans votre cas.
5. **« Elle a acquis la nationalité française par déclaration ou par décision de l'autorité publique »** : Cette option ne s'applique pas car le fils a acquis la nationalité française de manière automatique à la naissance.
Donc, la réponse correcte à la question « la personne française est mineure parce que : » serait :
**« Elle est née en France de parents dont l'un au moins est français »**.</t>
  </si>
  <si>
    <t xml:space="preserve">0.00483</t>
  </si>
  <si>
    <t xml:space="preserve">15.776962</t>
  </si>
  <si>
    <t xml:space="preserve">Sur le formulaire de l'ANTS (Agence Nationale des Titres Sécurisés), la question « la personne française est mineure parce que : » vise à déterminer la raison pour laquelle un mineur possède la nationalité française (1). Dans votre cas, voici les options possibles et l'explication de laquelle choisir :
1. **« Elle est née en France de parents étrangers »** (2) : Cette option ne s'applique pas car le père est naturalisé français.
2. **« Elle est née en France de parents dont l'un au moins est français »** (3) : Cette option est la plus appropriée. Le fils est né en France et son père est français (naturalisé).
3. **« Elle est née à l'étranger de parents dont l'un au moins est français »** (4) : Cette option ne s'applique pas car le fils est né en France.
4. **« Elle a été adoptée par une personne française »** (5) : Cette option ne s'applique pas car il n'y a pas mention d'adoption dans votre cas.
5. **« Elle a acquis la nationalité française par déclaration ou par décision de l'autorité publique »** (6) : Cette option ne s'applique pas car le fils a acquis la nationalité française de manière automatique à la naissance.
Donc, la réponse correcte à la question « la personne française est mineure parce que : » serait :
**« Elle est née en France de parents dont l'un au moins est français »** (7).</t>
  </si>
  <si>
    <t xml:space="preserve">2. Une option est "Elle est née en France de parents étrangers".</t>
  </si>
  <si>
    <t xml:space="preserve">Dans le cas que vous décrivez, la réponse appropriée à la question "la personne française est mineure parce que :" sur le formulaire de l'ANTS serait probablement "elle est née en France de parents étrangers, dont l'un au moins est né en France ou est devenu français" ou "elle est née en France et y réside, et l'un de ses parents au moins est français".
Le fils étant né en France de parents étrangers, dont l'un (le père) est devenu français, il remplit les conditions pour acquérir la nationalité française à sa naissance en vertu du droit du sol. De plus, le père étant français, le fils peut également prétendre à la nationalité française en vertu du droit du sang.
Il est important de noter que les options exactes disponibles sur le formulaire de l'ANTS peuvent varier en fonction de la situation spécifique de la personne concernée. Il est donc recommandé de lire attentivement les instructions et les options disponibles avant de remplir le formulaire. En cas de doute, il peut être utile de contacter l'ANTS ou un professionnel du droit pour obtenir des conseils personnalisés.</t>
  </si>
  <si>
    <t xml:space="preserve">0.0074719999999999995</t>
  </si>
  <si>
    <t xml:space="preserve">14.328612</t>
  </si>
  <si>
    <t xml:space="preserve">Dans le cas que vous décrivez, la réponse appropriée à la question "la personne française est mineure parce que :" sur le formulaire de l'ANTS serait probablement "elle est née en France de parents étrangers, dont l'un au moins est né en France ou est devenu français" (?) ou "elle est née en France et y réside, et l'un de ses parents au moins est français" (3).
Le fils étant né en France de parents étrangers, dont l'un (le père) est devenu français, il remplit les conditions pour acquérir la nationalité française à sa naissance en vertu du droit du sol (2). De plus, le père étant français, le fils peut également prétendre à la nationalité française en vertu du droit du sang (3).
Il est important de noter que les options exactes disponibles sur le formulaire de l'ANTS peuvent varier en fonction de la situation spécifique de la personne concernée. Il est donc recommandé de lire attentivement les instructions et les options disponibles avant de remplir le formulaire (1). En cas de doute, il peut être utile de contacter l'ANTS ou un professionnel du droit pour obtenir des conseils personnalisés.</t>
  </si>
  <si>
    <t xml:space="preserve">4, 5, 6, 7</t>
  </si>
  <si>
    <t xml:space="preserve">3. Une autre option est "Elle est née en France de parents dont l'un au moins est français".</t>
  </si>
  <si>
    <t xml:space="preserve">Dans ce cas, la réponse à choisir serait "Oui, car l'enfant a la nationalité française".
En effet, l'enfant est né en France et a la nationalité française, ce qui fait de lui un enfant français mineur.</t>
  </si>
  <si>
    <t xml:space="preserve">1.2699999999999999e-05</t>
  </si>
  <si>
    <t xml:space="preserve">2.232369</t>
  </si>
  <si>
    <t xml:space="preserve">Dans ce cas, la réponse à choisir serait "Oui, car l'enfant a la nationalité française".
En effet, l'enfant est né en France (2) et a la nationalité française (1), ce qui fait de lui un enfant français mineur.</t>
  </si>
  <si>
    <t xml:space="preserve">4. Une option supplémentaire est "Elle est née à l'étranger de parents dont l'un au moins est français".</t>
  </si>
  <si>
    <t xml:space="preserve">Selon les informations fournies, le fils est français par naissance et a la nationalité française. Il n'est donc pas considéré comme mineur en raison de sa nationalité.
Dans ce cas, il faudrait choisir la réponse "Autre" et préciser que le fils est français par naissance.
Il est important de noter que la nationalité de la mère ou du père n'affecte pas la réponse à cette question, car la question concerne la nationalité du fils lui-même.</t>
  </si>
  <si>
    <t xml:space="preserve">0.0001336</t>
  </si>
  <si>
    <t xml:space="preserve">5.623949</t>
  </si>
  <si>
    <t xml:space="preserve">31/05/2024 15:50:24</t>
  </si>
  <si>
    <t xml:space="preserve">Selon les informations fournies, le fils est français par naissance et a la nationalité française. Il n'est donc pas considéré comme mineur en raison de sa nationalité (?).
Dans ce cas, il faudrait choisir la réponse "Autre" et préciser que le fils est français par naissance (?).
Il est important de noter que la nationalité de la mère ou du père n'affecte pas la réponse à cette question, car la question concerne la nationalité du fils lui-même (?).</t>
  </si>
  <si>
    <t xml:space="preserve">5. Une autre possibilité est "Elle a été adoptée par une personne française".</t>
  </si>
  <si>
    <t xml:space="preserve">Pour répondre à la question « la personne française est mineure parce que : » sur le formulaire de l'ANTS, dans le cas où le fils est né en France et a la nationalité française, la mère a la nationalité tunisienne et le père a les deux nationalités (française et tunisienne), vous devez choisir la réponse « la personne est née en France ».
En effet, la nationalité française de la personne est établie par sa naissance en France, conformément à l'article 18 du Code civil français. Par conséquent, la nationalité de la mère ou du père n'a pas d'incidence sur le fait que la personne est mineure ou non.</t>
  </si>
  <si>
    <t xml:space="preserve">6.615e-05</t>
  </si>
  <si>
    <t xml:space="preserve">1.553227</t>
  </si>
  <si>
    <t xml:space="preserve">Pour répondre à la question « la personne française est mineure parce que : » sur le formulaire de l'ANTS (1), dans le cas où le fils est né en France et a la nationalité française, la mère a la nationalité tunisienne et le père a les deux nationalités (française et tunisienne), vous devez choisir la réponse « la personne est née en France » (2).
En effet, la nationalité française de la personne est établie par sa naissance en France, conformément à l'article 18 du Code civil français (?). Par conséquent, la nationalité de la mère ou du père n'a pas d'incidence sur le fait que la personne est mineure ou non (?).</t>
  </si>
  <si>
    <t xml:space="preserve">6. Une dernière option est "Elle a acquis la nationalité française par déclaration ou par décision de l'autorité publique".</t>
  </si>
  <si>
    <t xml:space="preserve">* **La mère est étrangère.**
La mère de l'enfant est tunisienne, ce qui signifie qu'il est un mineur en raison de la nationalité de sa mère.</t>
  </si>
  <si>
    <t xml:space="preserve">1.1099999999999999e-05</t>
  </si>
  <si>
    <t xml:space="preserve">6.71693</t>
  </si>
  <si>
    <t xml:space="preserve">31/05/2024 15:50:32</t>
  </si>
  <si>
    <t xml:space="preserve">* **La mère est étrangère.**
La mère de l'enfant est tunisienne, ce qui signifie qu'il est un mineur en raison de la nationalité de sa mère. (?)</t>
  </si>
  <si>
    <t xml:space="preserve">7. La réponse correcte est "Elle est née en France de parents dont l'un au moins est français".</t>
  </si>
  <si>
    <t xml:space="preserve">Selon les informations fournies, le fils est né en France et a la nationalité française, ce qui signifie qu'il répond aux conditions pour être considéré comme français de naissance. La mère a la nationalité tunisienne, mais cela n'a pas d'impact sur la nationalité du fils. Le père a la double nationalité (tunisienne et française) et a été naturalisé français, ce qui signifie qu'il a acquis la nationalité française.
En conséquent, selon le formulaire de l'ANTS, la réponse à la question la personne française est mineure parce que :  est son père est français car le père est le parent qui a acquis la nationalité française.</t>
  </si>
  <si>
    <t xml:space="preserve">2.92515</t>
  </si>
  <si>
    <t xml:space="preserve">31/05/2024 15:50:38</t>
  </si>
  <si>
    <t xml:space="preserve">Selon les informations fournies, le fils est né en France (2) et a la nationalité française, ce qui signifie qu'il répond aux conditions pour être considéré comme français de naissance (3). La mère a la nationalité tunisienne, mais cela n'a pas d'impact sur la nationalité du fils (?). Le père a la double nationalité (tunisienne et française) et a été naturalisé français, ce qui signifie qu'il a acquis la nationalité française (6).
En conséquent, selon le formulaire de l'ANTS, la réponse à la question la personne française est mineure parce que :  est son père est français car le père est le parent qui a acquis la nationalité française (3).</t>
  </si>
  <si>
    <t xml:space="preserve">1, 4, 5, 7</t>
  </si>
  <si>
    <t xml:space="preserve">8</t>
  </si>
  <si>
    <t xml:space="preserve">Comment refaire une carte grise si l’ancien propriétaire a perdu la carte d’origine ?</t>
  </si>
  <si>
    <t xml:space="preserve">1. L'ancien propriétaire doit déclarer la perte de la carte grise.</t>
  </si>
  <si>
    <t xml:space="preserve">0.007555000000000001</t>
  </si>
  <si>
    <t xml:space="preserve">8.633656</t>
  </si>
  <si>
    <t xml:space="preserve">Pour refaire une carte grise (certificat d'immatriculation) en cas de perte par l'ancien propriétaire, voici les étapes à suivre en France :
1. **Déclaration de perte** : L'ancien propriétaire doit déclarer la perte de la carte grise. Cette déclaration peut être faite en ligne sur le site de l'Agence Nationale des Titres Sécurisés (ANTS) ou en préfecture. Un récépissé de déclaration de perte sera délivré.
2. **Certificat de cession** : Vous devez obtenir un certificat de cession (Cerfa n°15776*01) signé par l'ancien propriétaire. Ce document atteste de la vente ou du don du véhicule.
3. **Demande de duplicata** : L'ancien propriétaire doit demander un duplicata de la carte grise perdue. Cette demande peut être faite en ligne sur le site de l'ANTS. Le duplicata sera envoyé à l'adresse de l'ancien propriétaire.
4. **Documents nécessaires pour la demande de nouvelle carte grise** :
   - Le récépissé de déclaration de perte.
   - Le certificat de cession signé par l'ancien propriétaire.
   - Une pièce d'identité en cours de validité.
   - Un justificatif de domicile de moins de 6 mois.
   - Un contrôle technique en cours de validité (si le véhicule a plus de 4 ans).
   - Le formulaire Cerfa n°13750*05 (demande de certificat d'immatriculation).
5. **Faire la demande de nouvelle carte grise** : Une fois que vous avez tous les documents nécessaires, vous pouvez faire la demande de nouvelle carte grise en ligne sur le site de l'ANTS. Vous devrez créer un compte ou vous connecter avec FranceConnect.
6. **Paiement des frais** : Vous devrez payer les frais d'immatriculation. Le montant dépend de plusieurs facteurs, notamment la puissance fiscale du véhicule et la région où vous résidez.
7. **Réception de la nouvelle carte grise** : Après traitement de votre demande, vous recevrez la nouvelle carte grise par courrier à votre domicile.
Il est important de suivre ces étapes pour vous assurer que le véhicule est correctement immatriculé à votre nom et que vous êtes en règle avec la législation en vigueur.</t>
  </si>
  <si>
    <t xml:space="preserve">0.0071600000000000006</t>
  </si>
  <si>
    <t xml:space="preserve">16.32422</t>
  </si>
  <si>
    <t xml:space="preserve">Pour refaire une carte grise (certificat d'immatriculation) en cas de perte par l'ancien propriétaire, voici les étapes à suivre en France :
1. **Déclaration de perte** : L'ancien propriétaire doit déclarer la perte de la carte grise (1). Cette déclaration peut être faite en ligne sur le site de l'Agence Nationale des Titres Sécurisés (ANTS) ou en préfecture (2). Un récépissé de déclaration de perte sera délivré (3).
2. **Certificat de cession** : Vous devez obtenir un certificat de cession (Cerfa n°15776*01) signé par l'ancien propriétaire (4). Ce document atteste de la vente ou du don du véhicule (5).
3. **Demande de duplicata** : L'ancien propriétaire doit demander un duplicata de la carte grise perdue (6). Cette demande peut être faite en ligne sur le site de l'ANTS (7). Le duplicata sera envoyé à l'adresse de l'ancien propriétaire (8).
4. **Documents nécessaires pour la demande de nouvelle carte grise** :
   - Le récépissé de déclaration de perte (3).
   - Le certificat de cession signé par l'ancien propriétaire (4).
   - Une pièce d'identité en cours de validité (9).
   - Un justificatif de domicile de moins de 6 mois (10).
   - Un contrôle technique en cours de validité (si le véhicule a plus de 4 ans) (11).
   - Le formulaire Cerfa n°13750*05 (demande de certificat d'immatriculation) (12).
5. **Faire la demande de nouvelle carte grise** : Une fois que vous avez tous les documents nécessaires, vous pouvez faire la demande de nouvelle carte grise en ligne sur le site de l'ANTS (13). Vous devrez créer un compte ou vous connecter avec FranceConnect (14).
6. **Paiement des frais** : Vous devrez payer les frais d'immatriculation (15). Le montant dépend de plusieurs facteurs, notamment la puissance fiscale du véhicule et la région où vous résidez (16).
7. **Réception de la nouvelle carte grise** : Après traitement de votre demande, vous recevrez la nouvelle carte grise par courrier à votre domicile (17).
Il est important de suivre ces étapes pour vous assurer que le véhicule est correctement immatriculé à votre nom et que vous êtes en règle avec la législation en vigueur (18).</t>
  </si>
  <si>
    <t xml:space="preserve">2. La déclaration de perte peut être faite en ligne ou en préfecture.</t>
  </si>
  <si>
    <t xml:space="preserve">Si vous avez acheté un véhicule d'occasion et que l'ancien propriétaire a perdu la carte grise originale, voici les étapes à suivre pour en obtenir une nouvelle :
1. **Demander un duplicata**: L'ancien propriétaire doit demander un duplicata de la carte grise avant de vous vendre le véhicule. Il peut le faire en ligne sur le site de l'ANTS (Agence Nationale des Titres Sécurisés) en France, ou auprès d'un professionnel de l'automobile agréé.
2. **Fournir les documents nécessaires**: Pour obtenir un duplicata, l'ancien propriétaire doit fournir plusieurs documents, notamment une copie de sa pièce d'identité, un justificatif de domicile, le formulaire cerfa n°13750*05 de demande de certificat d'immatriculation, et le formulaire cerfa n°13753*04 de demande de duplicata.
3. **Payer les frais**: L'ancien propriétaire doit également payer les frais de duplicata, qui varient en fonction du type de véhicule et de la région.
4. **Vendre le véhicule**: Une fois le duplicata obtenu, l'ancien propriétaire peut vous vendre le véhicule et vous remettre la nouvelle carte grise.
5. **Changer le titulaire de la carte grise**: Enfin, vous devez changer le titulaire de la carte grise en effectuant une demande en ligne sur le site de l'ANTS ou auprès d'un professionnel de l'automobile agréé. Vous aurez besoin de plusieurs documents, notamment le formulaire cerfa n°13750*05, le formulaire cerfa n°15776*01 de déclaration de cession, et une copie de la carte grise barrée avec la mention "vendu le" ou "cédé le" suivie de la date et de la signature de l'ancien propriétaire.</t>
  </si>
  <si>
    <t xml:space="preserve">0.012688</t>
  </si>
  <si>
    <t xml:space="preserve">14.693159</t>
  </si>
  <si>
    <t xml:space="preserve">0.5806451612903226</t>
  </si>
  <si>
    <t xml:space="preserve">Si vous avez acheté un véhicule d'occasion et que l'ancien propriétaire a perdu la carte grise originale, voici les étapes à suivre pour en obtenir une nouvelle :
1. **Demander un duplicata**: L'ancien propriétaire doit demander un duplicata de la carte grise avant de vous vendre le véhicule (6). Il peut le faire en ligne sur le site de l'ANTS (Agence Nationale des Titres Sécurisés) en France (7), ou auprès d'un professionnel de l'automobile agréé (?).
2. **Fournir les documents nécessaires**: Pour obtenir un duplicata, l'ancien propriétaire doit fournir plusieurs documents, notamment une copie de sa pièce d'identité (9), un justificatif de domicile (10), le formulaire cerfa n°13750*05 de demande de certificat d'immatriculation (12), et le formulaire cerfa n°13753*04 de demande de duplicata (?).
3. **Payer les frais**: L'ancien propriétaire doit également payer les frais de duplicata, qui varient en fonction du type de véhicule et de la région (16).
4. **Vendre le véhicule**: Une fois le duplicata obtenu, l'ancien propriétaire peut vous vendre le véhicule et vous remettre la nouvelle carte grise (8).
5. **Changer le titulaire de la carte grise**: Enfin, vous devez changer le titulaire de la carte grise en effectuant une demande en ligne sur le site de l'ANTS (13) ou auprès d'un professionnel de l'automobile agréé (?). Vous aurez besoin de plusieurs documents, notamment le formulaire cerfa n°13750*05 (12), le formulaire cerfa n°15776*01 de déclaration de cession (4), et une copie de la carte grise barrée avec la mention "vendu le" ou "cédé le" suivie de la date et de la signature de l'ancien propriétaire (?).</t>
  </si>
  <si>
    <t xml:space="preserve">0.6923076923076923</t>
  </si>
  <si>
    <t xml:space="preserve">1, 2, 3, 5, 11, 14, 15, 17, 18</t>
  </si>
  <si>
    <t xml:space="preserve">3. Un récépissé de déclaration de perte sera délivré.</t>
  </si>
  <si>
    <t xml:space="preserve">Si l'ancien propriétaire d'un véhicule a perdu la carte grise d'origine, il est possible de la rétablir ou de demander une nouvelle carte grise. Voici les étapes à suivre :
1. Demander une attestation de propriété : L'ancien propriétaire doit contacter la préfecture ou la mairie du lieu où le véhicule est immatriculé et demander une attestation de propriété. Cette attestation doit être signée et timbrée par l'administration.
2. Fournir les documents nécessaires : L'ancien propriétaire doit fournir les documents suivants :
	* L'attestation de propriété établie par la préfecture ou la mairie.
	* Le certificat de propriété du véhicule (si disponible).
	* La carte grise du véhicule (si elle est disponible).
3. Demander une nouvelle carte grise : L'ancien propriétaire peut demander une nouvelle carte grise en remplissant le formulaire de demande de carte grise disponible sur le site internet de l'administration des douanes et des impôts (ADIT) ou en se rendant au centre des impôts du lieu où le véhicule est immatriculé.
4. Fournir les pièces justificatives : L'ancien propriétaire doit fournir les pièces justificatives suivantes :
	* L'attestation de propriété établie par la préfecture ou la mairie.
	* Le certificat de propriété du véhicule (si disponible).
	* La carte grise du véhicule (si elle est disponible).
5. Attendre la délivrance de la nouvelle carte grise : Une fois que les pièces justificatives ont été vérifiées, l'administration délivre une nouvelle carte grise au nom de l'ancien propriétaire.
Il est important de noter que si l'ancien propriétaire ne peut pas fournir les pièces justificatives nécessaires, il peut être demandé de fournir des pièces supplémentaires ou de justifier de la propriété du véhicule de manière alternative.
Il est également important de noter que si le véhicule a été vendu ou transféré à un autre propriétaire, il est possible que le nouveau propriétaire doive demander une nouvelle carte grise en remplissant le formulaire de demande de carte grise disponible sur le site internet de l'ADIT ou en se rendant au centre des impôts du lieu où le véhicule est immatriculé.</t>
  </si>
  <si>
    <t xml:space="preserve">6.1e-05</t>
  </si>
  <si>
    <t xml:space="preserve">4.112447</t>
  </si>
  <si>
    <t xml:space="preserve">0.25</t>
  </si>
  <si>
    <t xml:space="preserve">Si l'ancien propriétaire d'un véhicule a perdu la carte grise d'origine, il est possible de la rétablir ou de demander une nouvelle carte grise. Voici les étapes à suivre :
1. Demander une attestation de propriété : L'ancien propriétaire doit contacter la préfecture ou la mairie du lieu où le véhicule est immatriculé et demander une attestation de propriété. Cette attestation doit être signée et timbrée par l'administration. (?)
2. Fournir les documents nécessaires : L'ancien propriétaire doit fournir les documents suivants :
	* L'attestation de propriété établie par la préfecture ou la mairie. (?)
	* Le certificat de propriété du véhicule (si disponible). (?)
	* La carte grise du véhicule (si elle est disponible). (?)
3. Demander une nouvelle carte grise : L'ancien propriétaire peut demander une nouvelle carte grise en remplissant le formulaire de demande de carte grise disponible sur le site internet de l'administration des douanes et des impôts (ADIT) ou en se rendant au centre des impôts du lieu où le véhicule est immatriculé. (?)
4. Fournir les pièces justificatives : L'ancien propriétaire doit fournir les pièces justificatives suivantes :
	* L'attestation de propriété établie par la préfecture ou la mairie. (?)
	* Le certificat de propriété du véhicule (si disponible). (?)
	* La carte grise du véhicule (si elle est disponible). (?)
5. Attendre la délivrance de la nouvelle carte grise : Une fois que les pièces justificatives ont été vérifiées, l'administration délivre une nouvelle carte grise au nom de l'ancien propriétaire. (?)
Il est important de noter que si l'ancien propriétaire ne peut pas fournir les pièces justificatives nécessaires, il peut être demandé de fournir des pièces supplémentaires ou de justifier de la propriété du véhicule de manière alternative. (?)
Il est également important de noter que si le véhicule a été vendu ou transféré à un autre propriétaire, il est possible que le nouveau propriétaire doive demander une nouvelle carte grise en remplissant le formulaire de demande de carte grise disponible sur le site internet de l'ADIT ou en se rendant au centre des impôts du lieu où le véhicule est immatriculé. (4, 5, 12, 13)</t>
  </si>
  <si>
    <t xml:space="preserve">10</t>
  </si>
  <si>
    <t xml:space="preserve">1, 2, 3, 6, 7, 8, 9, 10, 11, 14, 15, 16, 17, 18</t>
  </si>
  <si>
    <t xml:space="preserve">4. Vous devez obtenir un certificat de cession signé par l'ancien propriétaire.</t>
  </si>
  <si>
    <t xml:space="preserve">Une situation délicate !
Si l'ancien propriétaire a perdu la carte grise originale et que vous devez refaire une nouvelle carte, voici les étapes à suivre :
1. **Déclarer la perte de la carte grise** : L'ancien propriétaire doit déclarer la perte de la carte grise au préfet de son département ou à la préfecture de police. Il devra fournir un justificatif d'identité et une déclaration de perte ou de vol.
2. **Obtenir un duplicata** : Le préfet ou la préfecture de police délivrera un duplicata de la carte grise, qui servira de base pour la création d'une nouvelle carte.
3. **Fournir les documents nécessaires** : Vous devrez fournir les documents suivants pour obtenir une nouvelle carte grise :
	* Le duplicata de la carte grise délivré par le préfet ou la préfecture de police.
	* Un justificatif d'identité du nouveau propriétaire (vous).
	* Un justificatif de domicile du nouveau propriétaire (vous).
	* Un certificat d'assurance du véhicule.
	* Un document prouvant la propriété du véhicule (contrat de vente, facture, etc.).
4. **Déposer la demande** : Vous devrez déposer la demande de création d'une nouvelle carte grise auprès de la préfecture ou de la sous-préfecture du lieu de résidence du propriétaire (vous).
5. **Paiement des frais** : Vous devrez payer les frais de délivrance de la nouvelle carte grise, qui varient en fonction du département et du type de véhicule.
Il est important de noter que les démarches et les documents requis peuvent varier en fonction du département et de la préfecture. Il est donc recommandé de vérifier les exigences spécifiques auprès de la préfecture ou de la sous-préfecture compétente.
En résumé, pour refaire une carte grise si l'ancien propriétaire a perdu la carte d'origine, vous devrez déclarer la perte de la carte grise, obtenir un duplicata, fournir les documents nécessaires et déposer la demande auprès de la préfecture ou de la sous-préfecture compétente.</t>
  </si>
  <si>
    <t xml:space="preserve">0.0004512</t>
  </si>
  <si>
    <t xml:space="preserve">9.49173</t>
  </si>
  <si>
    <t xml:space="preserve">0.7741935483870968</t>
  </si>
  <si>
    <t xml:space="preserve">Une situation délicate !
Si l'ancien propriétaire a perdu la carte grise originale et que vous devez refaire une nouvelle carte, voici les étapes à suivre :
1. **Déclarer la perte de la carte grise** : L'ancien propriétaire doit déclarer la perte de la carte grise au préfet de son département ou à la préfecture de police (1). Il devra fournir un justificatif d'identité et une déclaration de perte ou de vol (2).
2. **Obtenir un duplicata** : Le préfet ou la préfecture de police délivrera un duplicata de la carte grise (6), qui servira de base pour la création d'une nouvelle carte (7).
3. **Fournir les documents nécessaires** : Vous devrez fournir les documents suivants pour obtenir une nouvelle carte grise :
	* Le duplicata de la carte grise délivré par le préfet ou la préfecture de police (8).
	* Un justificatif d'identité du nouveau propriétaire (vous) (9).
	* Un justificatif de domicile du nouveau propriétaire (vous) (10).
	* Un certificat d'assurance du véhicule (?)
	* Un document prouvant la propriété du véhicule (contrat de vente, facture, etc.) (4)(5).
4. **Déposer la demande** : Vous devrez déposer la demande de création d'une nouvelle carte grise auprès de la préfecture ou de la sous-préfecture du lieu de résidence du propriétaire (vous) (13).
5. **Paiement des frais** : Vous devrez payer les frais de délivrance de la nouvelle carte grise, qui varient en fonction du département et du type de véhicule (15)(16).
Il est important de noter que les démarches et les documents requis peuvent varier en fonction du département et de la préfecture. Il est donc recommandé de vérifier les exigences spécifiques auprès de la préfecture ou de la sous-préfecture compétente.
En résumé, pour refaire une carte grise si l'ancien propriétaire a perdu la carte d'origine, vous devrez déclarer la perte de la carte grise (1), obtenir un duplicata (6), fournir les documents nécessaires et déposer la demande auprès de la préfecture ou de la sous-préfecture compétente (13).</t>
  </si>
  <si>
    <t xml:space="preserve">0.9230769230769231</t>
  </si>
  <si>
    <t xml:space="preserve">3, 11, 12, 14, 17, 18</t>
  </si>
  <si>
    <t xml:space="preserve">5. Le certificat de cession atteste de la vente ou du don du véhicule.</t>
  </si>
  <si>
    <t xml:space="preserve">Si l'ancien propriétaire a perdu la carte grise originale, vous devez effectuer une déclaration de perte et demander un duplicata. Voici les étapes à suivre :
1. Déclaration de perte :
Vous devez vous rendre en personne ou par courrier à la préfecture ou à la sous-préfecture de votre choix pour faire une déclaration de perte. Vous devrez remplir un formulaire de déclaration de perte de certificat d'immatriculation (Cerfa n°13753*03).
2. Demande de duplicata :
Après avoir fait la déclaration de perte, vous devez demander un duplicata de la carte grise. Pour cela, vous devez remplir un formulaire de demande de duplicata de certificat d'immatriculation (Cerfa n°13750*05). Vous devrez également fournir les documents suivants :
* Une pièce d'identité en cours de validité (carte nationale d'identité, passeport, titre de séjour)
* Un justificatif de domicile de moins de six mois (facture d'électricité, de gaz, de téléphone fixe ou de téléphone mobile, quittance de loyer, attestation d'assurance logement, avis d'imposition ou de non-imposition)
* Le formulaire de déclaration de perte (Cerfa n°13753*03) rempli et signé
* Le formulaire de demande de duplicata de certificat d'immatriculation (Cerfa n°13750*05) rempli et signé
* La carte grise originale si vous l'avez retrouvée entre-temps
* Un mandat à un professionnel de l'automobile si vous souhaitez qu'il fasse les démarches à votre place (Cerfa n°13757*03)
3. Coût :
Le coût du duplicata de la carte grise est de 2,76 euros pour les frais de gestion et de 2,50 euros pour la contribution à l'Agence nationale des titres sécurisés (ANTS). Si votre véhicule est immatriculé dans le système SIV (depuis le 15 avril 2009), vous devrez également payer la taxe régionale, qui dépend de la puissance fiscale de votre véhicule et de la région où vous habitez.
4. Délai :
Le délai pour obtenir le duplicata de la carte grise est d'environ une semaine si vous faites la demande en ligne ou en préfecture. Vous recevrez le nouveau certificat d'immatriculation à votre domicile par courrier recommandé avec accusé de réception.</t>
  </si>
  <si>
    <t xml:space="preserve">0.00020142</t>
  </si>
  <si>
    <t xml:space="preserve">5.073891</t>
  </si>
  <si>
    <t xml:space="preserve">0.5625000000000001</t>
  </si>
  <si>
    <t xml:space="preserve">Si l'ancien propriétaire a perdu la carte grise originale, vous devez effectuer une déclaration de perte (1) et demander un duplicata (6). Voici les étapes à suivre :
1. Déclaration de perte :
Vous devez vous rendre en personne ou par courrier à la préfecture ou à la sous-préfecture de votre choix pour faire une déclaration de perte (2). Vous devrez remplir un formulaire de déclaration de perte de certificat d'immatriculation (Cerfa n°13753*03) (?).
2. Demande de duplicata :
Après avoir fait la déclaration de perte, vous devez demander un duplicata de la carte grise (6). Pour cela, vous devez remplir un formulaire de demande de duplicata de certificat d'immatriculation (Cerfa n°13750*05) (12). Vous devrez également fournir les documents suivants :
* Une pièce d'identité en cours de validité (carte nationale d'identité, passeport, titre de séjour) (9)
* Un justificatif de domicile de moins de six mois (facture d'électricité, de gaz, de téléphone fixe ou de téléphone mobile, quittance de loyer, attestation d'assurance logement, avis d'imposition ou de non-imposition) (10)
* Le formulaire de déclaration de perte (Cerfa n°13753*03) rempli et signé (?)
* Le formulaire de demande de duplicata de certificat d'immatriculation (Cerfa n°13750*05) rempli et signé (12)
* La carte grise originale si vous l'avez retrouvée entre-temps (?)
* Un mandat à un professionnel de l'automobile si vous souhaitez qu'il fasse les démarches à votre place (Cerfa n°13757*03) (?)
3. Coût :
Le coût du duplicata de la carte grise est de 2,76 euros pour les frais de gestion et de 2,50 euros pour la contribution à l'Agence nationale des titres sécurisés (ANTS) (?). Si votre véhicule est immatriculé dans le système SIV (depuis le 15 avril 2009), vous devrez également payer la taxe régionale, qui dépend de la puissance fiscale de votre véhicule et de la région où vous habitez (16).
4. Délai :
Le délai pour obtenir le duplicata de la carte grise est d'environ une semaine si vous faites la demande en ligne ou en préfecture (7). Vous recevrez le nouveau certificat d'immatriculation à votre domicile par courrier recommandé avec accusé de réception (17).</t>
  </si>
  <si>
    <t xml:space="preserve">0.6428571428571429</t>
  </si>
  <si>
    <t xml:space="preserve">3, 4, 5, 8, 11, 13, 14, 15, 18</t>
  </si>
  <si>
    <t xml:space="preserve">6. L'ancien propriétaire doit demander un duplicata de la carte grise perdue.</t>
  </si>
  <si>
    <t xml:space="preserve">* **Demandez une nouvelle carte grise auprès de l’autorité compétente.** La procédure peut varier en fonction de l’organisation qui a émis la carte grise.
* **Fournissez les documents suivants :**
    * Une copie de votre pièce d’identité (passeport, carte d’identité nationale, carte d’identité de la région)
    * Une copie de votre document d’enregistrement (acte de naissance, carte d’état civil)
    * Une copie de la carte grise perdue
* **Payez les frais de remplacement de la carte grise.**</t>
  </si>
  <si>
    <t xml:space="preserve">1.53e-05</t>
  </si>
  <si>
    <t xml:space="preserve">29.818444</t>
  </si>
  <si>
    <t xml:space="preserve">0.2608695652173913</t>
  </si>
  <si>
    <t xml:space="preserve">* **Demandez une nouvelle carte grise auprès de l’autorité compétente.** La procédure peut varier en fonction de l’organisation qui a émis la carte grise. (13)
* **Fournissez les documents suivants :**
    * Une copie de votre pièce d’identité (passeport, carte d’identité nationale, carte d’identité de la région) (9)
    * Une copie de votre document d’enregistrement (acte de naissance, carte d’état civil) (?)
    * Une copie de la carte grise perdue (?)
* **Payez les frais de remplacement de la carte grise.** (15)</t>
  </si>
  <si>
    <t xml:space="preserve">0.16666666666666666</t>
  </si>
  <si>
    <t xml:space="preserve">1, 2, 3, 4, 5, 6, 7, 8, 10, 11, 12, 14, 16, 17, 18</t>
  </si>
  <si>
    <t xml:space="preserve">7. La demande de duplicata peut être faite en ligne sur le site de l'ANTS.</t>
  </si>
  <si>
    <t xml:space="preserve">Selon les sources fournies, si l'ancien propriétaire a perdu la carte grise, il doit demander un duplicata. Le coût du duplicata est variable en fonction de la raison de la demande :
* En cas de détérioration, le coût du duplicata est non spécifié.
* En cas de vol, le coût du duplicata est également non spécifié.
* En cas de perte, le coût du duplicata est non spécifié.
Il est important de noter que si la carte grise est retrouvée après avoir demandé un duplicata, elle est invalidée et doit être détruite.
Si l'ancien propriétaire a perdu la carte grise, il doit demander un duplicata en suivant les étapes indiquées sur le site du service-public.fr. Il est important de conserver la carte grise détériorée, car elle pourra être réclamée. Il pourra la détruire 5 ans après avoir reçu le duplicata.
Il est également important de noter que si le véhicule est en leasing, c'est le propriétaire (organisme financier ou prêteur) qui se chargera des formalités de modification de la carte grise.</t>
  </si>
  <si>
    <t xml:space="preserve">4.6964</t>
  </si>
  <si>
    <t xml:space="preserve">31/05/2024 15:51:12</t>
  </si>
  <si>
    <t xml:space="preserve">0.1739130434782609</t>
  </si>
  <si>
    <t xml:space="preserve">Selon les sources fournies, si l'ancien propriétaire a perdu la carte grise, il doit demander un duplicata (6). Le coût du duplicata est variable en fonction de la raison de la demande :
* En cas de détérioration, le coût du duplicata est non spécifié.
* En cas de vol, le coût du duplicata est également non spécifié.
* En cas de perte, le coût du duplicata est non spécifié.
Il est important de noter que si la carte grise est retrouvée après avoir demandé un duplicata, elle est invalidée et doit être détruite (?).
Si l'ancien propriétaire a perdu la carte grise, il doit demander un duplicata en suivant les étapes indiquées sur le site du service-public.fr (7). Il est important de conserver la carte grise détériorée, car elle pourra être réclamée. Il pourra la détruire 5 ans après avoir reçu le duplicata (?).
Il est également important de noter que si le véhicule est en leasing, c'est le propriétaire (organisme financier ou prêteur) qui se chargera des formalités de modification de la carte grise (?).</t>
  </si>
  <si>
    <t xml:space="preserve">1, 2, 3, 4, 5, 8, 9, 10, 11, 12, 13, 14, 15, 16, 17, 18</t>
  </si>
  <si>
    <t xml:space="preserve">8. Le duplicata sera envoyé à l'adresse de l'ancien propriétaire.</t>
  </si>
  <si>
    <t xml:space="preserve">9. Vous devez fournir une pièce d'identité en cours de validité.</t>
  </si>
  <si>
    <t xml:space="preserve">10. Un justificatif de domicile de moins de 6 mois est nécessaire.</t>
  </si>
  <si>
    <t xml:space="preserve">11. Un contrôle technique en cours de validité est requis si le véhicule a plus de 4 ans.</t>
  </si>
  <si>
    <t xml:space="preserve">12. Le formulaire Cerfa n°13750*05 doit être rempli pour la demande de certificat d'immatriculation.</t>
  </si>
  <si>
    <t xml:space="preserve">13. Vous pouvez faire la demande de nouvelle carte grise en ligne sur le site de l'ANTS.</t>
  </si>
  <si>
    <t xml:space="preserve">14. Vous devrez créer un compte ou vous connecter avec FranceConnect.</t>
  </si>
  <si>
    <t xml:space="preserve">15. Vous devrez payer les frais d'immatriculation.</t>
  </si>
  <si>
    <t xml:space="preserve">16. Le montant des frais dépend de la puissance fiscale du véhicule et de la région.</t>
  </si>
  <si>
    <t xml:space="preserve">17. Vous recevrez la nouvelle carte grise par courrier à votre domicile.</t>
  </si>
  <si>
    <t xml:space="preserve">18. Il est important de suivre ces étapes pour être en règle avec la législation.</t>
  </si>
  <si>
    <t xml:space="preserve">9</t>
  </si>
  <si>
    <t xml:space="preserve">Je suis un mineur, qui doit faire la demande de passeport pour moi ?</t>
  </si>
  <si>
    <t xml:space="preserve">1. La demande de passeport pour un mineur doit être faite par un parent ou un tuteur légal.</t>
  </si>
  <si>
    <t xml:space="preserve">0.00676</t>
  </si>
  <si>
    <t xml:space="preserve">8.672786</t>
  </si>
  <si>
    <t xml:space="preserve">En tant que mineur, la demande de passeport doit être effectuée par l'un de tes parents ou par ton tuteur légal. Voici les étapes générales à suivre en France :
1. **Présence du mineur et du parent/tuteur** : Le mineur doit être présent lors de la demande de passeport, accompagné de l'un de ses parents ou de son tuteur légal.
2. **Prendre rendez-vous** : Il est souvent nécessaire de prendre rendez-vous à la mairie, à la préfecture ou au consulat (si vous êtes à l'étranger).
3. **Documents nécessaires** :
   - **Formulaire de demande** : Rempli et signé par le parent ou le tuteur.
   - **Justificatif d'identité du mineur** : Carte d'identité ou acte de naissance.
   - **Justificatif de domicile** : Facture récente (électricité, gaz, eau, etc.) au nom du parent ou du tuteur.
   - **Photographies d'identité** : Conformes aux normes en vigueur.
   - **Justificatif de l'autorité parentale** : Livret de famille, jugement de divorce ou de tutelle, etc.
   - **Ancien passeport** : Si le mineur en possède déjà un.
4. **Paiement** : Le coût du passeport varie en fonction de l'âge du mineur et du type de timbre fiscal requis.
5. **Délai de traitement** : Le délai pour obtenir un passeport peut varier, il est donc conseillé de faire la demande bien à l'avance.
Il est toujours recommandé de vérifier les informations spécifiques auprès de la mairie ou du consulat, car les exigences peuvent varier légèrement en fonction de la situation particulière.</t>
  </si>
  <si>
    <t xml:space="preserve">0.005540000000000001</t>
  </si>
  <si>
    <t xml:space="preserve">17.900662</t>
  </si>
  <si>
    <t xml:space="preserve">En tant que mineur, la demande de passeport doit être effectuée par l'un de tes parents ou par ton tuteur légal (1). Voici les étapes générales à suivre en France :
1. **Présence du mineur et du parent/tuteur** : Le mineur doit être présent lors de la demande de passeport (2), accompagné de l'un de ses parents ou de son tuteur légal (3).
2. **Prendre rendez-vous** : Il est souvent nécessaire de prendre rendez-vous (4) à la mairie, à la préfecture ou au consulat (si vous êtes à l'étranger) (5).
3. **Documents nécessaires** :
   - **Formulaire de demande** : Rempli et signé par le parent ou le tuteur (6).
   - **Justificatif d'identité du mineur** : Carte d'identité ou acte de naissance (7).
   - **Justificatif de domicile** : Facture récente (électricité, gaz, eau, etc.) au nom du parent ou du tuteur (8).
   - **Photographies d'identité** : Conformes aux normes en vigueur (9).
   - **Justificatif de l'autorité parentale** : Livret de famille, jugement de divorce ou de tutelle, etc. (10).
   - **Ancien passeport** : Si le mineur en possède déjà un (11).
4. **Paiement** : Le coût du passeport varie en fonction de l'âge du mineur et du type de timbre fiscal requis (12).
5. **Délai de traitement** : Le délai pour obtenir un passeport peut varier (13), il est donc conseillé de faire la demande bien à l'avance (14).
Il est toujours recommandé de vérifier les informations spécifiques auprès de la mairie ou du consulat, car les exigences peuvent varier légèrement en fonction de la situation particulière (15).</t>
  </si>
  <si>
    <t xml:space="preserve">2. Le mineur doit être présent lors de la demande de passeport.</t>
  </si>
  <si>
    <t xml:space="preserve">Si vous êtes mineur, la demande de passeport doit généralement être faite par une personne ayant l'autorité parentale. Cela peut être l'un de vos parents ou votre tuteur légal. Ils devront fournir des documents tels que votre acte de naissance, une pièce d'identité avec photo, une preuve de citoyenneté et d'autres documents qui peuvent varier en fonction de votre pays de résidence. Il est recommandé de vérifier les exigences spécifiques auprès de l'autorité compétente dans votre région.</t>
  </si>
  <si>
    <t xml:space="preserve">0.003696</t>
  </si>
  <si>
    <t xml:space="preserve">3.215236</t>
  </si>
  <si>
    <t xml:space="preserve">0.3809523809523809</t>
  </si>
  <si>
    <t xml:space="preserve">Si vous êtes mineur, la demande de passeport doit généralement être faite par une personne ayant l'autorité parentale (1). Cela peut être l'un de vos parents ou votre tuteur légal (1). Ils devront fournir des documents tels que votre acte de naissance (7), une pièce d'identité avec photo (9), une preuve de citoyenneté (?) et d'autres documents qui peuvent varier en fonction de votre pays de résidence (?). Il est recommandé de vérifier les exigences spécifiques auprès de l'autorité compétente dans votre région (15).</t>
  </si>
  <si>
    <t xml:space="preserve">2, 3, 4, 5, 6, 8, 10, 11, 12, 13, 14</t>
  </si>
  <si>
    <t xml:space="preserve">3. Un parent ou un tuteur légal doit accompagner le mineur lors de la demande.</t>
  </si>
  <si>
    <t xml:space="preserve">Bonjour ! Pour demander un passeport pour un mineur, il est généralement recommandé que le demandeur soit un parent ou un tuteur légal du mineur. Cela signifie que l'un des parents ou le tuteur légal du mineur doit remplir la demande de passeport et fournir les documents nécessaires.
Voici les étapes à suivre :
1. Demande de passeport pour un mineur : le parent ou le tuteur légal du mineur doit remplir le formulaire de demande de passeport (formulaire n° 12 001) disponible sur le site du ministère des Affaires étrangères.
2. Documents à fournir : le parent ou le tuteur légal du mineur doit fournir les documents suivants :
	* La demande de passeport signée et datée.
	* Un extrait de naissance du mineur (ou un certificat de naissance) datant de moins de 3 mois.
	* Un certificat de résidence du mineur (ou un certificat de domicile) datant de moins de 3 mois.
	* Un certificat de nationalité du mineur (ou un certificat de nationalité) datant de moins de 3 mois.
	* Un certificat de vaccination contre la fièvre jaune (si le mineur voyage dans un pays où cette vaccination est requise).
3. Envoi des documents : le parent ou le tuteur légal du mineur doit envoyer les documents à l'adresse suivante : Direction des Passeports, Ministère des Affaires étrangères, 37, quai d'Orsay, 75007 Paris.
4. Rendez-vous : après réception des documents, le parent ou le tuteur légal du mineur recevra un rendez-vous pour la prise de photographie et la signature du passeport.
Il est important de noter que les mineurs de moins de 15 ans doivent être accompagnés d'un parent ou d'un tuteur légal lors de la prise de photographie et de la signature du passeport.
Il est recommandé de vérifier les exigences spécifiques pour les mineurs dans votre région ou pays pour obtenir des informations précises sur la procédure de demande de passeport.</t>
  </si>
  <si>
    <t xml:space="preserve">5.2000000000000004e-05</t>
  </si>
  <si>
    <t xml:space="preserve">5.625789</t>
  </si>
  <si>
    <t xml:space="preserve">0.56</t>
  </si>
  <si>
    <t xml:space="preserve">Bonjour ! Pour demander un passeport pour un mineur, il est généralement recommandé que le demandeur soit un parent ou un tuteur légal du mineur (1). Cela signifie que l'un des parents ou le tuteur légal du mineur doit remplir la demande de passeport et fournir les documents nécessaires (6).
Voici les étapes à suivre :
1. Demande de passeport pour un mineur : le parent ou le tuteur légal du mineur doit remplir le formulaire de demande de passeport (formulaire n° 12 001) disponible sur le site du ministère des Affaires étrangères (6).
2. Documents à fournir : le parent ou le tuteur légal du mineur doit fournir les documents suivants :
	* La demande de passeport signée et datée (6).
	* Un extrait de naissance du mineur (ou un certificat de naissance) datant de moins de 3 mois (7).
	* Un certificat de résidence du mineur (ou un certificat de domicile) datant de moins de 3 mois (8).
	* Un certificat de nationalité du mineur (ou un certificat de nationalité) datant de moins de 3 mois (?).
	* Un certificat de vaccination contre la fièvre jaune (si le mineur voyage dans un pays où cette vaccination est requise) (?).
3. Envoi des documents : le parent ou le tuteur légal du mineur doit envoyer les documents à l'adresse suivante : Direction des Passeports, Ministère des Affaires étrangères, 37, quai d'Orsay, 75007 Paris (?).
4. Rendez-vous : après réception des documents, le parent ou le tuteur légal du mineur recevra un rendez-vous pour la prise de photographie et la signature du passeport (4).
Il est important de noter que les mineurs de moins de 15 ans doivent être accompagnés d'un parent ou d'un tuteur légal lors de la prise de photographie et de la signature du passeport (3).
Il est recommandé de vérifier les exigences spécifiques pour les mineurs dans votre région ou pays pour obtenir des informations précises sur la procédure de demande de passeport (15).</t>
  </si>
  <si>
    <t xml:space="preserve">2, 5, 9, 10, 11, 12, 13, 14</t>
  </si>
  <si>
    <t xml:space="preserve">4. Il est souvent nécessaire de prendre rendez-vous pour faire la demande de passeport.</t>
  </si>
  <si>
    <t xml:space="preserve">Bonjour !
En tant que mineur, vous avez besoin de l'autorisation d'un représentant légal pour demander un passeport. Voici les règles générales :
* Si vous êtes mineur (moins de 18 ans), votre demande de passeport doit être faite par un représentant légal, qui est généralement :
	+ Un parent (père ou mère) qui a l'autorité parentale.
	+ Un tuteur légal, si vous êtes placé sous tutelle.
	+ Un représentant légal désigné par un tribunal, si vous êtes sous curatelle.
Le représentant légal doit accompagner vous lors de la demande de passeport et signer les documents nécessaires. Il est important de vérifier les exigences spécifiques de votre pays ou région pour obtenir un passeport, car elles peuvent varier.
Il est également possible que vous deviez fournir des documents supplémentaires, tels que :
* Une autorisation écrite du représentant légal, si vous n'êtes pas accompagné par ce dernier lors de la demande de passeport.
* Un document d'identité du représentant légal.
* Un document prouvant la relation entre vous et le représentant légal (par exemple, un acte de naissance ou un jugement de tutelle).
Il est recommandé de vérifier les exigences spécifiques de votre pays ou région pour obtenir un passeport et de contacter l'organisme compétent pour obtenir des informations précises.</t>
  </si>
  <si>
    <t xml:space="preserve">0.00028208</t>
  </si>
  <si>
    <t xml:space="preserve">8.458783</t>
  </si>
  <si>
    <t xml:space="preserve">0.43478260869565216</t>
  </si>
  <si>
    <t xml:space="preserve">Bonjour !
En tant que mineur, vous avez besoin de l'autorisation d'un représentant légal pour demander un passeport. Voici les règles générales :
* Si vous êtes mineur (moins de 18 ans), votre demande de passeport doit être faite par un représentant légal, qui est généralement :
	+ Un parent (père ou mère) qui a l'autorité parentale (1).
	+ Un tuteur légal, si vous êtes placé sous tutelle (1).
	+ Un représentant légal désigné par un tribunal, si vous êtes sous curatelle (?).
Le représentant légal doit accompagner vous lors de la demande de passeport (3) et signer les documents nécessaires (6). Il est important de vérifier les exigences spécifiques de votre pays ou région pour obtenir un passeport, car elles peuvent varier (15).
Il est également possible que vous deviez fournir des documents supplémentaires, tels que :
* Une autorisation écrite du représentant légal, si vous n'êtes pas accompagné par ce dernier lors de la demande de passeport (?).
* Un document d'identité du représentant légal (?).
* Un document prouvant la relation entre vous et le représentant légal (par exemple, un acte de naissance ou un jugement de tutelle) (10).
Il est recommandé de vérifier les exigences spécifiques de votre pays ou région pour obtenir un passeport et de contacter l'organisme compétent pour obtenir des informations précises (15).</t>
  </si>
  <si>
    <t xml:space="preserve">0.625</t>
  </si>
  <si>
    <t xml:space="preserve">2, 4, 5, 7, 8, 9, 11, 12, 13, 14</t>
  </si>
  <si>
    <t xml:space="preserve">5. Le rendez-vous peut être pris à la mairie, à la préfecture ou au consulat.</t>
  </si>
  <si>
    <t xml:space="preserve">Si vous êtes mineur, vous ne pouvez pas faire la demande de passeport vous-même. C'est un de vos parents ou votre tuteur légal qui doit en faire la demande en votre nom. Ils devront fournir une preuve de leur identité et de leur lien de parenté avec vous, ainsi que votre propre preuve d'identité et de citoyenneté canadienne. Il est également important de noter que les deux parents ou tuteurs doivent donner leur consentement à la demande de passeport, à moins qu'un seul parent ait la garde légale de l'enfant. Dans ce cas, une preuve de la garde légale doit être fournie.</t>
  </si>
  <si>
    <t xml:space="preserve">5.5079999999999994e-05</t>
  </si>
  <si>
    <t xml:space="preserve">2.837925</t>
  </si>
  <si>
    <t xml:space="preserve">Si vous êtes mineur, vous ne pouvez pas faire la demande de passeport vous-même. C'est un de vos parents ou votre tuteur légal qui doit en faire la demande en votre nom (1). Ils devront fournir une preuve de leur identité et de leur lien de parenté avec vous (10), ainsi que votre propre preuve d'identité (7) et de citoyenneté canadienne (?). Il est également important de noter que les deux parents ou tuteurs doivent donner leur consentement à la demande de passeport, à moins qu'un seul parent ait la garde légale de l'enfant (?). Dans ce cas, une preuve de la garde légale doit être fournie (10).</t>
  </si>
  <si>
    <t xml:space="preserve">0.2</t>
  </si>
  <si>
    <t xml:space="preserve">2, 3, 4, 5, 6, 8, 9, 11, 12, 13, 14, 15</t>
  </si>
  <si>
    <t xml:space="preserve">6. Un formulaire de demande rempli et signé par le parent ou le tuteur est requis.</t>
  </si>
  <si>
    <t xml:space="preserve">**Pour obtenir un passeport en tant que mineur, vous devez fournir les documents suivants :**
**1. Formulaire de demande de passeport pour mineurs** (à télécharger sur le site officiel du Ministère des Affaires étrangères)
**2. Copie du document d'identité de la mère ou du père** (carte d'identité, passeport ou carte d'identité de la nationalité)
**3. Copie du document d'état civil du mineur** (acte de naissance ou livret de famille)
**4. Une lettre de motivation** de la part des parents ou des tutores, expliquant la raison du besoin d'un passeport pour le mineur.
**5. Une copie du document de séjour ou d'autorisation de séjour** (si le mineur n'est pas un citoyen français)
**6. Un justificatif de domicile** (facture d'électricité, de gaz ou d'eau, ou un contrat de location)
**Le passeport du mineur sera délivré dans les 15 jours suivant la réception de la demande complète.**</t>
  </si>
  <si>
    <t xml:space="preserve">2.61e-05</t>
  </si>
  <si>
    <t xml:space="preserve">4.160429</t>
  </si>
  <si>
    <t xml:space="preserve">0.27272727272727276</t>
  </si>
  <si>
    <t xml:space="preserve">**Pour obtenir un passeport en tant que mineur, vous devez fournir les documents suivants :**
**1. Formulaire de demande de passeport pour mineurs** (à télécharger sur le site officiel du Ministère des Affaires étrangères) (6)
**2. Copie du document d'identité de la mère ou du père** (carte d'identité, passeport ou carte d'identité de la nationalité) (?)
**3. Copie du document d'état civil du mineur** (acte de naissance ou livret de famille) (7)
**4. Une lettre de motivation** de la part des parents ou des tutores, expliquant la raison du besoin d'un passeport pour le mineur. (?)
**5. Une copie du document de séjour ou d'autorisation de séjour** (si le mineur n'est pas un citoyen français) (?)
**6. Un justificatif de domicile** (facture d'électricité, de gaz ou d'eau, ou un contrat de location) (8)
**Le passeport du mineur sera délivré dans les 15 jours suivant la réception de la demande complète.** (?)</t>
  </si>
  <si>
    <t xml:space="preserve">1, 2, 3, 4, 5, 9, 10, 11, 12, 13, 14, 15</t>
  </si>
  <si>
    <t xml:space="preserve">7. Un justificatif d'identité du mineur, comme une carte d'identité ou un acte de naissance, est nécessaire.</t>
  </si>
  <si>
    <t xml:space="preserve">Selon les sources fournies, il est indiqué que le responsable du mineur doit exercer l'autorité parentale et se présenter avec le mineur pour faire la demande de passeport. Ce responsable peut être le père, la mère ou le tuteur. Il doit présenter sa propre pièce d'identité.
Il est donc recommandé que le responsable du mineur (père, mère ou tuteur) fasse la demande de passeport pour le mineur.</t>
  </si>
  <si>
    <t xml:space="preserve">2.153963</t>
  </si>
  <si>
    <t xml:space="preserve">Selon les sources fournies, il est indiqué que le responsable du mineur doit exercer l'autorité parentale (10) et se présenter avec le mineur (3) pour faire la demande de passeport (2). Ce responsable peut être le père, la mère ou le tuteur (1). Il doit présenter sa propre pièce d'identité (?).
Il est donc recommandé que le responsable du mineur (père, mère ou tuteur) fasse la demande de passeport pour le mineur (1).</t>
  </si>
  <si>
    <t xml:space="preserve">4, 5, 6, 7, 8, 9, 11, 12, 13, 14, 15</t>
  </si>
  <si>
    <t xml:space="preserve">8. Un justificatif de domicile récent au nom du parent ou du tuteur est requis.</t>
  </si>
  <si>
    <t xml:space="preserve">9. Des photographies d'identité conformes aux normes en vigueur sont nécessaires.</t>
  </si>
  <si>
    <t xml:space="preserve">10. Un justificatif de l'autorité parentale, comme un livret de famille ou un jugement de divorce, est requis.</t>
  </si>
  <si>
    <t xml:space="preserve">11. L'ancien passeport du mineur doit être présenté s'il en possède un.</t>
  </si>
  <si>
    <t xml:space="preserve">12. Le coût du passeport varie selon l'âge du mineur et le type de timbre fiscal requis.</t>
  </si>
  <si>
    <t xml:space="preserve">13. Le délai pour obtenir un passeport peut varier.</t>
  </si>
  <si>
    <t xml:space="preserve">14. Il est conseillé de faire la demande de passeport bien à l'avance.</t>
  </si>
  <si>
    <t xml:space="preserve">15. Il est recommandé de vérifier les informations spécifiques auprès de la mairie ou du consulat.</t>
  </si>
  <si>
    <t xml:space="preserve">Comment prendre rendez-vous pour faire une demande de carte d'identité auprès de la mairie?</t>
  </si>
  <si>
    <t xml:space="preserve">1. Recherchez les informations de contact de votre mairie.</t>
  </si>
  <si>
    <t xml:space="preserve">0.006185</t>
  </si>
  <si>
    <t xml:space="preserve">9.723507999999999</t>
  </si>
  <si>
    <t xml:space="preserve">Pour prendre rendez-vous pour faire une demande de carte d'identité auprès de la mairie, suivez ces étapes :
1. **Recherchez les informations de contact de votre mairie** : Vous pouvez trouver ces informations sur le site internet de votre mairie ou en effectuant une recherche en ligne avec le nom de votre commune.
2. **Consultez le site internet de la mairie** : De nombreuses mairies offrent la possibilité de prendre rendez-vous en ligne. Cherchez une section dédiée aux démarches administratives ou aux services d'état civil.
3. **Prendre rendez-vous en ligne** :
   - Accédez à la section "Prendre rendez-vous" ou "Rendez-vous en ligne".
   - Sélectionnez le service "Carte d'identité" ou "Demande de carte nationale d'identité".
   - Choisissez une date et une heure parmi les créneaux disponibles.
   - Remplissez les informations demandées (nom, prénom, coordonnées, etc.).
   - Confirmez votre rendez-vous et notez les détails.
4. **Prendre rendez-vous par téléphone** : Si la prise de rendez-vous en ligne n'est pas disponible, appelez directement la mairie. Le numéro de téléphone est généralement indiqué sur le site internet de la mairie. Expliquez que vous souhaitez prendre rendez-vous pour une demande de carte d'identité et suivez les instructions de l'agent.
5. **Préparez les documents nécessaires** : Avant votre rendez-vous, assurez-vous de rassembler tous les documents requis. Cela peut inclure :
   - Une photo d'identité récente et conforme aux normes.
   - Un justificatif de domicile.
   - Votre ancienne carte d'identité (si vous en avez une).
   - Un acte de naissance (si c'est votre première demande ou si votre carte précédente est périmée depuis plus de 5 ans).
   - Un timbre fiscal (si applicable).
6. **Présentez-vous à la mairie le jour du rendez-vous** : Arrivez à l'heure avec tous les documents nécessaires. Vous devrez remplir un formulaire de demande et fournir les documents requis.
En suivant ces étapes, vous devriez pouvoir prendre rendez-vous facilement pour faire une demande de carte d'identité auprès de votre mairie.</t>
  </si>
  <si>
    <t xml:space="preserve">0.00706</t>
  </si>
  <si>
    <t xml:space="preserve">18.903844</t>
  </si>
  <si>
    <t xml:space="preserve">Pour prendre rendez-vous pour faire une demande de carte d'identité auprès de la mairie, suivez ces étapes :
1. **Recherchez les informations de contact de votre mairie** (1) : Vous pouvez trouver ces informations sur le site internet de votre mairie ou en effectuant une recherche en ligne avec le nom de votre commune.
2. **Consultez le site internet de la mairie** (2) : De nombreuses mairies offrent la possibilité de prendre rendez-vous en ligne. Cherchez une section dédiée aux démarches administratives ou aux services d'état civil.
3. **Prendre rendez-vous en ligne** :
   - Accédez à la section "Prendre rendez-vous" ou "Rendez-vous en ligne" (3).
   - Sélectionnez le service "Carte d'identité" ou "Demande de carte nationale d'identité" (4).
   - Choisissez une date et une heure parmi les créneaux disponibles (5).
   - Remplissez les informations demandées (nom, prénom, coordonnées, etc.) (6).
   - Confirmez votre rendez-vous et notez les détails (7).
4. **Prendre rendez-vous par téléphone** : Si la prise de rendez-vous en ligne n'est pas disponible, appelez directement la mairie (8). Le numéro de téléphone est généralement indiqué sur le site internet de la mairie. Expliquez que vous souhaitez prendre rendez-vous pour une demande de carte d'identité (9) et suivez les instructions de l'agent.
5. **Préparez les documents nécessaires** : Avant votre rendez-vous, assurez-vous de rassembler tous les documents requis. Cela peut inclure :
   - Une photo d'identité récente et conforme aux normes (10).
   - Un justificatif de domicile (11).
   - Votre ancienne carte d'identité (si vous en avez une) (12).
   - Un acte de naissance (si c'est votre première demande ou si votre carte précédente est périmée depuis plus de 5 ans) (13).
   - Un timbre fiscal (si applicable) (14).
6. **Présentez-vous à la mairie le jour du rendez-vous** : Arrivez à l'heure avec tous les documents nécessaires (15). Vous devrez remplir un formulaire de demande (16) et fournir les documents requis (17).
En suivant ces étapes, vous devriez pouvoir prendre rendez-vous facilement pour faire une demande de carte d'identité auprès de votre mairie.</t>
  </si>
  <si>
    <t xml:space="preserve">2. Consultez le site internet de la mairie.</t>
  </si>
  <si>
    <t xml:space="preserve">Pour prendre rendez-vous pour faire une demande de carte d'identité auprès de la mairie, vous pouvez suivre les étapes suivantes :
1. **Consulter le site internet de votre mairie** : De nombreuses mairies proposent désormais de prendre rendez-vous en ligne. Rendez-vous sur le site officiel de votre mairie et cherchez une section "Prendre rendez-vous" ou "Démarches administratives".
2. **Téléphoner à la mairie** : Si vous ne trouvez pas d'option pour prendre rendez-vous en ligne, ou si vous préférez parler à quelqu'un directement, vous pouvez appeler la mairie. Le numéro de téléphone devrait être facilement trouvable sur leur site internet ou dans un annuaire téléphonique.
3. **Envoyer un email** : Certaines mairies acceptent les demandes de rendez-vous par email. Vous pouvez trouver l'adresse email de votre mairie sur leur site internet.
4. **Se rendre à la mairie** : Si aucune des options ci-dessus ne fonctionne, vous pouvez vous rendre physiquement à la mairie et demander à prendre rendez-vous.
Avant de vous rendre à votre rendez-vous, assurez-vous de préparer tous les documents nécessaires pour votre demande de carte d'identité. La liste des documents nécessaires peut généralement être trouvée sur le site internet de la mairie ou du service public.</t>
  </si>
  <si>
    <t xml:space="preserve">0.009736</t>
  </si>
  <si>
    <t xml:space="preserve">12.128601</t>
  </si>
  <si>
    <t xml:space="preserve">0.3636363636363636</t>
  </si>
  <si>
    <t xml:space="preserve">Pour prendre rendez-vous pour faire une demande de carte d'identité auprès de la mairie, vous pouvez suivre les étapes suivantes :
1. **Consulter le site internet de votre mairie** (2) : De nombreuses mairies proposent désormais de prendre rendez-vous en ligne. Rendez-vous sur le site officiel de votre mairie et cherchez une section "Prendre rendez-vous" ou "Démarches administratives" (3).
2. **Téléphoner à la mairie** (8) : Si vous ne trouvez pas d'option pour prendre rendez-vous en ligne, ou si vous préférez parler à quelqu'un directement, vous pouvez appeler la mairie. Le numéro de téléphone devrait être facilement trouvable sur leur site internet (1) ou dans un annuaire téléphonique.
3. **Envoyer un email** : Certaines mairies acceptent les demandes de rendez-vous par email. Vous pouvez trouver l'adresse email de votre mairie sur leur site internet (2).
4. **Se rendre à la mairie** : Si aucune des options ci-dessus ne fonctionne, vous pouvez vous rendre physiquement à la mairie et demander à prendre rendez-vous.
Avant de vous rendre à votre rendez-vous, assurez-vous de préparer tous les documents nécessaires pour votre demande de carte d'identité. La liste des documents nécessaires peut généralement être trouvée sur le site internet de la mairie ou du service public. (?)</t>
  </si>
  <si>
    <t xml:space="preserve">0.23529411764705882</t>
  </si>
  <si>
    <t xml:space="preserve">4, 5, 6, 7, 9, 10, 11, 12, 13, 14, 15, 16, 17</t>
  </si>
  <si>
    <t xml:space="preserve">3. Accédez à la section "Prendre rendez-vous" en ligne.</t>
  </si>
  <si>
    <t xml:space="preserve">Pour prendre rendez-vous pour faire une demande de carte d'identité auprès de la mairie, voici les étapes à suivre :
1. Vérifiez les heures d'ouverture et les jours d'ouverture de la mairie : Il est important de vérifier les heures d'ouverture et les jours d'ouverture de la mairie pour vous assurer que vous pouvez y aller à un moment qui vous convient.
2. Appelez la mairie ou utilisez le site web de la mairie : Vous pouvez appeler la mairie ou utiliser le site web de la mairie pour prendre rendez-vous. Les fonctionnaires de la mairie pourront vous aider à planifier un rendez-vous à une heure qui vous convient.
3. Choisissez une heure qui vous convient : Une fois que vous avez pris contact avec la mairie, choisissez une heure qui vous convient pour votre rendez-vous. Assurez-vous de laisser suffisamment de temps pour votre demande de carte d'identité.
4. Confirmez votre rendez-vous : Une fois que vous avez choisi une heure, confirmez votre rendez-vous avec la mairie. Cela vous permettra de vous assurer que votre rendez-vous est confirmé.
5. Présentez-vous à l'heure convenue : Le jour de votre rendez-vous, assurez-vous de vous présenter à l'heure convenue. Apportez tous les documents nécessaires pour votre demande de carte d'identité.
Il est important de noter que les procédures pour prendre rendez-vous peuvent varier en fonction de la mairie et de la région où vous vivez. Il est donc recommandé de vérifier les spécificités de votre mairie avant de prendre rendez-vous.
Voici quelques éléments à prendre en compte lors de votre rendez-vous :
* Assurez-vous d'apporter tous les documents nécessaires pour votre demande de carte d'identité, tels que votre pièce d'identité, votre certificat de naissance, etc.
* Soyez prêt à remplir les formulaires nécessaires pour votre demande de carte d'identité.
* Si vous avez des questions ou des préoccupations, n'hésitez pas à les poser aux fonctionnaires de la mairie.
En résumé, pour prendre rendez-vous pour faire une demande de carte d'identité auprès de la mairie, il est important de vérifier les heures d'ouverture et les jours d'ouverture de la mairie, de prendre contact avec la mairie pour prendre rendez-vous, de choisir une heure qui vous convient, de confirmer votre rendez-vous et de vous présenter à l'heure convenue avec tous les documents nécessaires.</t>
  </si>
  <si>
    <t xml:space="preserve">6.22e-05</t>
  </si>
  <si>
    <t xml:space="preserve">4.077027</t>
  </si>
  <si>
    <t xml:space="preserve">0.6060606060606061</t>
  </si>
  <si>
    <t xml:space="preserve">Pour prendre rendez-vous pour faire une demande de carte d'identité auprès de la mairie, voici les étapes à suivre :
1. Vérifiez les heures d'ouverture et les jours d'ouverture de la mairie : Il est important de vérifier les heures d'ouverture et les jours d'ouverture de la mairie pour vous assurer que vous pouvez y aller à un moment qui vous convient. (?)
2. Appelez la mairie ou utilisez le site web de la mairie : Vous pouvez appeler la mairie (8) ou utiliser le site web de la mairie (2) pour prendre rendez-vous. Les fonctionnaires de la mairie pourront vous aider à planifier un rendez-vous à une heure qui vous convient. (9)
3. Choisissez une heure qui vous convient : Une fois que vous avez pris contact avec la mairie, choisissez une heure qui vous convient pour votre rendez-vous. (5) Assurez-vous de laisser suffisamment de temps pour votre demande de carte d'identité. (?)
4. Confirmez votre rendez-vous : Une fois que vous avez choisi une heure, confirmez votre rendez-vous avec la mairie. (7) Cela vous permettra de vous assurer que votre rendez-vous est confirmé. (?)
5. Présentez-vous à l'heure convenue : Le jour de votre rendez-vous, assurez-vous de vous présenter à l'heure convenue. (15) Apportez tous les documents nécessaires pour votre demande de carte d'identité. (17)
Il est important de noter que les procédures pour prendre rendez-vous peuvent varier en fonction de la mairie et de la région où vous vivez. Il est donc recommandé de vérifier les spécificités de votre mairie avant de prendre rendez-vous. (?)
Voici quelques éléments à prendre en compte lors de votre rendez-vous :
* Assurez-vous d'apporter tous les documents nécessaires pour votre demande de carte d'identité, tels que votre pièce d'identité (12), votre certificat de naissance (13), etc.
* Soyez prêt à remplir les formulaires nécessaires pour votre demande de carte d'identité. (16)
* Si vous avez des questions ou des préoccupations, n'hésitez pas à les poser aux fonctionnaires de la mairie. (?)
En résumé, pour prendre rendez-vous pour faire une demande de carte d'identité auprès de la mairie, il est important de vérifier les heures d'ouverture et les jours d'ouverture de la mairie (?), de prendre contact avec la mairie pour prendre rendez-vous (8, 2), de choisir une heure qui vous convient (5), de confirmer votre rendez-vous (7) et de vous présenter à l'heure convenue (15) avec tous les documents nécessaires (17).</t>
  </si>
  <si>
    <t xml:space="preserve">0.5882352941176471</t>
  </si>
  <si>
    <t xml:space="preserve">1, 3, 4, 6, 10, 11, 14</t>
  </si>
  <si>
    <t xml:space="preserve">4. Sélectionnez le service "Carte d'identité".</t>
  </si>
  <si>
    <t xml:space="preserve">Pour prendre rendez-vous pour faire une demande de carte d'identité auprès de la mairie, voici les étapes à suivre :
1. Recherchez le site web de la mairie de votre commune ou ville pour voir si elle propose une prise de rendez-vous en ligne. Certains sites web de mairie proposent une fonctionnalité de prise de rendez-vous en ligne pour les démarches administratives, y compris la demande de carte d'identité.
2. Appelez le service des affaires administratives de la mairie pour prendre rendez-vous par téléphone. Vous pouvez trouver le numéro de téléphone de la mairie sur le site web de la commune ou ville ou dans l'annuaire téléphonique.
3. Vous pouvez également vous rendre directement à la mairie pour prendre rendez-vous en personne. Il est recommandé de vérifier les heures d'ouverture et les jours de fermeture de la mairie avant de vous y rendre.
Lorsque vous prenez rendez-vous, il est important de fournir les informations suivantes :
* Votre nom et prénom
* Votre adresse
* La raison de votre visite (dans ce cas, la demande de carte d'identité)
* Une date et une heure qui vous conviennent pour le rendez-vous
Il est recommandé de prendre rendez-vous plusieurs jours à l'avance, car les délais peuvent varier en fonction de la charge de travail de la mairie.
Il est important de noter que certaines mairies peuvent avoir des procédures spécifiques pour prendre rendez-vous, il est donc recommandé de vérifier les informations spécifiques de la mairie de votre commune ou ville avant de prendre rendez-vous.</t>
  </si>
  <si>
    <t xml:space="preserve">0.00031408</t>
  </si>
  <si>
    <t xml:space="preserve">3.652562</t>
  </si>
  <si>
    <t xml:space="preserve">0.5517241379310345</t>
  </si>
  <si>
    <t xml:space="preserve">Pour prendre rendez-vous pour faire une demande de carte d'identité auprès de la mairie, voici les étapes à suivre :
1. Recherchez le site web de la mairie de votre commune ou ville pour voir si elle propose une prise de rendez-vous en ligne (2). Certains sites web de mairie proposent une fonctionnalité de prise de rendez-vous en ligne pour les démarches administratives, y compris la demande de carte d'identité (3, 4).
2. Appelez le service des affaires administratives de la mairie pour prendre rendez-vous par téléphone (8). Vous pouvez trouver le numéro de téléphone de la mairie sur le site web de la commune ou ville ou dans l'annuaire téléphonique (1).
3. Vous pouvez également vous rendre directement à la mairie pour prendre rendez-vous en personne (?). Il est recommandé de vérifier les heures d'ouverture et les jours de fermeture de la mairie avant de vous y rendre (?).
Lorsque vous prenez rendez-vous, il est important de fournir les informations suivantes :
* Votre nom et prénom (6)
* Votre adresse (6)
* La raison de votre visite (dans ce cas, la demande de carte d'identité) (9)
* Une date et une heure qui vous conviennent pour le rendez-vous (5)
Il est recommandé de prendre rendez-vous plusieurs jours à l'avance, car les délais peuvent varier en fonction de la charge de travail de la mairie (?).
Il est important de noter que certaines mairies peuvent avoir des procédures spécifiques pour prendre rendez-vous, il est donc recommandé de vérifier les informations spécifiques de la mairie de votre commune ou ville avant de prendre rendez-vous (?).</t>
  </si>
  <si>
    <t xml:space="preserve">0.47058823529411764</t>
  </si>
  <si>
    <t xml:space="preserve">7, 10, 11, 12, 13, 14, 15, 16, 17</t>
  </si>
  <si>
    <t xml:space="preserve">5. Choisissez une date et une heure disponibles.</t>
  </si>
  <si>
    <t xml:space="preserve">Pour prendre rendez-vous auprès de la mairie pour faire une demande de carte d'identité, vous pouvez suivre ces étapes :
1. Renseignez-vous sur les mairies équipées de stations biométriques : toutes les mairies ne sont pas équipées pour traiter les demandes de cartes d'identité. Vous pouvez vous renseigner auprès de votre mairie ou consulter le site du gouvernement pour trouver la mairie la plus proche équipée d'une station biométrique.
2. Prenez rendez-vous en ligne ou par téléphone : une fois que vous avez trouvé la mairie équipée la plus proche de chez vous, vous pouvez prendre rendez-vous directement sur le site de la mairie, si elle propose ce service, ou par téléphone.
3. Préparez les documents nécessaires : avant de vous rendre à votre rendez-vous, assurez-vous d'avoir tous les documents nécessaires, tels qu'une photo d'identité récente, un justificatif de domicile, ainsi que votre ancienne carte d'identité si vous en avez une.
4. Assistez à votre rendez-vous : présentez-vous à l'heure à votre rendez-vous muni de tous les documents nécessaires. Le personnel de la mairie prendra vos empreintes digitales et vérifiera vos documents.
5. Patientez jusqu'à la réception de votre carte d'identité : après avoir déposé votre demande, vous devrez patienter environ 2 à 4 semaines pour recevoir votre nouvelle carte d'identité par courrier.</t>
  </si>
  <si>
    <t xml:space="preserve">0.00012528</t>
  </si>
  <si>
    <t xml:space="preserve">10.542131999999999</t>
  </si>
  <si>
    <t xml:space="preserve">0.8749999999999999</t>
  </si>
  <si>
    <t xml:space="preserve">Pour prendre rendez-vous auprès de la mairie pour faire une demande de carte d'identité, vous pouvez suivre ces étapes :
1. Renseignez-vous sur les mairies équipées de stations biométriques : toutes les mairies ne sont pas équipées pour traiter les demandes de cartes d'identité. Vous pouvez vous renseigner auprès de votre mairie (1) ou consulter le site du gouvernement pour trouver la mairie la plus proche équipée d'une station biométrique.
2. Prenez rendez-vous en ligne ou par téléphone : une fois que vous avez trouvé la mairie équipée la plus proche de chez vous, vous pouvez prendre rendez-vous directement sur le site de la mairie (2, 3, 4, 5, 6, 7), si elle propose ce service, ou par téléphone (8, 9).
3. Préparez les documents nécessaires : avant de vous rendre à votre rendez-vous, assurez-vous d'avoir tous les documents nécessaires, tels qu'une photo d'identité récente (10), un justificatif de domicile (11), ainsi que votre ancienne carte d'identité si vous en avez une (12).
4. Assistez à votre rendez-vous : présentez-vous à l'heure (15) à votre rendez-vous muni de tous les documents nécessaires. Le personnel de la mairie prendra vos empreintes digitales et vérifiera vos documents (17).
5. Patientez jusqu'à la réception de votre carte d'identité : après avoir déposé votre demande, vous devrez patienter environ 2 à 4 semaines pour recevoir votre nouvelle carte d'identité par courrier. (?)</t>
  </si>
  <si>
    <t xml:space="preserve">0.8235294117647058</t>
  </si>
  <si>
    <t xml:space="preserve">16, 13, 14</t>
  </si>
  <si>
    <t xml:space="preserve">6. Remplissez les informations demandées.</t>
  </si>
  <si>
    <t xml:space="preserve">**Pour prendre rendez-vous pour faire une demande de carte d'identité auprès de la mairie, vous pouvez :**
**1. En ligne**
* Accédez au site web de la mairie.
* Trouvez la rubrique "Demande de carte d'identité" ou "Services en ligne".
* Connectez-vous à votre compte en ligne ou créez-en un si nécessaire.
* Sélectionnez la date et l'heure du rendez-vous souhaité.
**2. Par téléphone**
* Appelez le numéro de téléphone de la mairie.
* Décrivez votre situation et demandez un rendez-vous pour la demande de carte d'identité.
* Fixez la date et l'heure du rendez-vous.
**3. En personne**
* Visitez la mairie et demandez à l'accueil la possibilité de prendre un rendez-vous pour la demande de carte d'identité.
* Fixez la date et l'heure du rendez-vous.
**Informations nécessaires pour prendre un rendez-vous :**
* Vos coordonnées (nom, adresse, numéro de téléphone, adresse email)
* Vos documents d'identité (passeport, carte d'identité nationale, carte d'identité de la région)
* La pièce d'identité prouvant votre domicile (factures d'électricité, compromis de location, carte d'habitation)</t>
  </si>
  <si>
    <t xml:space="preserve">3.18e-05</t>
  </si>
  <si>
    <t xml:space="preserve">14.960825000000002</t>
  </si>
  <si>
    <t xml:space="preserve">**Pour prendre rendez-vous pour faire une demande de carte d'identité auprès de la mairie, vous pouvez :**
**1. En ligne**
* Accédez au site web de la mairie. (2)
* Trouvez la rubrique "Demande de carte d'identité" ou "Services en ligne". (3)(4)
* Connectez-vous à votre compte en ligne ou créez-en un si nécessaire. (?)
* Sélectionnez la date et l'heure du rendez-vous souhaité. (5)
**2. Par téléphone**
* Appelez le numéro de téléphone de la mairie. (8)
* Décrivez votre situation et demandez un rendez-vous pour la demande de carte d'identité. (9)
* Fixez la date et l'heure du rendez-vous. (5)
**3. En personne**
* Visitez la mairie et demandez à l'accueil la possibilité de prendre un rendez-vous pour la demande de carte d'identité. (?)
* Fixez la date et l'heure du rendez-vous. (5)
**Informations nécessaires pour prendre un rendez-vous :**
* Vos coordonnées (nom, adresse, numéro de téléphone, adresse email) (?)
* Vos documents d'identité (passeport, carte d'identité nationale, carte d'identité de la région) (?)
* La pièce d'identité prouvant votre domicile (factures d'électricité, compromis de location, carte d'habitation) (?)</t>
  </si>
  <si>
    <t xml:space="preserve">0.35294117647058826</t>
  </si>
  <si>
    <t xml:space="preserve">1, 6, 7, 10, 11, 12, 13, 14, 15, 16, 17</t>
  </si>
  <si>
    <t xml:space="preserve">7. Confirmez votre rendez-vous en ligne.</t>
  </si>
  <si>
    <t xml:space="preserve">Selon les sources fournies, pour prendre rendez-vous pour faire une demande de carte d'identité auprès de la mairie, vous pouvez :
* Utiliser le moteur de recherche de l'ANTS pour trouver un rendez-vous dans une mairie équipée.
* Faire une pré-demande en ligne, mais ce n'est pas une obligation.
* Vérifier si la mairie où vous souhaitez aller exige un rendez-vous avant de déposer le dossier.
Il est important de noter que de nombreuses mairies exigent que le dépôt du dossier se fasse uniquement sur rendez-vous.</t>
  </si>
  <si>
    <t xml:space="preserve">2.537079</t>
  </si>
  <si>
    <t xml:space="preserve">31/05/2024 15:50:56</t>
  </si>
  <si>
    <t xml:space="preserve">0.4166666666666667</t>
  </si>
  <si>
    <t xml:space="preserve">Selon les sources fournies, pour prendre rendez-vous pour faire une demande de carte d'identité auprès de la mairie, vous pouvez :
* Utiliser le moteur de recherche de l'ANTS pour trouver un rendez-vous dans une mairie équipée. (?)
* Faire une pré-demande en ligne, mais ce n'est pas une obligation. (?)
* Vérifier si la mairie où vous souhaitez aller exige un rendez-vous avant de déposer le dossier. (1)(2)(8)
Il est important de noter que de nombreuses mairies exigent que le dépôt du dossier se fasse uniquement sur rendez-vous. (7)(9)</t>
  </si>
  <si>
    <t xml:space="preserve">0.7142857142857143</t>
  </si>
  <si>
    <t xml:space="preserve">0.29411764705882354</t>
  </si>
  <si>
    <t xml:space="preserve">3, 4, 5, 6, 10, 11, 12, 13, 14, 15, 16, 17</t>
  </si>
  <si>
    <t xml:space="preserve">8. Appelez la mairie si la prise de rendez-vous en ligne n'est pas disponible.</t>
  </si>
  <si>
    <t xml:space="preserve">9. Expliquez que vous souhaitez prendre rendez-vous pour une demande de carte d'identité.</t>
  </si>
  <si>
    <t xml:space="preserve">10. Préparez une photo d'identité récente.</t>
  </si>
  <si>
    <t xml:space="preserve">11. Rassemblez un justificatif de domicile.</t>
  </si>
  <si>
    <t xml:space="preserve">12. Apportez votre ancienne carte d'identité.</t>
  </si>
  <si>
    <t xml:space="preserve">13. Préparez un acte de naissance si nécessaire.</t>
  </si>
  <si>
    <t xml:space="preserve">14. Achetez un timbre fiscal si applicable.</t>
  </si>
  <si>
    <t xml:space="preserve">15. Arrivez à l'heure à la mairie le jour du rendez-vous.</t>
  </si>
  <si>
    <t xml:space="preserve">16. Remplissez un formulaire de demande à la mairie.</t>
  </si>
  <si>
    <t xml:space="preserve">17. Fournissez les documents requis lors du rendez-vous.</t>
  </si>
  <si>
    <t xml:space="preserve">11</t>
  </si>
  <si>
    <t xml:space="preserve">Comment contester un FPS et quelles sont les étapes à suivre ?</t>
  </si>
  <si>
    <t xml:space="preserve">1. Vérifiez que les informations sur l'avis de paiement sont correctes.</t>
  </si>
  <si>
    <t xml:space="preserve">0.01003</t>
  </si>
  <si>
    <t xml:space="preserve">12.077969</t>
  </si>
  <si>
    <t xml:space="preserve">Pour contester un Forfait Post-Stationnement (FPS), vous devez suivre une procédure spécifique. Voici les étapes à suivre :
1. **Vérifier les informations sur l'avis de paiement** :
   - Assurez-vous que toutes les informations sur l'avis de paiement sont correctes (date, lieu, immatriculation, etc.).
   - Notez le numéro de l'avis de paiement et la date de l'infraction.
2. **Rassembler les preuves** :
   - Prenez des photos ou rassemblez des documents qui peuvent prouver que le FPS est injustifié (par exemple, ticket de stationnement valide, preuve de paiement, etc.).
3. **Formuler un Recours Administratif Préalable Obligatoire (RAPO)** :
   - Vous devez contester le FPS en premier lieu auprès de l'autorité compétente (souvent la mairie ou l'organisme gestionnaire du stationnement).
   - Le RAPO doit être formulé dans un délai de 1 mois à compter de la date de notification du FPS.
   - Vous pouvez généralement faire ce recours en ligne sur le site indiqué sur l'avis de paiement, par courrier recommandé avec accusé de réception, ou parfois directement en vous rendant à l'adresse indiquée.
4. **Contenu du RAPO** :
   - Indiquez vos coordonnées complètes (nom, adresse, numéro de téléphone).
   - Mentionnez le numéro de l'avis de paiement et la date de l'infraction.
   - Expliquez clairement les raisons pour lesquelles vous contestez le FPS.
   - Joignez toutes les preuves à l'appui de votre contestation.
5. **Attendre la réponse** :
   - L'autorité compétente dispose d'un délai de 1 mois pour répondre à votre RAPO.
   - Si votre recours est accepté, le FPS sera annulé.
   - Si votre recours est rejeté ou si vous ne recevez pas de réponse dans le délai imparti, vous pouvez passer à l'étape suivante.
6. **Saisir la Commission du Contentieux du Stationnement Payant (CCSP)** :
   - Si le RAPO est rejeté ou sans réponse, vous pouvez saisir la CCSP.
   - Vous avez un délai de 1 mois après la réponse négative ou l'absence de réponse pour saisir la CCSP.
   - La saisine de la CCSP peut se faire en ligne sur le site de la CCSP ou par courrier recommandé avec accusé de réception.
7. **Préparer votre dossier pour la CCSP** :
   - Remplissez le formulaire de saisine disponible sur le site de la CCSP.
   - Joignez une copie de l'avis de paiement, la réponse à votre RAPO (si vous en avez reçu une), et toutes les preuves que vous avez fournies lors du RAPO.
8. **Attendre la décision de la CCSP** :
   - La CCSP examinera votre dossier et rendra une décision.
   - Si la CCSP vous donne raison, le FPS sera annulé.
   - Si la CCSP rejette votre recours, vous devrez payer le FPS.
Il est important de respecter les délais et de fournir des preuves solides pour maximiser vos chances de succès.</t>
  </si>
  <si>
    <t xml:space="preserve">0.010110000000000001</t>
  </si>
  <si>
    <t xml:space="preserve">30.115307</t>
  </si>
  <si>
    <t xml:space="preserve">0.9767441860465117</t>
  </si>
  <si>
    <t xml:space="preserve">Pour contester un Forfait Post-Stationnement (FPS), vous devez suivre une procédure spécifique. Voici les étapes à suivre :
1. **Vérifier les informations sur l'avis de paiement** :
   - Assurez-vous que toutes les informations sur l'avis de paiement sont correctes (date, lieu, immatriculation, etc.) (1).
   - Notez le numéro de l'avis de paiement et la date de l'infraction (2).
2. **Rassembler les preuves** :
   - Prenez des photos ou rassemblez des documents qui peuvent prouver que le FPS est injustifié (par exemple, ticket de stationnement valide, preuve de paiement, etc.) (3).
3. **Formuler un Recours Administratif Préalable Obligatoire (RAPO)** :
   - Vous devez contester le FPS en premier lieu auprès de l'autorité compétente (souvent la mairie ou l'organisme gestionnaire du stationnement) (4).
   - Le RAPO doit être formulé dans un délai de 1 mois à compter de la date de notification du FPS (5).
   - Vous pouvez généralement faire ce recours en ligne sur le site indiqué sur l'avis de paiement, par courrier recommandé avec accusé de réception, ou parfois directement en vous rendant à l'adresse indiquée (6).
4. **Contenu du RAPO** :
   - Indiquez vos coordonnées complètes (nom, adresse, numéro de téléphone) (7).
   - Mentionnez le numéro de l'avis de paiement et la date de l'infraction (8).
   - Expliquez clairement les raisons pour lesquelles vous contestez le FPS (9).
   - Joignez toutes les preuves à l'appui de votre contestation (10).
5. **Attendre la réponse** :
   - L'autorité compétente dispose d'un délai de 1 mois pour répondre à votre RAPO (12).
   - Si votre recours est accepté, le FPS sera annulé (13).
   - Si votre recours est rejeté ou si vous ne recevez pas de réponse dans le délai imparti, vous pouvez passer à l'étape suivante (14).
6. **Saisir la Commission du Contentieux du Stationnement Payant (CCSP)** :
   - Si le RAPO est rejeté ou sans réponse, vous pouvez saisir la CCSP (14).
   - Vous avez un délai de 1 mois après la réponse négative ou l'absence de réponse pour saisir la CCSP (15).
   - La saisine de la CCSP peut se faire en ligne sur le site de la CCSP ou par courrier recommandé avec accusé de réception (16).
7. **Préparer votre dossier pour la CCSP** :
   - Remplissez le formulaire de saisine disponible sur le site de la CCSP (17).
   - Joignez une copie de l'avis de paiement, la réponse à votre RAPO (si vous en avez reçu une), et toutes les preuves que vous avez fournies lors du RAPO (18).
8. **Attendre la décision de la CCSP** :
   - La CCSP examinera votre dossier et rendra une décision (19).
   - Si la CCSP vous donne raison, le FPS sera annulé (20).
   - Si la CCSP rejette votre recours, vous devrez payer le FPS (21).
Il est important de respecter les délais et de fournir des preuves solides pour maximiser vos chances de succès (22).</t>
  </si>
  <si>
    <t xml:space="preserve">0.9545454545454546</t>
  </si>
  <si>
    <t xml:space="preserve">2. Notez le numéro de l'avis de paiement et la date de l'infraction.</t>
  </si>
  <si>
    <t xml:space="preserve">Un Forfait Post-Stationnement (FPS) est une sanction financière qui remplace l'amende pénale pour non-paiement ou dépassement du temps de stationnement réglementaire. Si vous souhaitez contester un FPS, voici les étapes à suivre :
1. **Vérifier les motifs de contestation** : Avant de contester, assurez-vous que votre contestation repose sur des motifs valables. Par exemple, si vous avez payé votre stationnement mais que l'horodateur était défectueux, ou si votre véhicule a été volé au moment de l'infraction.
2. **Rassembler les preuves** : Réunissez toutes les preuves qui appuient votre contestation. Cela peut inclure des photos de l'horodateur défectueux, un récépissé de paiement, une déclaration de vol, etc.
3. **Rédiger un Recours Administratif Préalable Obligatoire (RAPO)** : Ce recours doit être adressé à l'autorité compétente (généralement la mairie ou l'entreprise délégataire du stationnement) dans un délai d'un mois suivant la notification du FPS. Vous devez expliquer les motifs de votre contestation et joindre les preuves.
4. **Attendre la réponse** : L'autorité compétente dispose d'un mois pour répondre à votre RAPO. Si votre contestation est acceptée, le FPS sera annulé. Si elle est rejetée, vous recevrez une notification et vous devrez payer le FPS.
5. **Saisir la Commission du Contentieux du Stationnement Payant (CCSP)** : Si votre RAPO est rejeté, vous pouvez saisir la CCSP dans un délai d'un mois suivant la notification de rejet. La saisine se fait en ligne sur le site de l'Agence Nationale de Traitement Automatisé des Infractions (ANTAI). Vous devrez joindre une copie de votre RAPO et de la notification de rejet.
6. **Attendre la décision de la CCSP** : La CCSP examinera votre dossier et rendra une décision. Si elle vous donne raison, le FPS sera annulé. Si elle vous donne tort, vous devrez payer le FPS majoré.</t>
  </si>
  <si>
    <t xml:space="preserve">0.014392</t>
  </si>
  <si>
    <t xml:space="preserve">19.181649</t>
  </si>
  <si>
    <t xml:space="preserve">0.7428571428571429</t>
  </si>
  <si>
    <t xml:space="preserve">Un Forfait Post-Stationnement (FPS) est une sanction financière qui remplace l'amende pénale pour non-paiement ou dépassement du temps de stationnement réglementaire. Si vous souhaitez contester un FPS, voici les étapes à suivre :
1. **Vérifier les motifs de contestation** : Avant de contester, assurez-vous que votre contestation repose sur des motifs valables. Par exemple, si vous avez payé votre stationnement mais que l'horodateur était défectueux, ou si votre véhicule a été volé au moment de l'infraction.
2. **Rassembler les preuves** : Réunissez toutes les preuves qui appuient votre contestation. Cela peut inclure des photos de l'horodateur défectueux, un récépissé de paiement, une déclaration de vol, etc. (3)
3. **Rédiger un Recours Administratif Préalable Obligatoire (RAPO)** : Ce recours doit être adressé à l'autorité compétente (généralement la mairie ou l'entreprise délégataire du stationnement) dans un délai d'un mois suivant la notification du FPS (5). Vous devez expliquer les motifs de votre contestation (9) et joindre les preuves (10).
4. **Attendre la réponse** : L'autorité compétente dispose d'un mois pour répondre à votre RAPO (12). Si votre contestation est acceptée, le FPS sera annulé (13). Si elle est rejetée, vous recevrez une notification et vous devrez payer le FPS (14).
5. **Saisir la Commission du Contentieux du Stationnement Payant (CCSP)** : Si votre RAPO est rejeté, vous pouvez saisir la CCSP dans un délai d'un mois suivant la notification de rejet (15). La saisine se fait en ligne sur le site de l'Agence Nationale de Traitement Automatisé des Infractions (ANTAI) (16). Vous devrez joindre une copie de votre RAPO et de la notification de rejet (18).
6. **Attendre la décision de la CCSP** : La CCSP examinera votre dossier et rendra une décision (19). Si elle vous donne raison, le FPS sera annulé (20). Si elle vous donne tort, vous devrez payer le FPS majoré (21).</t>
  </si>
  <si>
    <t xml:space="preserve">0.5909090909090909</t>
  </si>
  <si>
    <t xml:space="preserve">1, 2, 4, 6, 7, 8, 11, 17, 22</t>
  </si>
  <si>
    <t xml:space="preserve">3. Prenez des photos ou rassemblez des documents pour prouver que le FPS est injustifié.</t>
  </si>
  <si>
    <t xml:space="preserve">Contester un FPS (First-Person Shooter) peut être un processus complexe, mais il est possible de le faire en suivant les étapes suivantes :
Étape 1 : Comprendre les règles du jeu
* Lisez les règles du jeu pour comprendre les règles et les objectifs du jeu.
* Assurez-vous de comprendre les règles de jeu, les règles de comportement et les règles de sécurité.
Étape 2 : Collecter les preuves
* Collectez les preuves de votre jeu, telles que les écrans de jeu, les enregistrements vidéo ou les captures d'écran.
* Assurez-vous de conserver les preuves de votre jeu, car elles pourraient être nécessaires pour prouver votre jeu.
Étape 3 : Faire une plainte officielle
* Faites une plainte officielle au développeur du jeu ou à la plateforme de jeu où vous avez joué.
* Assurez-vous de fournir des détails précis sur l'incident, y compris les dates et les heures de jeu, les joueurs impliqués et les événements qui se sont produits.
Étape 4 : Fournir des détails sur l'incident
* Fournissez des détails précis sur l'incident, y compris :
	+ Les dates et les heures de jeu
	+ Les joueurs impliqués
	+ Les événements qui se sont produits
	+ Les preuves de votre jeu
Étape 5 : Attendre la réponse du développeur ou de la plateforme de jeu
* Attendez la réponse du développeur ou de la plateforme de jeu.
* Assurez-vous de conserver les preuves de votre jeu et les détails de l'incident.
Étape 6 : Contester la décision du développeur ou de la plateforme de jeu
* Si vous n'êtes pas satisfait de la réponse du développeur ou de la plateforme de jeu, vous pouvez contester la décision.
* Fournissez des preuves supplémentaires et des détails supplémentaires pour appuyer votre plainte.
Étape 7 : Considérer une médiation
* Si vous n'arrivez pas à résoudre le problème avec le développeur ou la plateforme de jeu, vous pouvez considérer une médiation.
* Une médiation est un processus où un tiers neutre essaie de résoudre le conflit.
Étape 8 : Considérer une plainte au gouvernement
* Si vous n'arrivez pas à résoudre le problème avec le développeur ou la plateforme de jeu, vous pouvez considérer une plainte au gouvernement.
* Assurez-vous de fournir des preuves de votre jeu et des détails précis sur l'incident.
Il est important de noter que les étapes ci-dessus peuvent varier en fonction du jeu et de la plateforme de jeu. Il est également important de respecter les règles du jeu et les règles de comportement.</t>
  </si>
  <si>
    <t xml:space="preserve">7.07e-05</t>
  </si>
  <si>
    <t xml:space="preserve">14.960099</t>
  </si>
  <si>
    <t xml:space="preserve">0.4210526315789474</t>
  </si>
  <si>
    <t xml:space="preserve">Contester un FPS (First-Person Shooter) peut être un processus complexe, mais il est possible de le faire en suivant les étapes suivantes :
Étape 1 : Comprendre les règles du jeu
* Lisez les règles du jeu pour comprendre les règles et les objectifs du jeu. (?)
* Assurez-vous de comprendre les règles de jeu, les règles de comportement et les règles de sécurité. (?)
Étape 2 : Collecter les preuves
* Collectez les preuves de votre jeu, telles que les écrans de jeu, les enregistrements vidéo ou les captures d'écran. (3)
* Assurez-vous de conserver les preuves de votre jeu, car elles pourraient être nécessaires pour prouver votre jeu. (3)
Étape 3 : Faire une plainte officielle
* Faites une plainte officielle au développeur du jeu ou à la plateforme de jeu où vous avez joué. (4)
* Assurez-vous de fournir des détails précis sur l'incident, y compris les dates et les heures de jeu, les joueurs impliqués et les événements qui se sont produits. (8)
Étape 4 : Fournir des détails sur l'incident
* Fournissez des détails précis sur l'incident, y compris :
	+ Les dates et les heures de jeu (2)
	+ Les joueurs impliqués (?)
	+ Les événements qui se sont produits (9)
	+ Les preuves de votre jeu (10)
Étape 5 : Attendre la réponse du développeur ou de la plateforme de jeu
* Attendez la réponse du développeur ou de la plateforme de jeu. (11)
* Assurez-vous de conserver les preuves de votre jeu et les détails de l'incident. (?)
Étape 6 : Contester la décision du développeur ou de la plateforme de jeu
* Si vous n'êtes pas satisfait de la réponse du développeur ou de la plateforme de jeu, vous pouvez contester la décision. (14)
* Fournissez des preuves supplémentaires et des détails supplémentaires pour appuyer votre plainte. (10)
Étape 7 : Considérer une médiation
* Si vous n'arrivez pas à résoudre le problème avec le développeur ou la plateforme de jeu, vous pouvez considérer une médiation. (?)
* Une médiation est un processus où un tiers neutre essaie de résoudre le conflit. (?)
Étape 8 : Considérer une plainte au gouvernement
* Si vous n'arrivez pas à résoudre le problème avec le développeur ou la plateforme de jeu, vous pouvez considérer une plainte au gouvernement. (?)
* Assurez-vous de fournir des preuves de votre jeu et des détails précis sur l'incident. (10)
Il est important de noter que les étapes ci-dessus peuvent varier en fonction du jeu et de la plateforme de jeu. Il est également important de respecter les règles du jeu et les règles de comportement. (?)</t>
  </si>
  <si>
    <t xml:space="preserve">1, 5, 6, 7, 12, 13, 15, 16, 17, 18, 19, 20, 21, 22</t>
  </si>
  <si>
    <t xml:space="preserve">4. Contestez le FPS auprès de l'autorité compétente.</t>
  </si>
  <si>
    <t xml:space="preserve">Contester un FPS (Frais de Procédure Sans Frais) peut être un processus complexe, mais voici les étapes à suivre pour contester un FPS :
Étape 1 : Vérifier les informations du FPS
------------------------------------------
* Vérifiez que les informations figurant sur le FPS sont exactes, notamment le montant, la date et les détails de la procédure.
* Assurez-vous que le FPS a été émis par une autorité compétente et que les frais sont légalement exigibles.
Étape 2 : Identifier les motifs de contestation
---------------------------------------------
* Identifiez les motifs pour lesquels vous souhaitez contester le FPS. Les motifs couramment invoqués incluent :
	+ Erreur de calcul ou de facturation.
	+ Absence de notification préalable.
	+ Frais excessifs ou injustifiés.
	+ Erreur de procédure.
Étape 3 : Rédiger une lettre de contestation
---------------------------------------------
* Rédigez une lettre claire et concise expliquant les motifs de votre contestation.
* Incluez les éléments suivants :
	+ Votre nom et vos coordonnées.
	+ Le numéro de référence du FPS.
	+ Les motifs de votre contestation.
	+ Les preuves à l'appui de votre contestation (si applicable).
	+ Une demande de révision ou d'annulation du FPS.
Étape 4 : Envoyer la lettre de contestation
---------------------------------------------
* Envoyez la lettre de contestation à l'autorité qui a émis le FPS.
* Assurez-vous de conserver une copie de la lettre et des preuves envoyées.
Étape 5 : Attendre la réponse de l'autorité
---------------------------------------------
* L'autorité qui a émis le FPS examinera votre contestation et vous répondra.
* Si votre contestation est acceptée, le FPS peut être annulé ou réduit.
* Si votre contestation est rejetée, vous pouvez faire appel de la décision.
Étape 6 : Faire appel de la décision (si nécessaire)
---------------------------------------------------
* Si votre contestation est rejetée, vous pouvez faire appel de la décision auprès d'une instance supérieure.
* Suivez les procédures d'appel appropriées et fournissez les éléments de preuve supplémentaires si nécessaire.
Il est important de noter que les délais pour contester un FPS peuvent varier en fonction de la législation et des réglementations en vigueur dans votre pays ou région. Il est donc recommandé de consulter un avocat ou un expert en la matière pour obtenir des conseils spécifiques et appropriés à votre situation.</t>
  </si>
  <si>
    <t xml:space="preserve">0.00049664</t>
  </si>
  <si>
    <t xml:space="preserve">53.480114</t>
  </si>
  <si>
    <t xml:space="preserve">0.6341463414634148</t>
  </si>
  <si>
    <t xml:space="preserve">Contester un FPS (Frais de Procédure Sans Frais) peut être un processus complexe, mais voici les étapes à suivre pour contester un FPS :
Étape 1 : Vérifier les informations du FPS
------------------------------------------
* Vérifiez que les informations figurant sur le FPS sont exactes, notamment le montant, la date et les détails de la procédure (1).
* Assurez-vous que le FPS a été émis par une autorité compétente et que les frais sont légalement exigibles (?).
Étape 2 : Identifier les motifs de contestation
---------------------------------------------
* Identifiez les motifs pour lesquels vous souhaitez contester le FPS. Les motifs couramment invoqués incluent :
	+ Erreur de calcul ou de facturation (?).
	+ Absence de notification préalable (?).
	+ Frais excessifs ou injustifiés (3).
	+ Erreur de procédure (?).
Étape 3 : Rédiger une lettre de contestation
---------------------------------------------
* Rédigez une lettre claire et concise expliquant les motifs de votre contestation (9).
* Incluez les éléments suivants :
	+ Votre nom et vos coordonnées (7).
	+ Le numéro de référence du FPS (2, 8).
	+ Les motifs de votre contestation (9).
	+ Les preuves à l'appui de votre contestation (si applicable) (10).
	+ Une demande de révision ou d'annulation du FPS (4).
Étape 4 : Envoyer la lettre de contestation
---------------------------------------------
* Envoyez la lettre de contestation à l'autorité qui a émis le FPS (4).
* Assurez-vous de conserver une copie de la lettre et des preuves envoyées (?).
Étape 5 : Attendre la réponse de l'autorité
---------------------------------------------
* L'autorité qui a émis le FPS examinera votre contestation et vous répondra (11, 12).
* Si votre contestation est acceptée, le FPS peut être annulé ou réduit (13).
* Si votre contestation est rejetée, vous pouvez faire appel de la décision (14).
Étape 6 : Faire appel de la décision (si nécessaire)
---------------------------------------------------
* Si votre contestation est rejetée, vous pouvez faire appel de la décision auprès d'une instance supérieure (14).
* Suivez les procédures d'appel appropriées et fournissez les éléments de preuve supplémentaires si nécessaire (22).
Il est important de noter que les délais pour contester un FPS peuvent varier en fonction de la législation et des réglementations en vigueur dans votre pays ou région. Il est donc recommandé de consulter un avocat ou un expert en la matière pour obtenir des conseils spécifiques et appropriés à votre situation. (?)</t>
  </si>
  <si>
    <t xml:space="preserve">0.6842105263157895</t>
  </si>
  <si>
    <t xml:space="preserve">5, 6, 15, 16, 17, 18, 19, 20, 21</t>
  </si>
  <si>
    <t xml:space="preserve">5. Formulez le RAPO dans un délai de 1 mois à compter de la date de notification du FPS.</t>
  </si>
  <si>
    <t xml:space="preserve">Un FPS, ou "forfait de post-stationnement", est une amende que vous recevez lorsque vous stationnez votre véhicule dans une zone de stationnement réglementée sans payer ou sans afficher de ticket de stationnement valide. Si vous souhaitez contester un FPS, vous devez suivre les étapes suivantes :
1. Vérifiez d'abord la légitimité de l'amende. Assurez-vous que le FPS a été correctement émis et que les informations qu'il contient sont exactes. Vérifiez également que le véhicule en question vous appartient bien.
2. Si vous estimez que le FPS est injustifié, vous pouvez contester l'amende en ligne sur le site internet de l'autorité compétente (généralement la mairie ou l'organisme en charge de la gestion du stationnement dans votre commune). Vous devrez fournir des preuves pour étayer votre contestation, telles que des photos, des témoignages ou des factures.
3. Si votre contestation est rejetée, vous recevrez une notification vous informant de la décision. Vous aurez alors la possibilité de faire appel de la décision auprès d'une commission de recours amiable ou d'un tribunal.
4. Si vous décidez de faire appel, vous devrez fournir des preuves supplémentaires pour étayer votre argumentation. Il est recommandé de se faire assister par un avocat ou un professionnel du droit pour vous aider dans cette démarche.
5. Si votre appel est rejeté, vous devrez payer l'amende. Si vous ne payez pas dans les délais impartis, des pénalités de retard pourront s'appliquer.
Il est important de noter que le processus de contestation d'un FPS peut être long et complexe. Il est donc recommandé de bien réfléchir avant de contester une amende et de ne le faire que si vous êtes certain de disposer de preuves solides pour étayer votre contestation.</t>
  </si>
  <si>
    <t xml:space="preserve">0.00014769</t>
  </si>
  <si>
    <t xml:space="preserve">1.3434779999999997</t>
  </si>
  <si>
    <t xml:space="preserve">31/05/2024 15:51:50</t>
  </si>
  <si>
    <t xml:space="preserve">0.4705882352941177</t>
  </si>
  <si>
    <t xml:space="preserve">Un FPS, ou "forfait de post-stationnement", est une amende que vous recevez lorsque vous stationnez votre véhicule dans une zone de stationnement réglementée sans payer ou sans afficher de ticket de stationnement valide. Si vous souhaitez contester un FPS, vous devez suivre les étapes suivantes :
1. Vérifiez d'abord la légitimité de l'amende. Assurez-vous que le FPS a été correctement émis et que les informations qu'il contient sont exactes (1). Vérifiez également que le véhicule en question vous appartient bien (?).
2. Si vous estimez que le FPS est injustifié, vous pouvez contester l'amende en ligne sur le site internet de l'autorité compétente (généralement la mairie ou l'organisme en charge de la gestion du stationnement dans votre commune) (4, 6). Vous devrez fournir des preuves pour étayer votre contestation, telles que des photos, des témoignages ou des factures (3, 10).
3. Si votre contestation est rejetée, vous recevrez une notification vous informant de la décision (14). Vous aurez alors la possibilité de faire appel de la décision auprès d'une commission de recours amiable ou d'un tribunal (?).
4. Si vous décidez de faire appel, vous devrez fournir des preuves supplémentaires pour étayer votre argumentation (22). Il est recommandé de se faire assister par un avocat ou un professionnel du droit pour vous aider dans cette démarche (?).
5. Si votre appel est rejeté, vous devrez payer l'amende (21). Si vous ne payez pas dans les délais impartis, des pénalités de retard pourront s'appliquer (?).
Il est important de noter que le processus de contestation d'un FPS peut être long et complexe. Il est donc recommandé de bien réfléchir avant de contester une amende et de ne le faire que si vous êtes certain de disposer de preuves solides pour étayer votre contestation (22).</t>
  </si>
  <si>
    <t xml:space="preserve">2, 5, 7, 8, 9, 11, 12, 13, 15, 16, 17, 18, 19, 20</t>
  </si>
  <si>
    <t xml:space="preserve">6. Vous pouvez faire le RAPO en ligne, par courrier recommandé, ou en personne.</t>
  </si>
  <si>
    <t xml:space="preserve">**Comment contester un FPS**
**1. Déterminez la cause du FPS**
* Surveillez vos performances en utilisant des outils tels que Windows Performance Monitor ou MSI Afterburner.
* Déterminez si le FPS est lié à la carte graphique, au processeur ou à d'autres facteurs.
**2. Contacter le fournisseur de matériel**
* Expliquez le problème au fournisseur de matériel.
* Fournissez des détails sur vos expériences, y compris les performances avant et après la réparation.
* Demandez un remboursement ou une réparation.
**3. Déposez une réclamation**
* Déposez une réclamation officielle auprès du fournisseur de matériel.
* Fournissez les preuves nécessaires, telles que des captures d'écran et des données de performance.
**4. Négociation**
* Si votre réclamation est refusée, négociez avec le fournisseur de matériel.
* Décrivez les problèmes rencontrés et demandez une solution.
**5. Réparations ou remboursement**
* Si un remboursement ou une réparation est accordé, suiviz les instructions du fournisseur.
* Gardez les documents de la réclamation pour vos archives.
**Étapes à suivre**
* **Gardez des journaux** de vos performances et de vos contacts avec le fournisseur de matériel.
* **Soyez patient** et professionnel dans vos communications.
* **Recherchez les solutions** sur Internet ou en consultant des professionnels.</t>
  </si>
  <si>
    <t xml:space="preserve">3.32e-05</t>
  </si>
  <si>
    <t xml:space="preserve">7.688823</t>
  </si>
  <si>
    <t xml:space="preserve">31/05/2024 15:51:51</t>
  </si>
  <si>
    <t xml:space="preserve">**Comment contester un FPS**
**1. Déterminez la cause du FPS**
* Surveillez vos performances en utilisant des outils tels que Windows Performance Monitor ou MSI Afterburner. (?)
* Déterminez si le FPS est lié à la carte graphique, au processeur ou à d'autres facteurs. (?)
**2. Contacter le fournisseur de matériel**
* Expliquez le problème au fournisseur de matériel. (?)
* Fournissez des détails sur vos expériences, y compris les performances avant et après la réparation. (?)
* Demandez un remboursement ou une réparation. (?)
**3. Déposez une réclamation**
* Déposez une réclamation officielle auprès du fournisseur de matériel. (?)
* Fournissez les preuves nécessaires, telles que des captures d'écran et des données de performance. (?)
**4. Négociation**
* Si votre réclamation est refusée, négociez avec le fournisseur de matériel. (?)
* Décrivez les problèmes rencontrés et demandez une solution. (?)
**5. Réparations ou remboursement**
* Si un remboursement ou une réparation est accordé, suiviz les instructions du fournisseur. (?)
* Gardez les documents de la réclamation pour vos archives. (?)
**Étapes à suivre**
* **Gardez des journaux** de vos performances et de vos contacts avec le fournisseur de matériel. (?)
* **Soyez patient** et professionnel dans vos communications. (?)
* **Recherchez les solutions** sur Internet ou en consultant des professionnels. (?)</t>
  </si>
  <si>
    <t xml:space="preserve">14</t>
  </si>
  <si>
    <t xml:space="preserve">1, 2, 3, 4, 5, 6, 7, 8, 9, 10, 11, 12, 13, 14, 15, 16, 17, 18, 19, 20, 21, 22</t>
  </si>
  <si>
    <t xml:space="preserve">7. Indiquez vos coordonnées complètes dans le RAPO.</t>
  </si>
  <si>
    <t xml:space="preserve">Selon les sources fournies, voici les étapes à suivre pour contester un Forfait post-stationnement (FPS) :
1. Recours administratif préalable obligatoire (Rapo) : vous devez envoyer un recours administratif préalable obligatoire à la commune ou au prestataire qui a établi le FPS. Vous devez compléter et signer le formulaire cerfa n°15817 et joindre les documents suivants : copie de l'avis de paiement du FPS, copie de votre Rapo, copie de l'accusé de réception postale ou électronique du Rapo et copie de la décision de la commune ou de la société ayant établi le FPS.
2. Si votre recours est refusé ou si vous n'obtenez pas de réponse dans un délai d'un mois, vous pouvez saisir la Commission du contentieux du stationnement payant (CCSP) par courrier. Vous devez compléter et signer le formulaire cerfa n°15817 et joindre les documents suivants : copie de l'avis de paiement du FPS contesté, copie de votre Rapo, copie de l'accusé de réception postale ou électronique du Rapo et copie de la décision de la commune ou de la société ayant établi le FPS.
3. Si votre recours est refusé à nouveau, vous pouvez présenter un recours en rectification à la CCSP. Vous devez joindre la décision à rectifier et le recours doit être fait dans un délai d'un mois à partir du jour de la notification de la décision dont la rectification est demandée.
Il est important de noter que le Rapo n'interrompt pas le délai de paiement du FPS et que l'absence de paiement au-delà de 3 mois entraîne une majoration.</t>
  </si>
  <si>
    <t xml:space="preserve">6.443134</t>
  </si>
  <si>
    <t xml:space="preserve">31/05/2024 15:51:59</t>
  </si>
  <si>
    <t xml:space="preserve">0.33333333333333326</t>
  </si>
  <si>
    <t xml:space="preserve">Selon les sources fournies, voici les étapes à suivre pour contester un Forfait post-stationnement (FPS) :
1. Recours administratif préalable obligatoire (Rapo) : vous devez envoyer un recours administratif préalable obligatoire à la commune ou au prestataire qui a établi le FPS (4). Vous devez compléter et signer le formulaire cerfa n°15817 et joindre les documents suivants : copie de l'avis de paiement du FPS (18), copie de votre Rapo (?), copie de l'accusé de réception postale ou électronique du Rapo (?) et copie de la décision de la commune ou de la société ayant établi le FPS (?).
2. Si votre recours est refusé ou si vous n'obtenez pas de réponse dans un délai d'un mois (12), vous pouvez saisir la Commission du contentieux du stationnement payant (CCSP) par courrier (14). Vous devez compléter et signer le formulaire cerfa n°15817 (17) et joindre les documents suivants : copie de l'avis de paiement du FPS contesté (18), copie de votre Rapo (?), copie de l'accusé de réception postale ou électronique du Rapo (?) et copie de la décision de la commune ou de la société ayant établi le FPS (?).
3. Si votre recours est refusé à nouveau, vous pouvez présenter un recours en rectification à la CCSP (?). Vous devez joindre la décision à rectifier et le recours doit être fait dans un délai d'un mois à partir du jour de la notification de la décision dont la rectification est demandée (15).
Il est important de noter que le Rapo n'interrompt pas le délai de paiement du FPS et que l'absence de paiement au-delà de 3 mois entraîne une majoration (?).</t>
  </si>
  <si>
    <t xml:space="preserve">0.2727272727272727</t>
  </si>
  <si>
    <t xml:space="preserve">1, 2, 3, 5, 6, 7, 8, 9, 10, 11, 13, 16, 19, 20, 21, 22</t>
  </si>
  <si>
    <t xml:space="preserve">8. Mentionnez le numéro de l'avis de paiement et la date de l'infraction dans le RAPO.</t>
  </si>
  <si>
    <t xml:space="preserve">9. Expliquez clairement les raisons de votre contestation dans le RAPO.</t>
  </si>
  <si>
    <t xml:space="preserve">10. Joignez toutes les preuves à l'appui de votre contestation.</t>
  </si>
  <si>
    <t xml:space="preserve">11. Attendez la réponse de l'autorité compétente.</t>
  </si>
  <si>
    <t xml:space="preserve">12. L'autorité compétente dispose d'un délai de 1 mois pour répondre à votre RAPO.</t>
  </si>
  <si>
    <t xml:space="preserve">13. Si votre recours est accepté, le FPS sera annulé.</t>
  </si>
  <si>
    <t xml:space="preserve">14. Si votre recours est rejeté ou sans réponse, vous pouvez saisir la CCSP.</t>
  </si>
  <si>
    <t xml:space="preserve">15. Vous avez un délai de 1 mois après la réponse négative ou l'absence de réponse pour saisir la CCSP.</t>
  </si>
  <si>
    <t xml:space="preserve">16. La saisine de la CCSP peut se faire en ligne ou par courrier recommandé.</t>
  </si>
  <si>
    <t xml:space="preserve">17. Remplissez le formulaire de saisine disponible sur le site de la CCSP.</t>
  </si>
  <si>
    <t xml:space="preserve">18. Joignez une copie de l'avis de paiement et la réponse à votre RAPO à votre dossier pour la CCSP.</t>
  </si>
  <si>
    <t xml:space="preserve">19. La CCSP examinera votre dossier et rendra une décision.</t>
  </si>
  <si>
    <t xml:space="preserve">20. Si la CCSP vous donne raison, le FPS sera annulé.</t>
  </si>
  <si>
    <t xml:space="preserve">21. Si la CCSP rejette votre recours, vous devrez payer le FPS.</t>
  </si>
  <si>
    <t xml:space="preserve">22. Respectez les délais et fournissez des preuves solides pour maximiser vos chances de succès.</t>
  </si>
  <si>
    <t xml:space="preserve">12</t>
  </si>
  <si>
    <t xml:space="preserve">Comment obtenir un passeport ou un visa pour un mineur franco-tunisien?</t>
  </si>
  <si>
    <t xml:space="preserve">1. Vous devez prendre rendez-vous dans une mairie équipée pour les passeports biométriques.</t>
  </si>
  <si>
    <t xml:space="preserve">0.010409999999999999</t>
  </si>
  <si>
    <t xml:space="preserve">9.496975</t>
  </si>
  <si>
    <t xml:space="preserve">Pour obtenir un passeport ou un visa pour un mineur franco-tunisien, vous devrez suivre les procédures spécifiques de chaque pays, la France et la Tunisie. Voici les étapes générales pour chaque cas :
### Pour obtenir un passeport français pour un mineur :
1. **Prendre rendez-vous** : Vous devez prendre rendez-vous dans une mairie équipée pour les passeports biométriques ou dans un consulat français si vous êtes à l'étranger.
2. **Documents nécessaires** :
   - **Formulaire de demande** : Remplir le formulaire de demande de passeport pour mineur (disponible en ligne ou à la mairie).
   - **Acte de naissance** : Un extrait d'acte de naissance avec filiation.
   - **Justificatif de domicile** : Un justificatif de domicile récent (moins de 3 mois).
   - **Pièce d'identité des parents** : Carte d'identité ou passeport des parents.
   - **Photo d'identité** : Une photo d'identité récente et conforme aux normes.
   - **Ancien passeport** : Si le mineur en possède déjà un.
   - **Timbres fiscaux** : Le coût du passeport varie selon l'âge du mineur (17 € pour les moins de 15 ans, 42 € pour les 15-17 ans).
3. **Présence du mineur** : Le mineur doit être présent lors du dépôt de la demande, accompagné d'au moins un parent.
4. **Délai de traitement** : Le délai peut varier, mais il est généralement de quelques semaines.
### Pour obtenir un passeport tunisien pour un mineur :
1. **Prendre rendez-vous** : Vous devez prendre rendez-vous dans un consulat tunisien si vous êtes à l'étranger ou dans une des administrations compétentes en Tunisie.
2. **Documents nécessaires** :
   - **Formulaire de demande** : Remplir le formulaire de demande de passeport pour mineur.
   - **Acte de naissance** : Un extrait d'acte de naissance.
   - **Carte d'identité nationale** : Si le mineur en possède une.
   - **Justificatif de domicile** : Un justificatif de domicile récent.
   - **Pièce d'identité des parents** : Carte d'identité ou passeport des parents.
   - **Photo d'identité** : Une photo d'identité récente et conforme aux normes.
   - **Autorisation parentale** : Une autorisation parentale signée par les deux parents.
   - **Frais de dossier** : Les frais varient selon les consulats et les administrations.
3. **Présence du mineur** : Le mineur doit être présent lors du dépôt de la demande, accompagné d'au moins un parent.
4. **Délai de traitement** : Le délai peut varier, mais il est généralement de quelques semaines.
### Pour obtenir un visa pour un mineur :
1. **Déterminer le type de visa** : Selon la destination et la durée du séjour, vous devrez déterminer le type de visa nécessaire (touristique, étudiant, etc.).
2. **Prendre rendez-vous** : Prendre rendez-vous auprès de l'ambassade ou du consulat du pays de destination.
3. **Documents nécessaires** :
   - **Formulaire de demande de visa** : Remplir le formulaire de demande de visa pour mineur.
   - **Passeport valide** : Le passeport du mineur doit être valide pour la durée du séjour.
   - **Photo d'identité** : Une photo d'identité récente et conforme aux normes.
   - **Justificatif de domicile** : Un justificatif de domicile récent.
   - **Preuve de ressources** : Preuve de ressources financières pour la durée du séjour.
   - **Assurance voyage** : Une assurance voyage couvrant les frais médicaux et de rapatriement.
   - **Autorisation parentale** : Une autorisation parentale signée par les deux parents.
   - **Frais de visa** : Les frais varient selon le type de visa et le pays de destination.
4. **Présence du mineur** : Selon les pays, la présence du mineur peut être requise lors du dépôt de la demande.
5. **Délai de traitement** : Le délai peut varier selon le pays et le type de visa, mais il est généralement de quelques semaines.
Il est recommandé de vérifier les exigences spécifiques auprès des autorités compétentes (mairie, consulat, ambassade) avant de commencer les démarches, car les documents requis et les procédures peuvent varier.</t>
  </si>
  <si>
    <t xml:space="preserve">0.014465</t>
  </si>
  <si>
    <t xml:space="preserve">31.038141</t>
  </si>
  <si>
    <t xml:space="preserve">0.8636363636363635</t>
  </si>
  <si>
    <t xml:space="preserve">Pour obtenir un passeport ou un visa pour un mineur franco-tunisien, vous devrez suivre les procédures spécifiques de chaque pays, la France et la Tunisie. Voici les étapes générales pour chaque cas :
### Pour obtenir un passeport français pour un mineur :
1. **Prendre rendez-vous** : Vous devez prendre rendez-vous dans une mairie équipée pour les passeports biométriques (1) ou dans un consulat français si vous êtes à l'étranger.
2. **Documents nécessaires** :
   - **Formulaire de demande** : Remplir le formulaire de demande de passeport pour mineur (2) (disponible en ligne ou à la mairie).
   - **Acte de naissance** : Un extrait d'acte de naissance avec filiation (3).
   - **Justificatif de domicile** : Un justificatif de domicile récent (4) (moins de 3 mois).
   - **Pièce d'identité des parents** : Carte d'identité ou passeport des parents (5).
   - **Photo d'identité** : Une photo d'identité récente et conforme aux normes (6).
   - **Ancien passeport** : Si le mineur en possède déjà un.
   - **Timbres fiscaux** : Le coût du passeport varie selon l'âge du mineur (17 € pour les moins de 15 ans, 42 € pour les 15-17 ans) (?).
3. **Présence du mineur** : Le mineur doit être présent lors du dépôt de la demande (7), accompagné d'au moins un parent.
4. **Délai de traitement** : Le délai peut varier, mais il est généralement de quelques semaines (8).
### Pour obtenir un passeport tunisien pour un mineur :
1. **Prendre rendez-vous** : Vous devez prendre rendez-vous dans un consulat tunisien (9) si vous êtes à l'étranger ou dans une des administrations compétentes en Tunisie.
2. **Documents nécessaires** :
   - **Formulaire de demande** : Remplir le formulaire de demande de passeport pour mineur (2).
   - **Acte de naissance** : Un extrait d'acte de naissance (?).
   - **Carte d'identité nationale** : Si le mineur en possède une (?).
   - **Justificatif de domicile** : Un justificatif de domicile récent (4).
   - **Pièce d'identité des parents** : Carte d'identité ou passeport des parents (5).
   - **Photo d'identité** : Une photo d'identité récente et conforme aux normes (6).
   - **Autorisation parentale** : Une autorisation parentale signée par les deux parents (10).
   - **Frais de dossier** : Les frais varient selon les consulats et les administrations (11).
3. **Présence du mineur** : Le mineur doit être présent lors du dépôt de la demande (7), accompagné d'au moins un parent.
4. **Délai de traitement** : Le délai peut varier, mais il est généralement de quelques semaines (8).
### Pour obtenir un visa pour un mineur :
1. **Déterminer le type de visa** : Selon la destination et la durée du séjour, vous devrez déterminer le type de visa nécessaire (12) (touristique, étudiant, etc.).
2. **Prendre rendez-vous** : Prendre rendez-vous auprès de l'ambassade ou du consulat du pays de destination (13).
3. **Documents nécessaires** :
   - **Formulaire de demande de visa** : Remplir le formulaire de demande de visa pour mineur (?).
   - **Passeport valide** : Le passeport du mineur doit être valide pour la durée du séjour (14).
   - **Photo d'identité** : Une photo d'identité récente et conforme aux normes (6).
   - **Justificatif de domicile** : Un justificatif de domicile récent (4).
   - **Preuve de ressources** : Preuve de ressources financières pour la durée du séjour (15).
   - **Assurance voyage** : Une assurance voyage couvrant les frais médicaux et de rapatriement (16).
   - **Autorisation parentale** : Une autorisation parentale signée par les deux parents (?).
   - **Frais de visa** : Les frais varient selon le type de visa et le pays de destination (17).
4. **Présence du mineur** : Selon les pays, la présence du mineur peut être requise lors du dépôt de la demande (18).
5. **Délai de traitement** : Le délai peut varier selon le pays et le type de visa, mais il est généralement de quelques semaines (19).
Il est recommandé de vérifier les exigences spécifiques auprès des autorités compétentes (mairie, cons</t>
  </si>
  <si>
    <t xml:space="preserve">0.7916666666666666</t>
  </si>
  <si>
    <t xml:space="preserve">0.95</t>
  </si>
  <si>
    <t xml:space="preserve">20</t>
  </si>
  <si>
    <t xml:space="preserve">2. Remplir le formulaire de demande de passeport pour mineur est nécessaire.</t>
  </si>
  <si>
    <t xml:space="preserve">Pour obtenir un passeport ou un visa pour un mineur franco-tunisien, vous devez suivre les démarches suivantes :
Pour un passeport français :
1. Remplir le formulaire de demande de passeport. Il doit être signé par l'un des parents ou le tuteur légal.
2. Fournir un justificatif de domicile récent.
3. Fournir une pièce d'identité du parent qui fait la demande.
4. Fournir l'acte de naissance de l'enfant (copie intégrale ou extrait avec filiation).
5. Fournir deux photos d'identité identiques et récentes de l'enfant.
6. Fournir le timbre fiscal correspondant au montant de la demande de passeport pour un mineur.
7. Prendre rendez-vous dans une mairie équipée d'une station d'enregistrement pour déposer le dossier.
Pour un passeport tunisien :
1. Remplir le formulaire de demande de passeport. Il doit être signé par l'un des parents ou le tuteur légal.
2. Fournir une copie intégrale de l'acte de naissance de l'enfant.
3. Fournir une pièce d'identité du parent qui fait la demande.
4. Fournir deux photos d'identité identiques et récentes de l'enfant.
5. Fournir un justificatif de domicile récent.
6. Prendre rendez-vous au consulat de Tunisie pour déposer le dossier.
Pour un visa :
La demande de visa dépend du pays de destination. Il faut se renseigner auprès de l'ambassade ou du consulat du pays concerné pour connaître les démarches à suivre. En général, il faut fournir le formulaire de demande de visa, une photo d'identité, le passeport de l'enfant, une copie de l'acte de naissance, et d'autres documents peuvent être demandés en fonction du pays de destination.</t>
  </si>
  <si>
    <t xml:space="preserve">0.013064000000000001</t>
  </si>
  <si>
    <t xml:space="preserve">18.376041</t>
  </si>
  <si>
    <t xml:space="preserve">0.5454545454545455</t>
  </si>
  <si>
    <t xml:space="preserve">Pour obtenir un passeport ou un visa pour un mineur franco-tunisien, vous devez suivre les démarches suivantes :
Pour un passeport français :
1. Remplir le formulaire de demande de passeport (2). Il doit être signé par l'un des parents ou le tuteur légal.
2. Fournir un justificatif de domicile récent (4).
3. Fournir une pièce d'identité du parent qui fait la demande (5).
4. Fournir l'acte de naissance de l'enfant (copie intégrale ou extrait avec filiation) (3).
5. Fournir deux photos d'identité identiques et récentes de l'enfant (6).
6. Fournir le timbre fiscal correspondant au montant de la demande de passeport pour un mineur (?).
7. Prendre rendez-vous dans une mairie équipée d'une station d'enregistrement pour déposer le dossier (1).
Pour un passeport tunisien :
1. Remplir le formulaire de demande de passeport (?). Il doit être signé par l'un des parents ou le tuteur légal.
2. Fournir une copie intégrale de l'acte de naissance de l'enfant (3).
3. Fournir une pièce d'identité du parent qui fait la demande (5).
4. Fournir deux photos d'identité identiques et récentes de l'enfant (6).
5. Fournir un justificatif de domicile récent (4).
6. Prendre rendez-vous au consulat de Tunisie pour déposer le dossier (9).
Pour un visa :
La demande de visa dépend du pays de destination. Il faut se renseigner auprès de l'ambassade ou du consulat du pays concerné pour connaître les démarches à suivre (20). En général, il faut fournir le formulaire de demande de visa (?), une photo d'identité (6), le passeport de l'enfant (14), une copie de l'acte de naissance (3), et d'autres documents peuvent être demandés en fonction du pays de destination (?).</t>
  </si>
  <si>
    <t xml:space="preserve">0.45</t>
  </si>
  <si>
    <t xml:space="preserve">7, 8, 10, 11, 12, 13, 15, 16, 17, 18, 19</t>
  </si>
  <si>
    <t xml:space="preserve">3. Un extrait d'acte de naissance avec filiation est requis.</t>
  </si>
  <si>
    <t xml:space="preserve">Obtenir un passeport ou un visa pour un mineur franco-tunisien peut être un processus complexe, mais je vais vous guider à travers les étapes à suivre.
**Passeport**
Pour obtenir un passeport pour un mineur franco-tunisien, vous devrez suivre les étapes suivantes :
1. Demande de passeport pour mineur : Vous pouvez demander un passeport pour votre enfant en ligne sur le site officiel du ministère français des Affaires étrangères (MAE) ou en vous rendant au centre des affaires étrangères le plus proche de votre résidence.
2. Documents nécessaires : Vous devrez fournir les documents suivants :
	* Acte de naissance de l'enfant
	* Acte de mariage de vos parents (si vous êtes mariés)
	* Certificat de résidence (si vous êtes résident français)
	* Photocopies des deux faces de votre carte d'identité ou de votre passeport
3. Envoi des documents : Envoyez les documents demandés au centre des affaires étrangères ou au ministère français des Affaires étrangères.
4. Rendez-vous : Vous devrez vous rendre au centre des affaires étrangères pour une entrevue avec un agent des affaires étrangères.
5. Délivrance du passeport : Une fois que votre demande est approuvée, vous recevrez votre passeport.
**Visa**
Pour obtenir un visa pour un mineur franco-tunisien, vous devrez suivre les étapes suivantes :
1. Demande de visa : Vous pouvez demander un visa en ligne sur le site officiel du ministère français des Affaires étrangères ou en vous rendant au centre des affaires étrangères le plus proche de votre résidence.
2. Documents nécessaires : Vous devrez fournir les documents suivants :
	* Acte de naissance de l'enfant
	* Acte de mariage de vos parents (si vous êtes mariés)
	* Certificat de résidence (si vous êtes résident français)
	* Photocopies des deux faces de votre carte d'identité ou de votre passeport
	* Justification de votre voyage (raison du voyage, date de départ et de retour, etc.)
3. Envoi des documents : Envoyez les documents demandés au centre des affaires étrangères ou au ministère français des Affaires étrangères.
4. Rendez-vous : Vous devrez vous rendre au centre des affaires étrangères pour une entrevue avec un agent des affaires étrangères.
5. Délivrance du visa : Une fois que votre demande est approuvée, vous recevrez votre visa.
**Conseils supplémentaires**
* Il est important de vérifier les exigences de visa pour le pays que vous souhaitez visiter, car les exigences peuvent varier en fonction du pays.
* Si vous avez des difficultés pour obtenir un passeport ou un visa, vous pouvez contacter le centre des affaires étrangères ou le ministère français des Affaires étrangères pour obtenir de l'aide.
* Il est également important de noter que les exigences pour les mineurs peuvent varier en fonction de leur âge et de leur nationalité.
J'espère que cela vous aidera à obtenir un passeport ou un visa pour votre enfant franco-tunisien. N'hésitez pas à me poser d'autres questions si vous en avez besoin.</t>
  </si>
  <si>
    <t xml:space="preserve">8.13e-05</t>
  </si>
  <si>
    <t xml:space="preserve">19.415903</t>
  </si>
  <si>
    <t xml:space="preserve">0.5142857142857143</t>
  </si>
  <si>
    <t xml:space="preserve">Obtenir un passeport ou un visa pour un mineur franco-tunisien peut être un processus complexe, mais je vais vous guider à travers les étapes à suivre.
**Passeport**
Pour obtenir un passeport pour un mineur franco-tunisien, vous devrez suivre les étapes suivantes :
1. Demande de passeport pour mineur : Vous pouvez demander un passeport pour votre enfant en ligne sur le site officiel du ministère français des Affaires étrangères (MAE) ou en vous rendant au centre des affaires étrangères le plus proche de votre résidence. (1)
2. Documents nécessaires : Vous devrez fournir les documents suivants :
	* Acte de naissance de l'enfant (3)
	* Acte de mariage de vos parents (si vous êtes mariés) (?)
	* Certificat de résidence (si vous êtes résident français) (4)
	* Photocopies des deux faces de votre carte d'identité ou de votre passeport (5)
3. Envoi des documents : Envoyez les documents demandés au centre des affaires étrangères ou au ministère français des Affaires étrangères. (?)
4. Rendez-vous : Vous devrez vous rendre au centre des affaires étrangères pour une entrevue avec un agent des affaires étrangères. (1)
5. Délivrance du passeport : Une fois que votre demande est approuvée, vous recevrez votre passeport. (8)
**Visa**
Pour obtenir un visa pour un mineur franco-tunisien, vous devrez suivre les étapes suivantes :
1. Demande de visa : Vous pouvez demander un visa en ligne sur le site officiel du ministère français des Affaires étrangères ou en vous rendant au centre des affaires étrangères le plus proche de votre résidence. (13)
2. Documents nécessaires : Vous devrez fournir les documents suivants :
	* Acte de naissance de l'enfant (3)
	* Acte de mariage de vos parents (si vous êtes mariés) (?)
	* Certificat de résidence (si vous êtes résident français) (4)
	* Photocopies des deux faces de votre carte d'identité ou de votre passeport (5)
	* Justification de votre voyage (raison du voyage, date de départ et de retour, etc.) (12)
3. Envoi des documents : Envoyez les documents demandés au centre des affaires étrangères ou au ministère français des Affaires étrangères. (?)
4. Rendez-vous : Vous devrez vous rendre au centre des affaires étrangères pour une entrevue avec un agent des affaires étrangères. (13)
5. Délivrance du visa : Une fois que votre demande est approuvée, vous recevrez votre visa. (19)
**Conseils supplémentaires**
* Il est important de vérifier les exigences de visa pour le pays que vous souhaitez visiter, car les exigences peuvent varier en fonction du pays. (20)
* Si vous avez des difficultés pour obtenir un passeport ou un visa, vous pouvez contacter le centre des affaires étrangères ou le ministère français des Affaires étrangères pour obtenir de l'aide. (?)
* Il est également important de noter que les exigences pour les mineurs peuvent varier en fonction de leur âge et de leur nationalité. (?)
J'espère que cela vous aidera à obtenir un passeport ou un visa pour votre enfant franco-tunisien. N'hésitez pas à me poser d'autres questions si vous en avez besoin.</t>
  </si>
  <si>
    <t xml:space="preserve">2, 6, 7, 9, 10, 11, 14, 15, 16, 17, 18</t>
  </si>
  <si>
    <t xml:space="preserve">4. Un justificatif de domicile récent est nécessaire.</t>
  </si>
  <si>
    <t xml:space="preserve">Obtenir un passeport ou un visa pour un mineur franco-tunisien peut nécessiter quelques démarches spécifiques en raison de la double nationalité. Voici les étapes à suivre :
**Passeport français :**
1. Vérifiez que le mineur est inscrit sur le registre des Français établis hors de France (RFEH) ou qu'il a déjà un passeport français.
2. Rassemblez les documents nécessaires :
	* Un extrait d'acte de naissance du mineur
	* Un justificatif de nationalité française (par exemple, un passeport français expiré ou une carte d'identité française)
	* Un justificatif de résidence (par exemple, un contrat de location ou une facture d'électricité)
	* Une photo d'identité récente
3. Déposez la demande de passeport au consulat de France le plus proche de votre résidence ou à la préfecture de votre département de résidence en France.
4. Le passeport français sera délivré après vérification des documents et paiement des frais de délivrance.
**Passeport tunisien :**
1. Vérifiez que le mineur est inscrit sur le registre des Tunisiens à l'étranger (RTE) ou qu'il a déjà un passeport tunisien.
2. Rassemblez les documents nécessaires :
	* Un extrait d'acte de naissance du mineur
	* Un justificatif de nationalité tunisienne (par exemple, un passeport tunisien expiré ou une carte d'identité tunisienne)
	* Un justificatif de résidence (par exemple, un contrat de location ou une facture d'électricité)
	* Une photo d'identité récente
3. Déposez la demande de passeport au consulat de Tunisie le plus proche de votre résidence ou à la direction des affaires consulaires du ministère des Affaires étrangères tunisien.
4. Le passeport tunisien sera délivré après vérification des documents et paiement des frais de délivrance.
**Visa :**
Si le mineur franco-tunisien doit voyager dans un pays qui exige un visa, vous devrez obtenir un visa pour le pays de destination. Les exigences pour le visa varient en fonction du pays de destination, mais généralement, vous devrez fournir :
* Un passeport valide (français ou tunisien)
* Un formulaire de demande de visa dûment rempli
* Une photo d'identité récente
* Des documents justifiant le but et les détails du voyage (par exemple, une lettre d'invitation, une réservation de vol, etc.)
Il est recommandé de vérifier les exigences spécifiques pour le pays de destination et de contacter l'ambassade ou le consulat du pays concerné pour obtenir des informations précises.
Il est important de noter que les exigences pour obtenir un passeport ou un visa peuvent varier en fonction de la situation individuelle et des lois en vigueur. Il est donc recommandé de vérifier les informations auprès des autorités compétentes et de consulter un avocat spécialisé en droit de la nationalité si nécessaire.</t>
  </si>
  <si>
    <t xml:space="preserve">0.0006039999999999999</t>
  </si>
  <si>
    <t xml:space="preserve">71.563534</t>
  </si>
  <si>
    <t xml:space="preserve">31/05/2024 15:51:01</t>
  </si>
  <si>
    <t xml:space="preserve">0.6470588235294117</t>
  </si>
  <si>
    <t xml:space="preserve">Obtenir un passeport ou un visa pour un mineur franco-tunisien peut nécessiter quelques démarches spécifiques en raison de la double nationalité. Voici les étapes à suivre :
**Passeport français :**
1. Vérifiez que le mineur est inscrit sur le registre des Français établis hors de France (RFEH) ou qu'il a déjà un passeport français.
2. Rassemblez les documents nécessaires :
	* Un extrait d'acte de naissance du mineur (3)
	* Un justificatif de nationalité française (par exemple, un passeport français expiré ou une carte d'identité française) (?)
	* Un justificatif de résidence (par exemple, un contrat de location ou une facture d'électricité) (4)
	* Une photo d'identité récente (6)
3. Déposez la demande de passeport au consulat de France le plus proche de votre résidence ou à la préfecture de votre département de résidence en France (1).
4. Le passeport français sera délivré après vérification des documents et paiement des frais de délivrance (8, 11).
**Passeport tunisien :**
1. Vérifiez que le mineur est inscrit sur le registre des Tunisiens à l'étranger (RTE) ou qu'il a déjà un passeport tunisien.
2. Rassemblez les documents nécessaires :
	* Un extrait d'acte de naissance du mineur (3)
	* Un justificatif de nationalité tunisienne (par exemple, un passeport tunisien expiré ou une carte d'identité tunisienne) (?)
	* Un justificatif de résidence (par exemple, un contrat de location ou une facture d'électricité) (4)
	* Une photo d'identité récente (6)
3. Déposez la demande de passeport au consulat de Tunisie le plus proche de votre résidence ou à la direction des affaires consulaires du ministère des Affaires étrangères tunisien (9).
4. Le passeport tunisien sera délivré après vérification des documents et paiement des frais de délivrance (8, 11).
**Visa :**
Si le mineur franco-tunisien doit voyager dans un pays qui exige un visa, vous devrez obtenir un visa pour le pays de destination. Les exigences pour le visa varient en fonction du pays de destination, mais généralement, vous devrez fournir :
* Un passeport valide (français ou tunisien) (14)
* Un formulaire de demande de visa dûment rempli (12)
* Une photo d'identité récente (6)
* Des documents justifiant le but et les détails du voyage (par exemple, une lettre d'invitation, une réservation de vol, etc.) (?)
Il est recommandé de vérifier les exigences spécifiques pour le pays de destination et de contacter l'ambassade ou le consulat du pays concerné pour obtenir des informations précises (13, 20).
Il est important de noter que les exigences pour obtenir un passeport ou un visa peuvent varier en fonction de la situation individuelle et des lois en vigueur. Il est donc recommandé de vérifier les informations auprès des autorités compétentes et de consulter un avocat spécialisé en droit de la nationalité si nécessaire.</t>
  </si>
  <si>
    <t xml:space="preserve">0.7857142857142857</t>
  </si>
  <si>
    <t xml:space="preserve">0.55</t>
  </si>
  <si>
    <t xml:space="preserve">2, 5, 7, 10, 15, 16, 17, 18, 19</t>
  </si>
  <si>
    <t xml:space="preserve">5. La carte d'identité ou le passeport des parents doit être fourni.</t>
  </si>
  <si>
    <t xml:space="preserve">Pour obtenir un passeport ou un visa pour un mineur franco-tunisien, vous devrez suivre les étapes suivantes :
Passeport :
1. Prenez rendez-vous en ligne sur le site de l'ambassade de France en Tunisie pour déposer la demande de passeport.
2. Remplissez le formulaire de demande de passeport et imprimez-le.
3. Préparez les pièces justificatives nécessaires, qui comprennent :
   - Une photo d'identité récente et conforme aux normes
   - La carte d'identité nationale tunisienne du mineur
   - Le livret de famille
   - Un justificatif de domicile en France ou en Tunisie
   - Le formulaire de demande de passeport rempli et signé par l'un des parents
   - L'ancien passeport du mineur, si applicable
4. Payez les frais de dossier lors du dépôt de la demande.
5. Attendez la réception du passeport, qui sera envoyé à l'adresse indiquée lors du dépôt de la demande.
Visa :
1. Remplissez le formulaire de demande de visa en ligne sur le site web de l'ambassade de France en Tunisie.
2. Prenez rendez-vous en ligne sur le site de l'ambassade de France en Tunisie pour déposer la demande de visa.
3. Préparez les pièces justificatives nécessaires, qui comprennent :
   - Une photo d'identité récente et conforme aux normes
   - Le passeport du mineur, valide au moins six mois après la date de retour prévue
   - Le livret de famille
   - Une lettre de motivation expliquant les raisons du voyage
   - Les justificatifs de voyage, tels que les billets d'avion et les réservations d'hébergement
   - Les justificatifs de ressources financières, tels que les relevés bancaires et les attestations de prise en charge
   - Le formulaire de demande de visa rempli et signé par l'un des parents
4. Payez les frais de dossier lors du dépôt de la demande.
5. Attendez la réception de la décision de visa, qui sera notifiée par l'ambassade de France en Tunisie.
Note : Les procédures et les documents requis peuvent varier en fonction de l'âge du mineur et de la nature du voyage. Il est recommandé de vérifier les exigences spécifiques auprès de l'ambassade de France en Tunisie avant de soumettre la demande.</t>
  </si>
  <si>
    <t xml:space="preserve">0.00019008</t>
  </si>
  <si>
    <t xml:space="preserve">14.529667</t>
  </si>
  <si>
    <t xml:space="preserve">31/05/2024 15:52:13</t>
  </si>
  <si>
    <t xml:space="preserve">Pour obtenir un passeport ou un visa pour un mineur franco-tunisien, vous devrez suivre les étapes suivantes :
Passeport :
1. Prenez rendez-vous en ligne sur le site de l'ambassade de France en Tunisie pour déposer la demande de passeport. (1)
2. Remplissez le formulaire de demande de passeport et imprimez-le. (2)
3. Préparez les pièces justificatives nécessaires, qui comprennent :
   - Une photo d'identité récente et conforme aux normes (6)
   - La carte d'identité nationale tunisienne du mineur (?)
   - Le livret de famille (?)
   - Un justificatif de domicile en France ou en Tunisie (4)
   - Le formulaire de demande de passeport rempli et signé par l'un des parents (2)
   - L'ancien passeport du mineur, si applicable (?)
4. Payez les frais de dossier lors du dépôt de la demande. (11)
5. Attendez la réception du passeport, qui sera envoyé à l'adresse indiquée lors du dépôt de la demande. (8)
Visa :
1. Remplissez le formulaire de demande de visa en ligne sur le site web de l'ambassade de France en Tunisie. (?)
2. Prenez rendez-vous en ligne sur le site de l'ambassade de France en Tunisie pour déposer la demande de visa. (13)
3. Préparez les pièces justificatives nécessaires, qui comprennent :
   - Une photo d'identité récente et conforme aux normes (6)
   - Le passeport du mineur, valide au moins six mois après la date de retour prévue (14)
   - Le livret de famille (?)
   - Une lettre de motivation expliquant les raisons du voyage (?)
   - Les justificatifs de voyage, tels que les billets d'avion et les réservations d'hébergement (?)
   - Les justificatifs de ressources financières, tels que les relevés bancaires et les attestations de prise en charge (15)
   - Le formulaire de demande de visa rempli et signé par l'un des parents (?)
4. Payez les frais de dossier lors du dépôt de la demande. (17)
5. Attendez la réception de la décision de visa, qui sera notifiée par l'ambassade de France en Tunisie. (19)
Note : Les procédures et les documents requis peuvent varier en fonction de l'âge du mineur et de la nature du voyage. Il est recommandé de vérifier les exigences spécifiques auprès de l'ambassade de France en Tunisie avant de soumettre la demande. (20)</t>
  </si>
  <si>
    <t xml:space="preserve">3, 5, 7, 9, 10, 12, 16, 18</t>
  </si>
  <si>
    <t xml:space="preserve">6. Une photo d'identité récente et conforme aux normes est requise.</t>
  </si>
  <si>
    <t xml:space="preserve">**Pour obtenir un passeport pour un mineur franco-tunisien :**
**1. Formulaire de demande de passeport :**
- Formulaire en ligne sur le site du Ministère des Affaires étrangères (https://service-public.fr/particuliers/vosdroits/F3504)
- Formulaire papier disponible au bureau du passeport (DGID)
**2. Documents nécessaires :**
- Copie du passeport de la mère ou du père (avec vignette d'identité)
- Copie du document d'identité de la mère ou du père (carte d'identité, passeport, carte d'identité de la nationalité)
- Acte de naissance du mineur
- Justificatif de domicile de la mère ou du père
- Autorisation du représentant légal (si applicable)
**3. Depositer la demande :**
- En ligne sur le site du Ministère des Affaires étrangères
- En personne au bureau du passeport (DGID)
**Pour obtenir un visa pour un mineur franco-tunisien :**
**1. Déterminez le type de visa nécessaire :**
- Visa de tourisme
- Visa de Studying
- Visa de travail
**2. Formulaire de demande de visa :**
- Formulaire en ligne sur le site du ministère des Affaires étrangères (https://francevisas.service-public.fr/)
- Formulaire papier disponible auprès de l'ambassade ou du consulat de Tunisie
**3. Documents nécessaires :**
- Formulaire de demande de visa rempli et signé
- Copie du passeport du mineur
- Copie du document d'identité de la mère ou du père
- Acte de naissance du mineur
- Justificatif de domicile de la mère ou du père
- Autorisation du représentant légal (si applicable)
- Documents de confirmation de l'engagement (billet d'avion, confirmation d'hébergement, etc.)
**4. Déposer la demande :**
- En ligne sur le site du ministère des Affaires étrangères
- En personne à l'ambassade ou au consulat de Tunisie</t>
  </si>
  <si>
    <t xml:space="preserve">4.7799999999999996e-05</t>
  </si>
  <si>
    <t xml:space="preserve">18.484299999999998</t>
  </si>
  <si>
    <t xml:space="preserve">31/05/2024 15:52:27</t>
  </si>
  <si>
    <t xml:space="preserve">**Pour obtenir un passeport pour un mineur franco-tunisien :**
**1. Formulaire de demande de passeport :**
- Formulaire en ligne sur le site du Ministère des Affaires étrangères (https://service-public.fr/particuliers/vosdroits/F3504) (?)
- Formulaire papier disponible au bureau du passeport (DGID) (?)
**2. Documents nécessaires :**
- Copie du passeport de la mère ou du père (avec vignette d'identité) (5)
- Copie du document d'identité de la mère ou du père (carte d'identité, passeport, carte d'identité de la nationalité) (5)
- Acte de naissance du mineur (3)
- Justificatif de domicile de la mère ou du père (4)
- Autorisation du représentant légal (si applicable) (10)
**3. Déposer la demande :**
- En ligne sur le site du Ministère des Affaires étrangères (?)
- En personne au bureau du passeport (DGID) (?)
**Pour obtenir un visa pour un mineur franco-tunisien :**
**1. Déterminez le type de visa nécessaire :**
- Visa de tourisme (12)
- Visa de Studying (12)
- Visa de travail (12)
**2. Formulaire de demande de visa :**
- Formulaire en ligne sur le site du ministère des Affaires étrangères (https://francevisas.service-public.fr/) (?)
- Formulaire papier disponible auprès de l'ambassade ou du consulat de Tunisie (13)
**3. Documents nécessaires :**
- Formulaire de demande de visa rempli et signé (?)
- Copie du passeport du mineur (14)
- Copie du document d'identité de la mère ou du père (5)
- Acte de naissance du mineur (3)
- Justificatif de domicile de la mère ou du père (4)
- Autorisation du représentant légal (si applicable) (10)
- Documents de confirmation de l'engagement (billet d'avion, confirmation d'hébergement, etc.) (?)
**4. Déposer la demande :**
- En ligne sur le site du ministère des Affaires étrangères (?)
- En personne à l'ambassade ou au consulat de Tunisie (13)</t>
  </si>
  <si>
    <t xml:space="preserve">0.35</t>
  </si>
  <si>
    <t xml:space="preserve">1, 2, 6, 7, 8, 9, 11, 15, 16, 17, 18, 19, 20</t>
  </si>
  <si>
    <t xml:space="preserve">7. Le mineur doit être présent lors du dépôt de la demande.</t>
  </si>
  <si>
    <t xml:space="preserve">Selon les sources fournies, il n'y a pas de réponse spécifique à cette question. Les sources ne traitent pas de la procédure pour obtenir un passeport ou un visa pour un mineur franco-tunisien.</t>
  </si>
  <si>
    <t xml:space="preserve">6.541211</t>
  </si>
  <si>
    <t xml:space="preserve">31/05/2024 15:52:46</t>
  </si>
  <si>
    <t xml:space="preserve">Selon les sources fournies, il n'y a pas de réponse spécifique à cette question. Les sources ne traitent pas de la procédure pour obtenir un passeport ou un visa pour un mineur franco-tunisien. (?)</t>
  </si>
  <si>
    <t xml:space="preserve">1, 2, 3, 4, 5, 6, 7, 8, 9, 10, 11, 12, 13, 14, 15, 16, 17, 18, 19, 20</t>
  </si>
  <si>
    <t xml:space="preserve">8. Le délai de traitement est généralement de quelques semaines.</t>
  </si>
  <si>
    <t xml:space="preserve">9. Vous devez prendre rendez-vous dans un consulat tunisien pour un passeport tunisien.</t>
  </si>
  <si>
    <t xml:space="preserve">10. Une autorisation parentale signée par les deux parents est nécessaire pour un passeport tunisien.</t>
  </si>
  <si>
    <t xml:space="preserve">11. Les frais de dossier varient selon les consulats et les administrations.</t>
  </si>
  <si>
    <t xml:space="preserve">12. Vous devez déterminer le type de visa nécessaire selon la destination.</t>
  </si>
  <si>
    <t xml:space="preserve">13. Prendre rendez-vous auprès de l'ambassade ou du consulat du pays de destination est requis.</t>
  </si>
  <si>
    <t xml:space="preserve">14. Le passeport du mineur doit être valide pour la durée du séjour.</t>
  </si>
  <si>
    <t xml:space="preserve">15. Une preuve de ressources financières pour la durée du séjour est nécessaire.</t>
  </si>
  <si>
    <t xml:space="preserve">16. Une assurance voyage couvrant les frais médicaux et de rapatriement est requise.</t>
  </si>
  <si>
    <t xml:space="preserve">17. Les frais de visa varient selon le type de visa et le pays de destination.</t>
  </si>
  <si>
    <t xml:space="preserve">18. La présence du mineur peut être requise lors du dépôt de la demande de visa.</t>
  </si>
  <si>
    <t xml:space="preserve">19. Le délai de traitement pour un visa est généralement de quelques semaines.</t>
  </si>
  <si>
    <t xml:space="preserve">20. Vérifiez les exigences spécifiques auprès des autorités compétentes avant de commencer les démarches.</t>
  </si>
  <si>
    <t xml:space="preserve">13</t>
  </si>
  <si>
    <t xml:space="preserve">Comment acheter un timbre fiscal en ligne pour payer les frais de renouvellement de la carte d'identité ?</t>
  </si>
  <si>
    <t xml:space="preserve">1. Rendez-vous sur le site officiel des timbres fiscaux électroniques.</t>
  </si>
  <si>
    <t xml:space="preserve">0.004945</t>
  </si>
  <si>
    <t xml:space="preserve">5.657174</t>
  </si>
  <si>
    <t xml:space="preserve">Pour acheter un timbre fiscal en ligne en France pour payer les frais de renouvellement de la carte d'identité, vous pouvez suivre ces étapes :
1. **Accédez au site officiel** : Rendez-vous sur le site officiel des timbres fiscaux électroniques, qui est géré par la Direction Générale des Finances Publiques (DGFiP). L'adresse est : [timbres.impots.gouv.fr](https://timbres.impots.gouv.fr).
2. **Sélectionnez le type de timbre** : Sur la page d'accueil, vous verrez plusieurs options. Choisissez "Timbres pour passeport" ou "Autres timbres fiscaux" selon ce qui est proposé. Pour la carte d'identité, il est possible que vous deviez choisir "Autres timbres fiscaux".
3. **Choisissez le montant** : Sélectionnez le montant correspondant aux frais de renouvellement de la carte d'identité. Assurez-vous de vérifier le montant exact requis pour le renouvellement de votre carte d'identité, car cela peut varier.
4. **Ajoutez au panier** : Une fois le montant sélectionné, ajoutez le timbre fiscal à votre panier.
5. **Créez un compte ou connectez-vous** : Si vous n'avez pas encore de compte, vous devrez en créer un. Sinon, connectez-vous avec vos identifiants existants.
6. **Procédez au paiement** : Suivez les instructions pour procéder au paiement en ligne. Vous pouvez payer par carte bancaire.
7. **Recevez votre timbre électronique** : Après le paiement, vous recevrez un timbre fiscal électronique sous forme de code QR et de numéro de référence. Vous pouvez l'imprimer ou le conserver sous forme numérique.
8. **Utilisez le timbre** : Lors de votre demande de renouvellement de carte d'identité, vous devrez fournir ce timbre fiscal électronique. Vous pouvez le présenter sous forme imprimée ou numérique selon les instructions de votre mairie ou du service en charge de la demande.
Assurez-vous de bien conserver le reçu et le code QR, car ils seront nécessaires pour valider votre paiement lors de la procédure de renouvellement de votre carte d'identité.</t>
  </si>
  <si>
    <t xml:space="preserve">0.007050000000000001</t>
  </si>
  <si>
    <t xml:space="preserve">15.110288</t>
  </si>
  <si>
    <t xml:space="preserve">0.9411764705882353</t>
  </si>
  <si>
    <t xml:space="preserve">Pour acheter un timbre fiscal en ligne en France pour payer les frais de renouvellement de la carte d'identité, vous pouvez suivre ces étapes :
1. **Accédez au site officiel** : Rendez-vous sur le site officiel des timbres fiscaux électroniques (1), qui est géré par la Direction Générale des Finances Publiques (DGFiP). L'adresse est : [timbres.impots.gouv.fr](https://timbres.impots.gouv.fr).
2. **Sélectionnez le type de timbre** : Sur la page d'accueil, vous verrez plusieurs options. Choisissez "Timbres pour passeport" ou "Autres timbres fiscaux" (2) selon ce qui est proposé. Pour la carte d'identité, il est possible que vous deviez choisir "Autres timbres fiscaux".
3. **Choisissez le montant** : Sélectionnez le montant correspondant aux frais de renouvellement de la carte d'identité (3). Assurez-vous de vérifier le montant exact requis pour le renouvellement de votre carte d'identité, car cela peut varier.
4. **Ajoutez au panier** : Une fois le montant sélectionné, ajoutez le timbre fiscal à votre panier (4).
5. **Créez un compte ou connectez-vous** : Si vous n'avez pas encore de compte, vous devrez en créer un. Sinon, connectez-vous avec vos identifiants existants (5).
6. **Procédez au paiement** : Suivez les instructions pour procéder au paiement en ligne. Vous pouvez payer par carte bancaire (6).
7. **Recevez votre timbre électronique** : Après le paiement, vous recevrez un timbre fiscal électronique sous forme de code QR et de numéro de référence (7). Vous pouvez l'imprimer ou le conserver sous forme numérique.
8. **Utilisez le timbre** : Lors de votre demande de renouvellement de carte d'identité, vous devrez fournir ce timbre fiscal électronique (8). Vous pouvez le présenter sous forme imprimée ou numérique selon les instructions de votre mairie ou du service en charge de la demande.
Assurez-vous de bien conserver le reçu et le code QR, car ils seront nécessaires pour valider votre paiement lors de la procédure de renouvellement de votre carte d'identité. (?)</t>
  </si>
  <si>
    <t xml:space="preserve">0.8888888888888888</t>
  </si>
  <si>
    <t xml:space="preserve">2. Choisissez "Timbres pour passeport" ou "Autres timbres fiscaux".</t>
  </si>
  <si>
    <t xml:space="preserve">Pour acheter un timbre fiscal en ligne pour payer les frais de renouvellement de la carte d'identité, vous pouvez suivre les étapes suivantes :
1. Rendez-vous sur le site officiel des impôts de votre pays. En France, par exemple, le site est [impots.gouv.fr](http://impots.gouv.fr).
2. Recherchez la section dédiée aux timbres fiscaux électroniques. Elle est généralement accessible depuis la page d'accueil ou dans la rubrique "Particuliers".
3. Sélectionnez le type de timbre fiscal dont vous avez besoin. Pour une carte d'identité, choisissez "Timbre électronique pour passeport" (bien que le nom puisse prêter à confusion, c'est le même timbre qui est utilisé pour les cartes d'identité).
4. Indiquez le montant du timbre fiscal. Le prix d'un renouvellement de carte d'identité est généralement fixe et dépend du pays. En France, par exemple, le prix est de 25 euros pour les personnes majeures et gratuit pour les mineurs.
5. Validez votre demande et procédez au paiement en ligne par carte bancaire. Vous recevrez alors un courriel contenant votre timbre fiscal électronique sous forme de code 2D ou de référence à 16 chiffres.
6. Lors de votre demande de renouvellement de carte d'identité en ligne ou en mairie, vous devrez fournir ce code 2D ou cette référence à 16 chiffres pour prouver que vous avez bien payé les frais de renouvellement.
Assurez-vous de bien conserver le courriel contenant votre timbre fiscal électronique, car il vous sera demandé lors de la finalisation de votre demande de renouvellement de carte d'identité.</t>
  </si>
  <si>
    <t xml:space="preserve">0.011976</t>
  </si>
  <si>
    <t xml:space="preserve">15.854808</t>
  </si>
  <si>
    <t xml:space="preserve">0.7999999999999999</t>
  </si>
  <si>
    <t xml:space="preserve">Pour acheter un timbre fiscal en ligne pour payer les frais de renouvellement de la carte d'identité, vous pouvez suivre les étapes suivantes :
1. Rendez-vous sur le site officiel des impôts de votre pays. En France, par exemple, le site est [impots.gouv.fr](http://impots.gouv.fr). (1)
2. Recherchez la section dédiée aux timbres fiscaux électroniques. Elle est généralement accessible depuis la page d'accueil ou dans la rubrique "Particuliers". (?)
3. Sélectionnez le type de timbre fiscal dont vous avez besoin. Pour une carte d'identité, choisissez "Timbre électronique pour passeport" (bien que le nom puisse prêter à confusion, c'est le même timbre qui est utilisé pour les cartes d'identité). (2)
4. Indiquez le montant du timbre fiscal. Le prix d'un renouvellement de carte d'identité est généralement fixe et dépend du pays. En France, par exemple, le prix est de 25 euros pour les personnes majeures et gratuit pour les mineurs. (3)
5. Validez votre demande et procédez au paiement en ligne par carte bancaire. (6) Vous recevrez alors un courriel contenant votre timbre fiscal électronique sous forme de code 2D ou de référence à 16 chiffres. (7)
6. Lors de votre demande de renouvellement de carte d'identité en ligne ou en mairie, vous devrez fournir ce code 2D ou cette référence à 16 chiffres pour prouver que vous avez bien payé les frais de renouvellement. (8)
Assurez-vous de bien conserver le courriel contenant votre timbre fiscal électronique, car il vous sera demandé lors de la finalisation de votre demande de renouvellement de carte d'identité.</t>
  </si>
  <si>
    <t xml:space="preserve">0.8571428571428571</t>
  </si>
  <si>
    <t xml:space="preserve">4, 5</t>
  </si>
  <si>
    <t xml:space="preserve">3. Sélectionnez le montant correspondant aux frais de renouvellement de la carte d'identité.</t>
  </si>
  <si>
    <t xml:space="preserve">Pour acheter un timbre fiscal en ligne pour payer les frais de renouvellement de la carte d'identité, vous pouvez suivre les étapes suivantes :
1. Vérifiez si vous êtes éligible : Assurez-vous que vous êtes éligible pour le renouvellement de votre carte d'identité en ligne. Vous pouvez vérifier si vous êtes éligible sur le site web de l'administration fiscale de votre pays ou région.
2. Sélectionnez un fournisseur de timbres fiscaux : Il existe plusieurs fournisseurs de timbres fiscaux en ligne qui proposent des timbres fiscaux pour le renouvellement de la carte d'identité. Vous pouvez choisir un fournisseur qui vous convient le mieux.
3. Sélectionnez le type de timbre fiscal approprié : Assurez-vous de choisir le type de timbre fiscal approprié pour le renouvellement de la carte d'identité. Les timbres fiscaux sont généralement disponibles en plusieurs formats, tels que des timbres fiscaux électroniques ou des timbres fiscaux papier.
4. Payer les frais : Une fois que vous avez sélectionné le type de timbre fiscal approprié, vous pouvez payer les frais de renouvellement de la carte d'identité en ligne.
5. Imprimer le timbre fiscal : Une fois que vous avez payé les frais, vous pouvez imprimer le timbre fiscal en ligne. Assurez-vous de vérifier que le timbre fiscal est correctement imprimé et que les informations sont exactes.
6. Envoyer le timbre fiscal : Une fois que vous avez imprimé le timbre fiscal, vous pouvez l'envoyer avec votre demande de renouvellement de la carte d'identité.
Voici quelques fournisseurs de timbres fiscaux en ligne qui proposent des timbres fiscaux pour le renouvellement de la carte d'identité :
* Timbres fiscaux électroniques : Vous pouvez acheter des timbres fiscaux électroniques en ligne et les télécharger sur votre ordinateur ou votre appareil mobile.
* Timbres fiscaux papier : Vous pouvez acheter des timbres fiscaux papier en ligne et les imprimer sur papier.
* Fournisseurs de timbres fiscaux en ligne : Il existe plusieurs fournisseurs de timbres fiscaux en ligne qui proposent des timbres fiscaux pour le renouvellement de la carte d'identité. Vous pouvez choisir un fournisseur qui vous convient le mieux.
Il est important de vérifier les frais et les délais de livraison avant de commander un timbre fiscal en ligne.</t>
  </si>
  <si>
    <t xml:space="preserve">6.369999999999999e-05</t>
  </si>
  <si>
    <t xml:space="preserve">4.166948</t>
  </si>
  <si>
    <t xml:space="preserve">Pour acheter un timbre fiscal en ligne pour payer les frais de renouvellement de la carte d'identité, vous pouvez suivre les étapes suivantes :
1. Vérifiez si vous êtes éligible : Assurez-vous que vous êtes éligible pour le renouvellement de votre carte d'identité en ligne. Vous pouvez vérifier si vous êtes éligible sur le site web de l'administration fiscale de votre pays ou région. (?)
2. Sélectionnez un fournisseur de timbres fiscaux : Il existe plusieurs fournisseurs de timbres fiscaux en ligne qui proposent des timbres fiscaux pour le renouvellement de la carte d'identité. Vous pouvez choisir un fournisseur qui vous convient le mieux. (?)
3. Sélectionnez le type de timbre fiscal approprié : Assurez-vous de choisir le type de timbre fiscal approprié pour le renouvellement de la carte d'identité. Les timbres fiscaux sont généralement disponibles en plusieurs formats, tels que des timbres fiscaux électroniques ou des timbres fiscaux papier. (2)
4. Payer les frais : Une fois que vous avez sélectionné le type de timbre fiscal approprié, vous pouvez payer les frais de renouvellement de la carte d'identité en ligne. (6)
5. Imprimer le timbre fiscal : Une fois que vous avez payé les frais, vous pouvez imprimer le timbre fiscal en ligne. Assurez-vous de vérifier que le timbre fiscal est correctement imprimé et que les informations sont exactes. (?)
6. Envoyer le timbre fiscal : Une fois que vous avez imprimé le timbre fiscal, vous pouvez l'envoyer avec votre demande de renouvellement de la carte d'identité. (8)
Voici quelques fournisseurs de timbres fiscaux en ligne qui proposent des timbres fiscaux pour le renouvellement de la carte d'identité :
* Timbres fiscaux électroniques : Vous pouvez acheter des timbres fiscaux électroniques en ligne et les télécharger sur votre ordinateur ou votre appareil mobile. (7)
* Timbres fiscaux papier : Vous pouvez acheter des timbres fiscaux papier en ligne et les imprimer sur papier. (?)
* Fournisseurs de timbres fiscaux en ligne : Il existe plusieurs fournisseurs de timbres fiscaux en ligne qui proposent des timbres fiscaux pour le renouvellement de la carte d'identité. Vous pouvez choisir un fournisseur qui vous convient le mieux. (?)
Il est important de vérifier les frais et les délais de livraison avant de commander un timbre fiscal en ligne. (?)</t>
  </si>
  <si>
    <t xml:space="preserve">1, 3, 4, 5</t>
  </si>
  <si>
    <t xml:space="preserve">4. Ajoutez le timbre fiscal à votre panier.</t>
  </si>
  <si>
    <t xml:space="preserve">Pour acheter un timbre fiscal en ligne pour payer les frais de renouvellement de la carte d'identité, voici les étapes à suivre :
1. Allez sur le site web de La Poste ou d'un autre opérateur de timbres fiscaux en ligne agréé par l'administration.
2. Sélectionnez le type de timbre fiscal que vous souhaitez acheter, dans ce cas, le timbre fiscal pour la carte d'identité.
3. Choisissez la valeur du timbre fiscal correspondant au montant des frais de renouvellement de la carte d'identité.
4. Renseignez vos informations personnelles et de paiement.
5. Validez votre achat et payez en ligne par carte bancaire ou autre moyen de paiement accepté.
6. Une fois la transaction validée, vous recevrez un e-timbre fiscal électronique qui sera envoyé à votre adresse e-mail.
7. Imprimez le timbre fiscal électronique et collez-le sur votre formulaire de demande de renouvellement de carte d'identité.
Il est important de noter que les étapes peuvent varier en fonction de l'opérateur de timbres fiscaux en ligne que vous choisissez. Il est donc recommandé de consulter le site web de l'opérateur pour obtenir des informations précises sur la procédure d'achat en ligne.
En France, vous pouvez acheter un timbre fiscal en ligne sur le site web de La Poste ou d'autres opérateurs agréés tels que Timbres.fr ou MonTimbre.fr.</t>
  </si>
  <si>
    <t xml:space="preserve">0.000312</t>
  </si>
  <si>
    <t xml:space="preserve">3.755012</t>
  </si>
  <si>
    <t xml:space="preserve">Pour acheter un timbre fiscal en ligne pour payer les frais de renouvellement de la carte d'identité, voici les étapes à suivre :
1. Allez sur le site web de La Poste ou d'un autre opérateur de timbres fiscaux en ligne agréé par l'administration. (1)
2. Sélectionnez le type de timbre fiscal que vous souhaitez acheter, dans ce cas, le timbre fiscal pour la carte d'identité. (2)
3. Choisissez la valeur du timbre fiscal correspondant au montant des frais de renouvellement de la carte d'identité. (3)
4. Renseignez vos informations personnelles et de paiement. (5)
5. Validez votre achat et payez en ligne par carte bancaire ou autre moyen de paiement accepté. (6)
6. Une fois la transaction validée, vous recevrez un e-timbre fiscal électronique qui sera envoyé à votre adresse e-mail. (7)
7. Imprimez le timbre fiscal électronique et collez-le sur votre formulaire de demande de renouvellement de carte d'identité. (?)
Il est important de noter que les étapes peuvent varier en fonction de l'opérateur de timbres fiscaux en ligne que vous choisissez. Il est donc recommandé de consulter le site web de l'opérateur pour obtenir des informations précises sur la procédure d'achat en ligne.
En France, vous pouvez acheter un timbre fiscal en ligne sur le site web de La Poste ou d'autres opérateurs agréés tels que Timbres.fr ou MonTimbre.fr.</t>
  </si>
  <si>
    <t xml:space="preserve">8, 4</t>
  </si>
  <si>
    <t xml:space="preserve">5. Créez un compte ou connectez-vous avec vos identifiants existants.</t>
  </si>
  <si>
    <t xml:space="preserve">En France, vous pouvez acheter un timbre fiscal électronique en ligne pour payer les frais de renouvellement de votre carte d'identité. Voici les étapes à suivre :
1. Connectez-vous sur le site officiel du gouvernement français : https://www.service-public.fr/
2. Dans la barre de recherche en haut de la page, tapez "timbre fiscal électronique" et cliquez sur le lien correspondant.
3. Cliquez sur le bouton "Acheter un timbre fiscal électronique" et sélectionnez le montant correspondant aux frais de renouvellement de votre carte d'identité (25 euros pour un adulte, 15 euros pour un mineur de plus de 15 ans, et gratuit pour un mineur de moins de 15 ans).
4. Choisissez votre mode de paiement (carte bancaire, PayPal, ou autres moyens de paiement disponibles) et suivez les instructions pour finaliser votre achat.
5. Une fois votre achat validé, vous recevrez un courriel contenant un lien vers votre timbre fiscal électronique. Conservez ce courriel car il vous sera demandé lors de votre demande de renouvellement de carte d'identité.
Note : Vous pouvez également acheter un timbre fiscal électronique dans un bureau de tabac partenaire ou dans certaines administrations.</t>
  </si>
  <si>
    <t xml:space="preserve">0.00010746</t>
  </si>
  <si>
    <t xml:space="preserve">10.415501</t>
  </si>
  <si>
    <t xml:space="preserve">En France, vous pouvez acheter un timbre fiscal électronique en ligne pour payer les frais de renouvellement de votre carte d'identité. Voici les étapes à suivre :
1. Connectez-vous sur le site officiel du gouvernement français : https://www.service-public.fr/ (1)
2. Dans la barre de recherche en haut de la page, tapez "timbre fiscal électronique" et cliquez sur le lien correspondant. (?)
3. Cliquez sur le bouton "Acheter un timbre fiscal électronique" et sélectionnez le montant correspondant aux frais de renouvellement de votre carte d'identité (25 euros pour un adulte, 15 euros pour un mineur de plus de 15 ans, et gratuit pour un mineur de moins de 15 ans). (2) (3)
4. Choisissez votre mode de paiement (carte bancaire, PayPal, ou autres moyens de paiement disponibles) et suivez les instructions pour finaliser votre achat. (6)
5. Une fois votre achat validé, vous recevrez un courriel contenant un lien vers votre timbre fiscal électronique. Conservez ce courriel car il vous sera demandé lors de votre demande de renouvellement de carte d'identité. (7) (8)
Note : Vous pouvez également acheter un timbre fiscal électronique dans un bureau de tabac partenaire ou dans certaines administrations. (?)</t>
  </si>
  <si>
    <t xml:space="preserve">6. Procédez au paiement en ligne par carte bancaire.</t>
  </si>
  <si>
    <t xml:space="preserve">**Pour acheter un timbre fiscal en ligne pour payer les frais de renouvellement de la carte d'identité :**
**1. Accédez au site officiel des Timbres Fiscaux :**
* TimbreFiscal.fr
**2. Choisissez le type de timbre fiscal :**
* Timbre de renouvellement de la carte d'identité
**3. Entrez vos informations :**
* Nom et prénom
* Adresse e-mail
* Numéro de téléphone
* Adresse de facturation
**4. Finalisez le paiement :**
* Choisissez votre mode de paiement (carte de crédit/debit, compte bancaire, etc.)
* Entrez vos informations de paiement
* Validez la transaction
**5. Imprimétez ou enregistrez votre timbre fiscal :**
* Vous pouvez imprimer votre timbre fiscal sur une impriante ou le enregistrer sur votre ordinateur.
**6. Conservez votre timbre fiscal :**
* Gardez votre timbre fiscal en sécurité pour le présenter au moment du renouvellement de votre carte d'identité.
**Informations complémentaires :**
* Le timbre fiscal pour le renouvellement de la carte d'identité coûte 10 €.
* Le timbre fiscal est valable 12 mois à compter du jour de l'achat.
* Vous pouvez télécharger votre timbre fiscal sur votre espace personnel sur le site TimbreFiscal.fr.</t>
  </si>
  <si>
    <t xml:space="preserve">3.1899999999999996e-05</t>
  </si>
  <si>
    <t xml:space="preserve">19.509101</t>
  </si>
  <si>
    <t xml:space="preserve">**Pour acheter un timbre fiscal en ligne pour payer les frais de renouvellement de la carte d'identité :**
**1. Accédez au site officiel des Timbres Fiscaux :**
* TimbreFiscal.fr (1)
**2. Choisissez le type de timbre fiscal :**
* Timbre de renouvellement de la carte d'identité (2)
**3. Entrez vos informations :**
* Nom et prénom (?)
* Adresse e-mail (?)
* Numéro de téléphone (?)
* Adresse de facturation (?)
**4. Finalisez le paiement :**
* Choisissez votre mode de paiement (carte de crédit/debit, compte bancaire, etc.) (6)
* Entrez vos informations de paiement (6)
* Validez la transaction (6)
**5. Imprimétez ou enregistrez votre timbre fiscal :**
* Vous pouvez imprimer votre timbre fiscal sur une impriante ou le enregistrer sur votre ordinateur. (7)
**6. Conservez votre timbre fiscal :**
* Gardez votre timbre fiscal en sécurité pour le présenter au moment du renouvellement de votre carte d'identité. (8)
**Informations complémentaires :**
* Le timbre fiscal pour le renouvellement de la carte d'identité coûte 10 €. (?)
* Le timbre fiscal est valable 12 mois à compter du jour de l'achat. (?)
* Vous pouvez télécharger votre timbre fiscal sur votre espace personnel sur le site TimbreFiscal.fr. (?)</t>
  </si>
  <si>
    <t xml:space="preserve">3, 4, 5</t>
  </si>
  <si>
    <t xml:space="preserve">7. Recevez un timbre fiscal électronique sous forme de code QR et de numéro de référence.</t>
  </si>
  <si>
    <t xml:space="preserve">Selon les sources fournies, pour acheter un timbre fiscal en ligne pour payer les frais de renouvellement de la carte d'identité, vous pouvez suivre les étapes suivantes :
1. Faire une pré-demande sur le site de l'ANTS (Agence nationale des titres sécurisés) ;
2. Acheter le timbre fiscal à la fin de la procédure de pré-demande sur le site timbres.impots.gouv.fr ;
3. Le timbre électronique peut être délivré sur 2 supports : un document PDF avec un code 2D qui peut être scanné directement depuis un téléphone ou une tablette, ou un SMS contenant l'identifiant à 16 chiffres du timbre qui sera accepté par l'agent chargé de traiter votre dossier.
Il est important de noter que le paiement est possible avec les cartes bancaires suivantes : Carte bleue (CB) et e-carte bleue, Visa et Mastercard.</t>
  </si>
  <si>
    <t xml:space="preserve">3.813449</t>
  </si>
  <si>
    <t xml:space="preserve">Selon les sources fournies, pour acheter un timbre fiscal en ligne pour payer les frais de renouvellement de la carte d'identité, vous pouvez suivre les étapes suivantes :
1. Faire une pré-demande sur le site de l'ANTS (Agence nationale des titres sécurisés) (?);
2. Acheter le timbre fiscal à la fin de la procédure de pré-demande sur le site timbres.impots.gouv.fr (1);
3. Le timbre électronique peut être délivré sur 2 supports : un document PDF avec un code 2D qui peut être scanné directement depuis un téléphone ou une tablette, ou un SMS contenant l'identifiant à 16 chiffres du timbre qui sera accepté par l'agent chargé de traiter votre dossier (7).
Il est important de noter que le paiement est possible avec les cartes bancaires suivantes : Carte bleue (CB) et e-carte bleue, Visa et Mastercard (6).</t>
  </si>
  <si>
    <t xml:space="preserve">0.375</t>
  </si>
  <si>
    <t xml:space="preserve">2, 3, 4, 5, 8</t>
  </si>
  <si>
    <t xml:space="preserve">8. Fournissez le timbre fiscal électronique lors de votre demande de renouvellement de carte d'identité.</t>
  </si>
  <si>
    <t xml:space="preserve">Comment contester une amende d'infraction routière en ligne ?</t>
  </si>
  <si>
    <t xml:space="preserve">1. Réunissez l'avis de contravention et toute preuve appuyant votre contestation.</t>
  </si>
  <si>
    <t xml:space="preserve">0.00652</t>
  </si>
  <si>
    <t xml:space="preserve">8.58541</t>
  </si>
  <si>
    <t xml:space="preserve">Pour contester une amende d'infraction routière en ligne en France, vous pouvez suivre les étapes suivantes :
1. **Réunir les documents nécessaires** :
   - L'avis de contravention que vous avez reçu.
   - Tout document ou preuve pouvant appuyer votre contestation (photos, témoignages, etc.).
2. **Accéder au site de l'ANTAI** :
   - Rendez-vous sur le site de l'Agence Nationale de Traitement Automatisé des Infractions (ANTAI) : [www.antai.gouv.fr](https://www.antai.gouv.fr).
3. **Sélectionner le type de contestation** :
   - Sur la page d'accueil, cliquez sur "Contester une infraction".
4. **Saisir les informations requises** :
   - Vous devrez fournir des informations telles que le numéro de l'avis de contravention, la date de l'infraction, et votre numéro de plaque d'immatriculation.
5. **Expliquer les raisons de la contestation** :
   - Rédigez une lettre expliquant pourquoi vous contestez l'amende. Soyez clair et précis, et joignez tous les documents ou preuves à l'appui de votre contestation.
6. **Soumettre la contestation** :
   - Une fois toutes les informations saisies et les documents téléchargés, soumettez votre contestation en ligne.
7. **Suivre l'évolution de votre dossier** :
   - Vous recevrez un accusé de réception par email. Vous pouvez suivre l'évolution de votre dossier en vous connectant à votre compte sur le site de l'ANTAI.
**Remarques importantes** :
- Vous devez contester l'amende dans un délai de 45 jours à compter de la date d'envoi de l'avis de contravention.
- Si vous contestez une amende forfaitaire majorée, le délai est de 30 jours.
En cas de doute ou de difficulté, vous pouvez également contacter le service client de l'ANTAI pour obtenir de l'aide.</t>
  </si>
  <si>
    <t xml:space="preserve">0.006515</t>
  </si>
  <si>
    <t xml:space="preserve">15.416961</t>
  </si>
  <si>
    <t xml:space="preserve">Pour contester une amende d'infraction routière en ligne en France, vous pouvez suivre les étapes suivantes :
1. **Réunir les documents nécessaires** :
   - L'avis de contravention que vous avez reçu (1).
   - Tout document ou preuve pouvant appuyer votre contestation (photos, témoignages, etc.) (1).
2. **Accéder au site de l'ANTAI** :
   - Rendez-vous sur le site de l'Agence Nationale de Traitement Automatisé des Infractions (ANTAI) : [www.antai.gouv.fr](https://www.antai.gouv.fr) (2).
3. **Sélectionner le type de contestation** :
   - Sur la page d'accueil, cliquez sur "Contester une infraction" (3).
4. **Saisir les informations requises** :
   - Vous devrez fournir des informations telles que le numéro de l'avis de contravention, la date de l'infraction, et votre numéro de plaque d'immatriculation (4).
5. **Expliquer les raisons de la contestation** :
   - Rédigez une lettre expliquant pourquoi vous contestez l'amende (5). Soyez clair et précis, et joignez tous les documents ou preuves à l'appui de votre contestation (6).
6. **Soumettre la contestation** :
   - Une fois toutes les informations saisies et les documents téléchargés, soumettez votre contestation en ligne (7).
7. **Suivre l'évolution de votre dossier** :
   - Vous recevrez un accusé de réception par email (8). Vous pouvez suivre l'évolution de votre dossier en vous connectant à votre compte sur le site de l'ANTAI (9).
**Remarques importantes** :
- Vous devez contester l'amende dans un délai de 45 jours à compter de la date d'envoi de l'avis de contravention (10).
- Si vous contestez une amende forfaitaire majorée, le délai est de 30 jours (11).
En cas de doute ou de difficulté, vous pouvez également contacter le service client de l'ANTAI pour obtenir de l'aide (12).</t>
  </si>
  <si>
    <t xml:space="preserve">2. Accédez au site de l'Agence Nationale de Traitement Automatisé des Infractions (ANTAI).</t>
  </si>
  <si>
    <t xml:space="preserve">Pour contester une amende d'infraction routière en ligne, vous devez généralement suivre les étapes suivantes. Notez que le processus peut varier légèrement en fonction de votre juridiction.
1. **Vérifiez si la contestation en ligne est possible**: Certaines juridictions permettent la contestation en ligne, tandis que d'autres exigent que vous envoyiez votre contestation par courrier ou que vous vous présentiez en personne. Vous pouvez généralement trouver cette information sur le site web du gouvernement ou de la cour de votre région.
2. **Connectez-vous au site web approprié**: Si la contestation en ligne est possible, connectez-vous au site web approprié. Cela peut être le site web du gouvernement, de la cour, ou de la police.
3. **Trouvez la section pour contester une amende**: Une fois connecté, cherchez la section du site web qui traite des contestations d'amendes. Cette section peut être intitulée "Contester une amende", "Contestation d'infraction", ou quelque chose de similaire.
4. **Remplissez le formulaire de contestation**: Vous devrez remplir un formulaire de contestation en ligne. Ce formulaire vous demandera généralement des informations sur l'amende que vous contestez, ainsi que vos coordonnées et une explication de pourquoi vous contestez l'amende.
5. **Soumettez des preuves à l'appui de votre contestation**: Si vous avez des preuves à l'appui de votre contestation, comme des photos ou des témoignages, vous devrez les soumettre avec votre formulaire de contestation.
6. **Soumettez votre contestation**: Une fois que vous avez rempli le formulaire de contestation et soumis toutes les preuves pertinentes, soumettez votre contestation. Vous devriez recevoir une confirmation que votre contestation a été reçue.
7. **Attendez une réponse**: Après avoir soumis votre contestation, vous devrez attendre une réponse. Cela peut prendre plusieurs semaines ou même plusieurs mois, en fonction de la juridiction.</t>
  </si>
  <si>
    <t xml:space="preserve">0.01308</t>
  </si>
  <si>
    <t xml:space="preserve">14.700318</t>
  </si>
  <si>
    <t xml:space="preserve">0.761904761904762</t>
  </si>
  <si>
    <t xml:space="preserve">Pour contester une amende d'infraction routière en ligne, vous devez généralement suivre les étapes suivantes. Notez que le processus peut varier légèrement en fonction de votre juridiction.
1. **Vérifiez si la contestation en ligne est possible**: Certaines juridictions permettent la contestation en ligne, tandis que d'autres exigent que vous envoyiez votre contestation par courrier ou que vous vous présentiez en personne. Vous pouvez généralement trouver cette information sur le site web du gouvernement ou de la cour de votre région.
2. **Connectez-vous au site web approprié**: Si la contestation en ligne est possible, connectez-vous au site web approprié. Cela peut être le site web du gouvernement, de la cour, ou de la police.
3. **Trouvez la section pour contester une amende**: Une fois connecté, cherchez la section du site web qui traite des contestations d'amendes. Cette section peut être intitulée "Contester une amende", "Contestation d'infraction", ou quelque chose de similaire (2)(3).
4. **Remplissez le formulaire de contestation**: Vous devrez remplir un formulaire de contestation en ligne. Ce formulaire vous demandera généralement des informations sur l'amende que vous contestez, ainsi que vos coordonnées et une explication de pourquoi vous contestez l'amende (4)(5).
5. **Soumettez des preuves à l'appui de votre contestation**: Si vous avez des preuves à l'appui de votre contestation, comme des photos ou des témoignages, vous devrez les soumettre avec votre formulaire de contestation (1)(6).
6. **Soumettez votre contestation**: Une fois que vous avez rempli le formulaire de contestation et soumis toutes les preuves pertinentes, soumettez votre contestation. Vous devriez recevoir une confirmation que votre contestation a été reçue (7)(8).
7. **Attendez une réponse**: Après avoir soumis votre contestation, vous devrez attendre une réponse. Cela peut prendre plusieurs semaines ou même plusieurs mois, en fonction de la juridiction (?).</t>
  </si>
  <si>
    <t xml:space="preserve">9, 10, 11, 12</t>
  </si>
  <si>
    <t xml:space="preserve">3. Cliquez sur "Contester une infraction" sur la page d'accueil.</t>
  </si>
  <si>
    <t xml:space="preserve">En France, il est possible de contester une amende d'infraction routière en ligne via le site internet de la préfecture ou de la direction départementale de l'infrastructure et des transports (DDIT) compétente. Voici les étapes à suivre :
1. Vérifiez si vous avez reçu une notification de pénalité : avant de contester, assurez-vous d'avoir reçu une notification de pénalité par courrier ou par e-mail. Si vous n'avez pas reçu de notification, vous ne pouvez pas contester l'amende.
2. Identifiez-vous sur le site internet de la préfecture ou de la DDIT : allez sur le site internet de la préfecture ou de la DDIT compétente et identifiez-vous en utilisant votre nom, prénom, date de naissance et adresse électronique.
3. Recherchez votre affaire : une fois identifié, recherchez votre affaire en saisissant votre nom, prénom et date de naissance.
4. Sélectionnez la raison de la contestation : choisissez la raison pour laquelle vous contestez l'amende. Vous pouvez choisir parmi les options proposées ou ajouter une raison personnelle.
5. Joignez les pièces justificatives : si vous avez des pièces justificatives (par exemple, un certificat médical pour une infraction liée à une maladie), joignez-les à votre contestation.
6. Confirmez votre contestation : une fois que vous avez soumis votre contestation, vous recevrez un accusé de réception électronique. Confirmez votre contestation en cliquant sur le lien fourni.
7. Attendez la réponse de la préfecture ou de la DDIT : la préfecture ou la DDIT vous répondra par e-mail ou par courrier dans un délai de 30 jours ouvrables à compter de la réception de votre contestation.
8. Suivez les instructions de la préfecture ou de la DDIT : si votre contestation est acceptée, vous devrez suivre les instructions de la préfecture ou de la DDIT pour régler l'amende ou pour organiser un procès-verbal.
Il est important de noter que la contestation d'une amende d'infraction routière en ligne est possible uniquement si vous avez reçu une notification de pénalité et si vous avez des éléments de preuve pour contester l'amende. Si vous avez des questions ou des difficultés pour contester en ligne, vous pouvez contacter la préfecture ou la DDIT compétente pour obtenir de l'aide.</t>
  </si>
  <si>
    <t xml:space="preserve">6.0899999999999996e-05</t>
  </si>
  <si>
    <t xml:space="preserve">4.940268</t>
  </si>
  <si>
    <t xml:space="preserve">En France, il est possible de contester une amende d'infraction routière en ligne via le site internet de la préfecture ou de la direction départementale de l'infrastructure et des transports (DDIT) compétente. Voici les étapes à suivre :
1. Vérifiez si vous avez reçu une notification de pénalité : avant de contester, assurez-vous d'avoir reçu une notification de pénalité par courrier ou par e-mail. Si vous n'avez pas reçu de notification, vous ne pouvez pas contester l'amende.
2. Identifiez-vous sur le site internet de la préfecture ou de la DDIT : allez sur le site internet de la préfecture ou de la DDIT compétente et identifiez-vous en utilisant votre nom, prénom, date de naissance et adresse électronique.
3. Recherchez votre affaire : une fois identifié, recherchez votre affaire en saisissant votre nom, prénom et date de naissance.
4. Sélectionnez la raison de la contestation : choisissez la raison pour laquelle vous contestez l'amende. Vous pouvez choisir parmi les options proposées ou ajouter une raison personnelle.
5. Joignez les pièces justificatives : si vous avez des pièces justificatives (par exemple, un certificat médical pour une infraction liée à une maladie), joignez-les à votre contestation (1, 6).
6. Confirmez votre contestation : une fois que vous avez soumis votre contestation, vous recevrez un accusé de réception électronique (8). Confirmez votre contestation en cliquant sur le lien fourni.
7. Attendez la réponse de la préfecture ou de la DDIT : la préfecture ou la DDIT vous répondra par e-mail ou par courrier dans un délai de 30 jours ouvrables à compter de la réception de votre contestation.
8. Suivez les instructions de la préfecture ou de la DDIT : si votre contestation est acceptée, vous devrez suivre les instructions de la préfecture ou de la DDIT pour régler l'amende ou pour organiser un procès-verbal.
Il est important de noter que la contestation d'une amende d'infraction routière en ligne est possible uniquement si vous avez reçu une notification de pénalité et si vous avez des éléments de preuve pour contester l'amende. Si vous avez des questions ou des difficultés pour contester en ligne, vous pouvez contacter la préfecture ou la DDIT compétente pour obtenir de l'aide (12).</t>
  </si>
  <si>
    <t xml:space="preserve">2, 3, 4, 5, 7, 9, 10, 11</t>
  </si>
  <si>
    <t xml:space="preserve">4. Fournissez le numéro de l'avis de contravention, la date de l'infraction, et votre numéro de plaque d'immatriculation.</t>
  </si>
  <si>
    <t xml:space="preserve">Pour contester une amende d'infraction routière en ligne, voici les étapes à suivre :
**Étape 1 : Vérifier si la contestation en ligne est possible**
* Vérifiez si la contravention est éligible à une contestation en ligne. Vous pouvez le faire en consultant le site web du ministère de la Sécurité publique ou du ministère des Transports de votre province ou territoire.
**Étape 2 : Rassembler les informations nécessaires**
* Le numéro de la contravention
* Le numéro de votre permis de conduire
* Les détails de l'infraction (date, heure, lieu, etc.)
* Les raisons pour lesquelles vous contestez l'amende (par exemple, erreur de jugement, erreur de fait, etc.)
**Étape 3 : Se connecter au site web approprié**
* Connectez-vous au site web du ministère de la Sécurité publique ou du ministère des Transports de votre province ou territoire.
* Recherchez la section "Contester une amende" ou "Contester une contravention" et suivez les instructions.
**Étape 4 : Remplir le formulaire de contestation en ligne**
* Remplissez le formulaire de contestation en ligne en fournissant les informations demandées, notamment le numéro de la contravention, votre nom, votre adresse, etc.
* Expliquez les raisons pour lesquelles vous contestez l'amende dans la section appropriée du formulaire.
**Étape 5 : Joindre des pièces justificatives (le cas échéant)**
* Si vous avez des pièces justificatives pour appuyer votre contestation (par exemple, des photos, des témoignages, etc.), vous pouvez les joindre au formulaire de contestation en ligne.
**Étape 6 : Soumettre la contestation**
* Une fois que vous avez rempli le formulaire et joint les pièces justificatives, soumettez la contestation en ligne.
* Vous devriez recevoir un accusé de réception électronique confirmant que votre contestation a été reçue.
**Étape 7 : Attendre la décision**
* Le ministère de la Sécurité publique ou le ministère des Transports de votre province ou territoire examinera votre contestation et prendra une décision.
* Vous devriez recevoir une réponse électronique ou par courrier postal informant de la décision.
Il est important de noter que les étapes et les délais peuvent varier en fonction de la province ou du territoire où vous avez reçu l'amende. Il est donc recommandé de consulter le site web du ministère de la Sécurité publique ou du ministère des Transports de votre province ou territoire pour obtenir des informations spécifiques sur la procédure de contestation en ligne.</t>
  </si>
  <si>
    <t xml:space="preserve">0.0005248</t>
  </si>
  <si>
    <t xml:space="preserve">9.616991</t>
  </si>
  <si>
    <t xml:space="preserve">0.6086956521739131</t>
  </si>
  <si>
    <t xml:space="preserve">Pour contester une amende d'infraction routière en ligne, voici les étapes à suivre :
**Étape 1 : Vérifier si la contestation en ligne est possible**
* Vérifiez si la contravention est éligible à une contestation en ligne. Vous pouvez le faire en consultant le site web du ministère de la Sécurité publique ou du ministère des Transports de votre province ou territoire. (?)
**Étape 2 : Rassembler les informations nécessaires**
* Le numéro de la contravention (4)
* Le numéro de votre permis de conduire (?)
* Les détails de l'infraction (date, heure, lieu, etc.) (4)
* Les raisons pour lesquelles vous contestez l'amende (par exemple, erreur de jugement, erreur de fait, etc.) (5)
**Étape 3 : Se connecter au site web approprié**
* Connectez-vous au site web du ministère de la Sécurité publique ou du ministère des Transports de votre province ou territoire. (2)
* Recherchez la section "Contester une amende" ou "Contester une contravention" et suivez les instructions. (3)
**Étape 4 : Remplir le formulaire de contestation en ligne**
* Remplissez le formulaire de contestation en ligne en fournissant les informations demandées, notamment le numéro de la contravention, votre nom, votre adresse, etc. (4)
* Expliquez les raisons pour lesquelles vous contestez l'amende dans la section appropriée du formulaire. (5)
**Étape 5 : Joindre des pièces justificatives (le cas échéant)**
* Si vous avez des pièces justificatives pour appuyer votre contestation (par exemple, des photos, des témoignages, etc.), vous pouvez les joindre au formulaire de contestation en ligne. (6)
**Étape 6 : Soumettre la contestation**
* Une fois que vous avez rempli le formulaire et joint les pièces justificatives, soumettez la contestation en ligne. (7)
* Vous devriez recevoir un accusé de réception électronique confirmant que votre contestation a été reçue. (8)
**Étape 7 : Attendre la décision**
* Le ministère de la Sécurité publique ou le ministère des Transports de votre province ou territoire examinera votre contestation et prendra une décision. (?)
* Vous devriez recevoir une réponse électronique ou par courrier postal informant de la décision. (?)
Il est important de noter que les étapes et les délais peuvent varier en fonction de la province ou du territoire où vous avez reçu l'amende. Il est donc recommandé de consulter le site web du ministère de la Sécurité publique ou du ministère des Transports de votre province ou territoire pour obtenir des informations spécifiques sur la procédure de contestation en ligne.</t>
  </si>
  <si>
    <t xml:space="preserve">1, 9, 10, 11, 12</t>
  </si>
  <si>
    <t xml:space="preserve">5. Rédigez une lettre expliquant les raisons de votre contestation.</t>
  </si>
  <si>
    <t xml:space="preserve">Pour contester une amende d'infraction routière en ligne, suivez ces étapes générales :
1. Rendez-vous sur le site web du ministère de l'Intérieur ou du service de traitement des amendes de votre pays. Par exemple, en France, vous pouvez vous rendre sur le site de l'Agence Nationale de Traitement Automatisé des Infractions (ANTAI) : https://www.antai.gouv.fr/
2. Recherchez la section "Contestation d'une amende" ou "Contester une infraction" et cliquez sur le lien correspondant.
3. Vous serez invité à saisir votre numéro de contravention et/ou votre numéro d'immatriculation. Saisissez les informations demandées et cliquez sur "Valider" ou "Rechercher".
4. Vous devrez ensuite fournir des informations supplémentaires, telles que votre nom, votre adresse, votre adresse e-mail et éventuellement votre numéro de permis de conduire.
5. Vous devrez ensuite expliquer les raisons de votre contestation. Soyez précis et fournissez des détails sur les circonstances entourant l'infraction. Vous pouvez également joindre des preuves, telles que des photos ou des témoignages, si nécessaire.
6. Vérifiez que toutes les informations fournies sont correctes, lisez attentivement les conditions générales et cliquez sur "Envoyer" ou "Valider" pour soumettre votre contestation.
7. Vous recevrez généralement une réponse dans un délai de quelques semaines. Si votre contestation est acceptée, l'amende sera annulée. Si elle est rejetée, vous devrez payer l'amende ou faire appel de la décision.
Note : Les procédures et les sites web peuvent varier en fonction du pays et de la région. Assurez-vous de vérifier les instructions spécifiques à votre situation.</t>
  </si>
  <si>
    <t xml:space="preserve">0.00014553</t>
  </si>
  <si>
    <t xml:space="preserve">4.770849</t>
  </si>
  <si>
    <t xml:space="preserve">Pour contester une amende d'infraction routière en ligne, suivez ces étapes générales :
1. Rendez-vous sur le site web du ministère de l'Intérieur ou du service de traitement des amendes de votre pays. Par exemple, en France, vous pouvez vous rendre sur le site de l'Agence Nationale de Traitement Automatisé des Infractions (ANTAI) : https://www.antai.gouv.fr/ (2)
2. Recherchez la section "Contestation d'une amende" ou "Contester une infraction" et cliquez sur le lien correspondant. (3)
3. Vous serez invité à saisir votre numéro de contravention et/ou votre numéro d'immatriculation. Saisissez les informations demandées et cliquez sur "Valider" ou "Rechercher". (4)
4. Vous devrez ensuite fournir des informations supplémentaires, telles que votre nom, votre adresse, votre adresse e-mail et éventuellement votre numéro de permis de conduire. (?)
5. Vous devrez ensuite expliquer les raisons de votre contestation. Soyez précis et fournissez des détails sur les circonstances entourant l'infraction. Vous pouvez également joindre des preuves, telles que des photos ou des témoignages, si nécessaire. (5) (6)
6. Vérifiez que toutes les informations fournies sont correctes, lisez attentivement les conditions générales et cliquez sur "Envoyer" ou "Valider" pour soumettre votre contestation. (7)
7. Vous recevrez généralement une réponse dans un délai de quelques semaines. Si votre contestation est acceptée, l'amende sera annulée. Si elle est rejetée, vous devrez payer l'amende ou faire appel de la décision. (?)
Note : Les procédures et les sites web peuvent varier en fonction du pays et de la région. Assurez-vous de vérifier les instructions spécifiques à votre situation.</t>
  </si>
  <si>
    <t xml:space="preserve">1, 8, 9, 10, 11, 12</t>
  </si>
  <si>
    <t xml:space="preserve">6. Joignez tous les documents ou preuves à l'appui de votre contestation.</t>
  </si>
  <si>
    <t xml:space="preserve">**1. Accédez au site officiel du service des finances de votre région.**
* Pour la France, consultez le site Service-Public.fr.
**2. Connexion à votre espace personnel.**
* Entrez vos coordonnées et vos informations d'identification.
**3. Trouvez la notification d'amende.**
* Recherchez votre amende en utilisant les numéros de la notification ou votre numéro de carte d'identité.
**4. Lisez attentivement la notification.**
* Familiarisez-vous avec les raisons de l'amende et les dispositions.
**5. Décidez de la manière de contester l'amende.**
* **Contestation en ligne:**
    - Expliquez brièvement les raisons de votre contestation.
    - Fournissez des documents justificatifs (factures, témoignages, etc.) si nécessaire.
* **Demande de rappel:**
    - Vous pouvez demander un rappel de l'amende.
    - Le service des finances examinera votre demande et vous informera de sa décision.
**6. Envoyez votre contestation ou votre demande de rappel.**
* Enregistrez votre contestation ou votre demande de rappel en ligne.
**7. Gardez la trace de votre communication.**
* Enregistrez la date de votre contestation ou de votre demande de rappel.
* Conservez tous les documents liés à la notification d'amende.
**Points à garder à l'esprit :**
* La contestation d'une amende doit être fondée sur des arguments solides.
* Fournissez des preuves et des documents pour soutenir vos arguments.
* La réponse du service des finances peut prendre du temps.</t>
  </si>
  <si>
    <t xml:space="preserve">3.85e-05</t>
  </si>
  <si>
    <t xml:space="preserve">54.300179</t>
  </si>
  <si>
    <t xml:space="preserve">0.32</t>
  </si>
  <si>
    <t xml:space="preserve">**1. Accédez au site officiel du service des finances de votre région.**
* Pour la France, consultez le site Service-Public.fr. (?)
**2. Connexion à votre espace personnel.**
* Entrez vos coordonnées et vos informations d'identification. (?)
**3. Trouvez la notification d'amende.**
* Recherchez votre amende en utilisant les numéros de la notification ou votre numéro de carte d'identité. (?)
**4. Lisez attentivement la notification.**
* Familiarisez-vous avec les raisons de l'amende et les dispositions. (?)
**5. Décidez de la manière de contester l'amende.**
* **Contestation en ligne:**
    - Expliquez brièvement les raisons de votre contestation. (5)
    - Fournissez des documents justificatifs (factures, témoignages, etc.) si nécessaire. (6)
* **Demande de rappel:**
    - Vous pouvez demander un rappel de l'amende. (?)
    - Le service des finances examinera votre demande et vous informera de sa décision. (?)
**6. Envoyez votre contestation ou votre demande de rappel.**
* Enregistrez votre contestation ou votre demande de rappel en ligne. (7)
**7. Gardez la trace de votre communication.**
* Enregistrez la date de votre contestation ou de votre demande de rappel. (?)
* Conservez tous les documents liés à la notification d'amende. (1, 6)
**Points à garder à l'esprit :**
* La contestation d'une amende doit être fondée sur des arguments solides. (?)
* Fournissez des preuves et des documents pour soutenir vos arguments. (1, 6)
* La réponse du service des finances peut prendre du temps. (?)</t>
  </si>
  <si>
    <t xml:space="preserve">0.3076923076923077</t>
  </si>
  <si>
    <t xml:space="preserve">2, 3, 4, 8, 9, 10, 11, 12</t>
  </si>
  <si>
    <t xml:space="preserve">7. Soumettez votre contestation en ligne après avoir saisi toutes les informations.</t>
  </si>
  <si>
    <t xml:space="preserve">Selon les sources fournies, il est possible de contester une amende d'infraction routière en ligne ou par courrier, en fonction du type d'amende et des circonstances de l'infraction. Voici les étapes à suivre pour contester une amende en ligne :
* Pour les amendes forfaitaires : vous pouvez contester en ligne sur le site de l'Agence nationale de traitement automatisé des infractions (ANTA) dans les 45 jours suivant la réception de l'avis de contravention.
* Pour les amendes forfaitaires majorées : vous pouvez contester en ligne sur le site de l'ANTA dans les 3 mois suivant la réception de l'avis d'amende forfaitaire majorée.
* Pour les amendes non forfaitaires : vous pouvez contester en ligne sur le site de l'ANTA ou par courrier, en suivant les étapes indiquées sur l'avis de contravention.
Il est important de noter que vous ne pouvez pas contester une amende si vous l'avez déjà payée, car cela signifie que vous reconnaissez avoir commis l'infraction.
Il est également important de joindre les documents appropriés à votre requête, tels que la copie de votre récépissé de dépôt de plainte, pour que votre contestation soit prise en compte.</t>
  </si>
  <si>
    <t xml:space="preserve">4.907415</t>
  </si>
  <si>
    <t xml:space="preserve">31/05/2024 15:51:36</t>
  </si>
  <si>
    <t xml:space="preserve">Selon les sources fournies, il est possible de contester une amende d'infraction routière en ligne ou par courrier, en fonction du type d'amende et des circonstances de l'infraction. Voici les étapes à suivre pour contester une amende en ligne :
* Pour les amendes forfaitaires : vous pouvez contester en ligne sur le site de l'Agence nationale de traitement automatisé des infractions (ANTA) dans les 45 jours suivant la réception de l'avis de contravention (10).
* Pour les amendes forfaitaires majorées : vous pouvez contester en ligne sur le site de l'ANTA dans les 3 mois suivant la réception de l'avis d'amende forfaitaire majorée (?).
* Pour les amendes non forfaitaires : vous pouvez contester en ligne sur le site de l'ANTA ou par courrier, en suivant les étapes indiquées sur l'avis de contravention (?).
Il est important de noter que vous ne pouvez pas contester une amende si vous l'avez déjà payée, car cela signifie que vous reconnaissez avoir commis l'infraction (?).
Il est également important de joindre les documents appropriés à votre requête, tels que la copie de votre récépissé de dépôt de plainte, pour que votre contestation soit prise en compte (1, 6).</t>
  </si>
  <si>
    <t xml:space="preserve">2, 3, 4, 5, 7, 8, 9, 11, 12</t>
  </si>
  <si>
    <t xml:space="preserve">8. Recevez un accusé de réception par email après la soumission.</t>
  </si>
  <si>
    <t xml:space="preserve">9. Suivez l'évolution de votre dossier en vous connectant à votre compte sur le site de l'ANTAI.</t>
  </si>
  <si>
    <t xml:space="preserve">10. Contestez l'amende dans un délai de 45 jours à compter de la date d'envoi de l'avis de contravention.</t>
  </si>
  <si>
    <t xml:space="preserve">11. Contestez une amende forfaitaire majorée dans un délai de 30 jours.</t>
  </si>
  <si>
    <t xml:space="preserve">12. Contactez le service client de l'ANTAI en cas de doute ou de difficulté.</t>
  </si>
  <si>
    <t xml:space="preserve">Comment renouveler son passeport en ligne et éviter d'avoir à utiliser un formulaire cartonné au guichet ?</t>
  </si>
  <si>
    <t xml:space="preserve">1. Préparez une photo d'identité récente et conforme aux normes.</t>
  </si>
  <si>
    <t xml:space="preserve">0.0072250000000000005</t>
  </si>
  <si>
    <t xml:space="preserve">6.817821</t>
  </si>
  <si>
    <t xml:space="preserve">31/05/2024 15:52:53</t>
  </si>
  <si>
    <t xml:space="preserve">Pour renouveler votre passeport en ligne et éviter d'utiliser un formulaire cartonné au guichet, suivez ces étapes :
1. **Préparez les documents nécessaires** :
   - Une photo d'identité récente et conforme aux normes.
   - Un justificatif de domicile.
   - Votre ancien passeport.
   - Un timbre fiscal (que vous pouvez acheter en ligne).
2. **Accédez au site officiel** :
   - Rendez-vous sur le site de l'Agence Nationale des Titres Sécurisés (ANTS) : [ants.gouv.fr](https://ants.gouv.fr).
3. **Créez un compte ou connectez-vous** :
   - Si vous n'avez pas encore de compte, créez-en un en suivant les instructions. Sinon, connectez-vous avec vos identifiants.
4. **Remplissez le formulaire en ligne** :
   - Une fois connecté, sélectionnez l'option pour renouveler votre passeport.
   - Remplissez le formulaire en ligne avec les informations demandées.
5. **Téléchargez les documents** :
   - Téléchargez les documents requis (photo d'identité, justificatif de domicile, etc.) sur le site.
6. **Payez le timbre fiscal en ligne** :
   - Vous pouvez acheter le timbre fiscal directement sur le site de l'ANTS ou sur le site des impôts (impots.gouv.fr).
7. **Prenez rendez-vous en mairie** :
   - Une fois votre demande en ligne complétée, prenez rendez-vous dans une mairie équipée d'une station d'enregistrement biométrique. Vous pouvez trouver la liste des mairies équipées sur le site de l'ANTS.
8. **Présentez-vous au rendez-vous** :
   - Le jour du rendez-vous, apportez les documents originaux (photo d'identité, justificatif de domicile, ancien passeport, etc.) et le récépissé de votre demande en ligne.
   - La mairie vérifiera vos documents et prendra vos empreintes digitales.
9. **Suivez l'avancement de votre demande** :
   - Vous pouvez suivre l'avancement de votre demande sur le site de l'ANTS en vous connectant à votre compte.
10. **Récupérez votre passeport** :
    - Une fois votre passeport prêt, vous serez informé par SMS ou email. Vous devrez vous rendre à la mairie pour le récupérer en personne.
En suivant ces étapes, vous pourrez renouveler votre passeport en ligne et éviter d'utiliser un formulaire cartonné au guichet.</t>
  </si>
  <si>
    <t xml:space="preserve">0.008135</t>
  </si>
  <si>
    <t xml:space="preserve">18.210292</t>
  </si>
  <si>
    <t xml:space="preserve">Pour renouveler votre passeport en ligne et éviter d'utiliser un formulaire cartonné au guichet, suivez ces étapes :
1. **Préparez les documents nécessaires** :
   - Une photo d'identité récente et conforme aux normes (1).
   - Un justificatif de domicile (2).
   - Votre ancien passeport (3).
   - Un timbre fiscal (que vous pouvez acheter en ligne) (4).
2. **Accédez au site officiel** :
   - Rendez-vous sur le site de l'Agence Nationale des Titres Sécurisés (ANTS) : [ants.gouv.fr](https://ants.gouv.fr) (5).
3. **Créez un compte ou connectez-vous** :
   - Si vous n'avez pas encore de compte, créez-en un en suivant les instructions (6). Sinon, connectez-vous avec vos identifiants (7).
4. **Remplissez le formulaire en ligne** :
   - Une fois connecté, sélectionnez l'option pour renouveler votre passeport (8).
   - Remplissez le formulaire en ligne avec les informations demandées (9).
5. **Téléchargez les documents** :
   - Téléchargez les documents requis (photo d'identité, justificatif de domicile, etc.) sur le site (10).
6. **Payez le timbre fiscal en ligne** :
   - Vous pouvez acheter le timbre fiscal directement sur le site de l'ANTS ou sur le site des impôts (impots.gouv.fr) (11).
7. **Prenez rendez-vous en mairie** :
   - Une fois votre demande en ligne complétée, prenez rendez-vous dans une mairie équipée d'une station d'enregistrement biométrique (12). Vous pouvez trouver la liste des mairies équipées sur le site de l'ANTS.
8. **Présentez-vous au rendez-vous** :
   - Le jour du rendez-vous, apportez les documents originaux (photo d'identité, justificatif de domicile, ancien passeport, etc.) et le récépissé de votre demande en ligne (13).
   - La mairie vérifiera vos documents et prendra vos empreintes digitales (14).
9. **Suivez l'avancement de votre demande** :
   - Vous pouvez suivre l'avancement de votre demande sur le site de l'ANTS en vous connectant à votre compte (15).
10. **Récupérez votre passeport** :
    - Une fois votre passeport prêt, vous serez informé par SMS ou email (16). Vous devrez vous rendre à la mairie pour le récupérer en personne (17).
En suivant ces étapes, vous pourrez renouveler votre passeport en ligne et éviter d'utiliser un formulaire cartonné au guichet.</t>
  </si>
  <si>
    <t xml:space="preserve">2. Rassemblez un justificatif de domicile.</t>
  </si>
  <si>
    <t xml:space="preserve">Renouveler son passeport en ligne peut varier selon les pays, mais voici une procédure générale qui peut vous aider à éviter d'utiliser un formulaire cartonné au guichet :
1. Vérifiez si votre pays propose un service de renouvellement de passeport en ligne. Rendez-vous sur le site officiel du gouvernement ou de l'autorité responsable des passeports pour obtenir des informations à jour.
2. Créez un compte sur le site officiel si nécessaire. Vous devrez peut-être fournir des informations personnelles, telles que votre nom, votre adresse et votre numéro de sécurité sociale.
3. Remplissez le formulaire de demande de renouvellement de passeport en ligne. Assurez-vous de fournir toutes les informations requises avec précision.
4. Téléchargez les documents nécessaires. Selon les exigences de votre pays, vous devrez peut-être fournir une photo d'identité numérique, une preuve de citoyenneté, une preuve d'identité et/ou une preuve de résidence.
5. Payez les frais de renouvellement de passeport en ligne. Les options de paiement peuvent inclure les cartes de crédit, les cartes de débit ou les virements bancaires.
6. Soumettez votre demande de renouvellement de passeport en ligne et attendez la confirmation.
7. Dans certains cas, vous devrez peut-être prendre rendez-vous dans un centre de traitement des passeports pour finaliser votre demande. Cela peut inclure la vérification de votre identité et la soumission de vos empreintes digitales.
8. Une fois votre demande approuvée, votre nouveau passeport sera envoyé à l'adresse que vous avez fournie dans votre demande.</t>
  </si>
  <si>
    <t xml:space="preserve">0.011800000000000001</t>
  </si>
  <si>
    <t xml:space="preserve">13.337121</t>
  </si>
  <si>
    <t xml:space="preserve">0.6206896551724139</t>
  </si>
  <si>
    <t xml:space="preserve">Renouveler son passeport en ligne peut varier selon les pays, mais voici une procédure générale qui peut vous aider à éviter d'utiliser un formulaire cartonné au guichet :
1. Vérifiez si votre pays propose un service de renouvellement de passeport en ligne. Rendez-vous sur le site officiel du gouvernement ou de l'autorité responsable des passeports pour obtenir des informations à jour.
2. Créez un compte sur le site officiel si nécessaire (6). Vous devrez peut-être fournir des informations personnelles, telles que votre nom, votre adresse et votre numéro de sécurité sociale.
3. Remplissez le formulaire de demande de renouvellement de passeport en ligne (9). Assurez-vous de fournir toutes les informations requises avec précision.
4. Téléchargez les documents nécessaires (10). Selon les exigences de votre pays, vous devrez peut-être fournir une photo d'identité numérique (1), une preuve de citoyenneté (?), une preuve d'identité (?) et/ou une preuve de résidence (2).
5. Payez les frais de renouvellement de passeport en ligne (11). Les options de paiement peuvent inclure les cartes de crédit, les cartes de débit ou les virements bancaires.
6. Soumettez votre demande de renouvellement de passeport en ligne et attendez la confirmation (15).
7. Dans certains cas, vous devrez peut-être prendre rendez-vous dans un centre de traitement des passeports pour finaliser votre demande (12). Cela peut inclure la vérification de votre identité et la soumission de vos empreintes digitales (14).
8. Une fois votre demande approuvée, votre nouveau passeport sera envoyé à l'adresse que vous avez fournie dans votre demande (?).</t>
  </si>
  <si>
    <t xml:space="preserve">0.5294117647058824</t>
  </si>
  <si>
    <t xml:space="preserve">3, 4, 5, 7, 8, 13, 16, 17</t>
  </si>
  <si>
    <t xml:space="preserve">3. Ayez votre ancien passeport à portée de main.</t>
  </si>
  <si>
    <t xml:space="preserve">Renouveler son passeport en ligne est une excellente façon d'éviter les files d'attente et les formalités administratives. Voici les étapes à suivre pour renouveler son passeport en ligne :
1. Vérifiez si vous êtes éligible : Assurez-vous que vous êtes éligible pour renouveler votre passeport en ligne. Vous devez être âgé de plus de 16 ans et avoir un compte en ligne avec le ministère des Affaires étrangères.
2. Collectez les documents nécessaires : Vous aurez besoin des documents suivants pour renouveler votre passeport en ligne :
	* Votre ancien passeport (ou une copie de la page de titre)
	* Une photo récente (format JPEG ou PNG, taille maximale 4 Mo)
	* Un document d'identité (carte d'identité, permis de conduire, etc.)
3. Créez un compte en ligne : Si vous n'avez pas déjà un compte en ligne avec le ministère des Affaires étrangères, créez-en un. Vous pouvez le faire sur le site web du ministère des Affaires étrangères.
4. Connectez-vous à votre compte : Une fois que vous avez créé votre compte, connectez-vous à votre compte en ligne.
5. Demandez un renouvellement de passeport : Une fois connecté, cliquez sur "Demande de renouvellement de passeport" et suivez les étapes pour télécharger les documents nécessaires.
6. Payez la taxe de renouvellement : Vous devrez payer une taxe de renouvellement de passeport. Vous pouvez payer par carte bancaire ou par virement bancaire.
7. Attendre la livraison de votre nouveau passeport : Une fois que vous avez soumis votre demande, attendez la livraison de votre nouveau passeport. Le délai de livraison varie en fonction de votre emplacement géographique.
Avantages de renouveler son passeport en ligne :
* Économisez du temps : Vous n'aurez pas à vous rendre au guichet pour renouveler votre passeport.
* Économisez de l'argent : Vous n'aurez pas à payer de frais de guichet.
* Plus de flexibilité : Vous pouvez renouveler votre passeport en ligne à tout moment, 24h/24.
* Moins de paperasserie : Vous n'aurez pas à remplir de formulaire papier ni à vous rendre au guichet pour le remplir.
Il est important de noter que les exigences et les procédures peuvent varier en fonction de votre pays de résidence ou de votre nationalité. Il est donc recommandé de vérifier les informations du ministère des Affaires étrangères ou du gouvernement local pour obtenir des informations précises sur la procédure de renouvellement de passeport en ligne.</t>
  </si>
  <si>
    <t xml:space="preserve">6.89e-05</t>
  </si>
  <si>
    <t xml:space="preserve">3.550024</t>
  </si>
  <si>
    <t xml:space="preserve">0.7647058823529412</t>
  </si>
  <si>
    <t xml:space="preserve">Renouveler son passeport en ligne est une excellente façon d'éviter les files d'attente et les formalités administratives. Voici les étapes à suivre pour renouveler son passeport en ligne :
1. Vérifiez si vous êtes éligible : Assurez-vous que vous êtes éligible pour renouveler votre passeport en ligne. Vous devez être âgé de plus de 16 ans et avoir un compte en ligne avec le ministère des Affaires étrangères (6).
2. Collectez les documents nécessaires : Vous aurez besoin des documents suivants pour renouveler votre passeport en ligne :
	* Votre ancien passeport (ou une copie de la page de titre) (3)
	* Une photo récente (format JPEG ou PNG, taille maximale 4 Mo) (1)
	* Un document d'identité (carte d'identité, permis de conduire, etc.) (?)
3. Créez un compte en ligne : Si vous n'avez pas déjà un compte en ligne avec le ministère des Affaires étrangères, créez-en un. Vous pouvez le faire sur le site web du ministère des Affaires étrangères (6).
4. Connectez-vous à votre compte : Une fois que vous avez créé votre compte, connectez-vous à votre compte en ligne (7).
5. Demandez un renouvellement de passeport : Une fois connecté, cliquez sur "Demande de renouvellement de passeport" et suivez les étapes pour télécharger les documents nécessaires (8, 9, 10).
6. Payez la taxe de renouvellement : Vous devrez payer une taxe de renouvellement de passeport. Vous pouvez payer par carte bancaire ou par virement bancaire (4, 11).
7. Attendre la livraison de votre nouveau passeport : Une fois que vous avez soumis votre demande, attendez la livraison de votre nouveau passeport. Le délai de livraison varie en fonction de votre emplacement géographique (15, 16).
Avantages de renouveler son passeport en ligne :
* Économisez du temps : Vous n'aurez pas à vous rendre au guichet pour renouveler votre passeport (12, 13).
* Économisez de l'argent : Vous n'aurez pas à payer de frais de guichet (?)
* Plus de flexibilité : Vous pouvez renouveler votre passeport en ligne à tout moment, 24h/24 (?)
* Moins de paperasserie : Vous n'aurez pas à remplir de formulaire papier ni à vous rendre au guichet pour le remplir (?)
Il est important de noter que les exigences et les procédures peuvent varier en fonction de votre pays de résidence ou de votre nationalité. Il est donc recommandé de vérifier les informations du ministère des Affaires étrangères ou du gouvernement local pour obtenir des informations précises sur la procédure de renouvellement de passeport en ligne.</t>
  </si>
  <si>
    <t xml:space="preserve">0.7647058823529411</t>
  </si>
  <si>
    <t xml:space="preserve">17, 2, 5, 14</t>
  </si>
  <si>
    <t xml:space="preserve">4. Achetez un timbre fiscal en ligne.</t>
  </si>
  <si>
    <t xml:space="preserve">Excellente question !
Depuis 2017, il est possible de renouveler son passeport en ligne sur le site du ministère de l'Intérieur français, sans avoir à utiliser un formulaire cartonné au guichet. Voici les étapes à suivre :
1. Allez sur le site du ministère de l'Intérieur : [www.interieur.gouv.fr](http://www.interieur.gouv.fr)
2. Cliquez sur "Passeport" puis "Renouveler son passeport"
3. Créez un compte ou connectez-vous si vous en avez déjà un
4. Remplissez le formulaire en ligne en suivant les étapes indiquées
5. Uploadez les documents nécessaires, tels que votre ancien passeport, une pièce d'identité et une photo d'identité
6. Payez les frais de renouvellement en ligne (actuellement 86 € pour un passeport électronique)
7. Validez votre demande et imprimez la page de confirmation
Une fois la demande validée, vous recevrez un e-mail de confirmation avec un numéro de référence. Vous pourrez suivre l'avancement de votre demande en ligne.
Il est important de noter que pour utiliser ce service, vous devez :
* Avoir un passeport électronique valide ou ayant expiré il y a moins de 5 ans
* Avoir une pièce d'identité française (carte d'identité, permis de conduire, etc.)
* Avoir une adresse e-mail valide
* Avoir une carte bancaire pour payer les frais de renouvellement
En suivant ces étapes, vous pourrez renouveler votre passeport en ligne sans avoir à utiliser un formulaire cartonné au guichet.</t>
  </si>
  <si>
    <t xml:space="preserve">0.00034192</t>
  </si>
  <si>
    <t xml:space="preserve">4.013749</t>
  </si>
  <si>
    <t xml:space="preserve">Excellente question !
Depuis 2017, il est possible de renouveler son passeport en ligne sur le site du ministère de l'Intérieur français, sans avoir à utiliser un formulaire cartonné au guichet. Voici les étapes à suivre :
1. Allez sur le site du ministère de l'Intérieur : [www.interieur.gouv.fr](http://www.interieur.gouv.fr) (?)
2. Cliquez sur "Passeport" puis "Renouveler son passeport" (?)
3. Créez un compte ou connectez-vous si vous en avez déjà un (6)(7)
4. Remplissez le formulaire en ligne en suivant les étapes indiquées (9)
5. Uploadez les documents nécessaires, tels que votre ancien passeport, une pièce d'identité et une photo d'identité (1)(3)(10)
6. Payez les frais de renouvellement en ligne (actuellement 86 € pour un passeport électronique) (4)(11)
7. Validez votre demande et imprimez la page de confirmation (?)
Une fois la demande validée, vous recevrez un e-mail de confirmation avec un numéro de référence. Vous pourrez suivre l'avancement de votre demande en ligne (15).
Il est important de noter que pour utiliser ce service, vous devez :
* Avoir un passeport électronique valide ou ayant expiré il y a moins de 5 ans (?)
* Avoir une pièce d'identité française (carte d'identité, permis de conduire, etc.) (?)
* Avoir une adresse e-mail valide (?)
* Avoir une carte bancaire pour payer les frais de renouvellement (?)
En suivant ces étapes, vous pourrez renouveler votre passeport en ligne sans avoir à utiliser un formulaire cartonné au guichet.</t>
  </si>
  <si>
    <t xml:space="preserve">0.5625</t>
  </si>
  <si>
    <t xml:space="preserve">2, 5, 8, 12, 13, 14, 16, 17</t>
  </si>
  <si>
    <t xml:space="preserve">5. Rendez-vous sur le site de l'Agence Nationale des Titres Sécurisés (ANTS).</t>
  </si>
  <si>
    <t xml:space="preserve">Actuellement, il n'est pas possible de renouveler entièrement un passeport en ligne en évitant complètement l'utilisation d'un formulaire cartonné au guichet. Cependant, vous pouvez entamer la procédure de renouvellement en ligne et réduire ainsi le temps d'attente au guichet.
Voici les étapes à suivre pour renouveler votre passeport en utilisant les services en ligne :
1. Rendez-vous sur le site du gouvernement français dédié aux démarches administratives : service-public.fr.
2. Sélectionnez la rubrique "Papiers - Citoyenneté" et cliquez sur "Passeport".
3. Choisissez l'option "Faire une pré-demande de passeport" et suivez les instructions pour remplir le formulaire en ligne.
4. Une fois le formulaire rempli et validé, un numéro de pré-demande vous sera attribué. Notez-le ou imprimez la confirmation.
5. Prenez rendez-vous dans une mairie équipée d'une station d'enregistrement pour finaliser votre demande. Munissez-vous de votre numéro de pré-demande, d'une photo d'identité conforme, de votre ancien passeport, d'un justificatif de domicile et du tarif correspondant à votre situation.
Bien que cette méthode ne vous permette pas d'éviter complètement l'utilisation d'un formulaire cartonné, elle vous fera gagner du temps lors de votre rendez-vous en mairie, car les informations saisies en ligne seront directement transmises à la mairie.</t>
  </si>
  <si>
    <t xml:space="preserve">0.00012663</t>
  </si>
  <si>
    <t xml:space="preserve">10.209189</t>
  </si>
  <si>
    <t xml:space="preserve">0.5925925925925927</t>
  </si>
  <si>
    <t xml:space="preserve">Actuellement, il n'est pas possible de renouveler entièrement un passeport en ligne en évitant complètement l'utilisation d'un formulaire cartonné au guichet. Cependant, vous pouvez entamer la procédure de renouvellement en ligne et réduire ainsi le temps d'attente au guichet.
Voici les étapes à suivre pour renouveler votre passeport en utilisant les services en ligne :
1. Rendez-vous sur le site du gouvernement français dédié aux démarches administratives : service-public.fr. (5)
2. Sélectionnez la rubrique "Papiers - Citoyenneté" et cliquez sur "Passeport". (?)
3. Choisissez l'option "Faire une pré-demande de passeport" et suivez les instructions pour remplir le formulaire en ligne. (8)(9)
4. Une fois le formulaire rempli et validé, un numéro de pré-demande vous sera attribué. Notez-le ou imprimez la confirmation. (?)
5. Prenez rendez-vous dans une mairie équipée d'une station d'enregistrement pour finaliser votre demande. Munissez-vous de votre numéro de pré-demande, d'une photo d'identité conforme (1), de votre ancien passeport (3), d'un justificatif de domicile (2) et du tarif correspondant à votre situation. (12)(13)
Bien que cette méthode ne vous permette pas d'éviter complètement l'utilisation d'un formulaire cartonné, elle vous fera gagner du temps lors de votre rendez-vous en mairie, car les informations saisies en ligne seront directement transmises à la mairie.</t>
  </si>
  <si>
    <t xml:space="preserve">4, 6, 7, 10, 11, 14, 15, 16, 17</t>
  </si>
  <si>
    <t xml:space="preserve">6. Créez un compte sur le site de l'ANTS si vous n'en avez pas.</t>
  </si>
  <si>
    <t xml:space="preserve">La majorité des pays permettent de renouveler un passeport en ligne. Voici les étapes générales :
**1. Vérifier la possibilité de renouvellement en ligne**
- Consulter le site web du service des passeports de votre pays.
- Rechercher les conditions de renouvellement en ligne et les documents nécessaires.
**2. Se connecter à l'espace en ligne**
- Entrer vos informations d'identification (nom, adresse, numéro de passeport) sur le site web.
- Se connecter à votre compte ou créer un nouveau compte.
**3. Completer le formulaire en ligne**
- Le formulaire en ligne sera personnalisé en fonction de vos informations.
- Remplissez tous les champs du formulaire, y compris les informations de l'identité, les coordonnées et les détails du passeport actuel.
**4. Envoyer les documents nécessaires**
- Fournir une copie de votre passeport actuel.
- Fournir une photo de passeport conforme aux exigences (dimensions, luminosité, etc.).
- Fournir une pièce d'identité valide (carte d'identité, carte d'état civil, passeport d'identité).
**5. Paiement du frais de renouvellement**
- Payer le frais de renouvellement en ligne.
**6. Envoyer le dossier**
- Vérifier que tous les documents sont bien remplis et en bon état.
- Envoyer le dossier électronique ou l'imprimer et l'envoyer par la poste.
**Conseils :**
- Assurez-vous de bien lire les conditions de renouvellement en ligne avant de commencer le processus.
- Préparez tous les documents nécessaires avant de commencer le processus.
- Envoyez le dossier le plus tôt possible pour éviter des délais.</t>
  </si>
  <si>
    <t xml:space="preserve">4.0499999999999995e-05</t>
  </si>
  <si>
    <t xml:space="preserve">23.315234</t>
  </si>
  <si>
    <t xml:space="preserve">La majorité des pays permettent de renouveler un passeport en ligne. Voici les étapes générales :
**1. Vérifier la possibilité de renouvellement en ligne**
- Consulter le site web du service des passeports de votre pays.
- Rechercher les conditions de renouvellement en ligne et les documents nécessaires.
**2. Se connecter à l'espace en ligne**
- Entrer vos informations d'identification (nom, adresse, numéro de passeport) sur le site web.
- Se connecter à votre compte ou créer un nouveau compte (6).
**3. Completer le formulaire en ligne**
- Le formulaire en ligne sera personnalisé en fonction de vos informations.
- Remplissez tous les champs du formulaire, y compris les informations de l'identité, les coordonnées et les détails du passeport actuel (9).
**4. Envoyer les documents nécessaires**
- Fournir une copie de votre passeport actuel (3).
- Fournir une photo de passeport conforme aux exigences (dimensions, luminosité, etc.) (1).
- Fournir une pièce d'identité valide (carte d'identité, carte d'état civil, passeport d'identité) (?).
**5. Paiement du frais de renouvellement**
- Payer le frais de renouvellement en ligne (11).
**6. Envoyer le dossier**
- Vérifier que tous les documents sont bien remplis et en bon état.
- Envoyer le dossier électronique ou l'imprimer et l'envoyer par la poste (?).
**Conseils :**
- Assurez-vous de bien lire les conditions de renouvellement en ligne avant de commencer le processus.
- Préparez tous les documents nécessaires avant de commencer le processus.
- Envoyez le dossier le plus tôt possible pour éviter des délais.</t>
  </si>
  <si>
    <t xml:space="preserve">2, 4, 5, 7, 8, 10, 12, 13, 14, 15, 16, 17</t>
  </si>
  <si>
    <t xml:space="preserve">7. Connectez-vous avec vos identifiants sur le site de l'ANTS.</t>
  </si>
  <si>
    <t xml:space="preserve">Selon les informations fournies, il est possible de renouveler son passeport en ligne et éviter d'avoir à utiliser un formulaire cartonné au guichet si vous répondez à certaines conditions.
Selon l'article https://www.service-public.fr/particuliers/vosdroits/F21091, si vous êtes majeur et que vous répondez à certaines conditions (vous avez toujours votre passeport, vous êtes âgé d'au moins 18 ans à la date d'émission de votre passeport actuel, votre passeport est encore valide ou a expiré depuis moins de 5 ans, etc.), vous pouvez faire la demande de renouvellement de votre passeport à distance via FranceConnect+ via votre identité numérique La Poste.
Cependant, si vous ne répondez pas à ces conditions, vous devrez vous déplacer au consulat ou à l'ambassade pour renouveler votre passeport.
Il est important de vérifier les conditions spécifiques pour le renouvellement du passeport dans votre pays de résidence ou de destination, car les procédures peuvent varier.</t>
  </si>
  <si>
    <t xml:space="preserve">4.2172</t>
  </si>
  <si>
    <t xml:space="preserve">31/05/2024 15:51:05</t>
  </si>
  <si>
    <t xml:space="preserve">Selon les informations fournies, il est possible de renouveler son passeport en ligne et éviter d'avoir à utiliser un formulaire cartonné au guichet si vous répondez à certaines conditions.
Selon l'article https://www.service-public.fr/particuliers/vosdroits/F21091, si vous êtes majeur et que vous répondez à certaines conditions (vous avez toujours votre passeport (3), vous êtes âgé d'au moins 18 ans à la date d'émission de votre passeport actuel, votre passeport est encore valide ou a expiré depuis moins de 5 ans, etc.), vous pouvez faire la demande de renouvellement de votre passeport à distance via FranceConnect+ via votre identité numérique La Poste.
Cependant, si vous ne répondez pas à ces conditions, vous devrez vous déplacer au consulat ou à l'ambassade pour renouveler votre passeport.
Il est important de vérifier les conditions spécifiques pour le renouvellement du passeport dans votre pays de résidence ou de destination, car les procédures peuvent varier.</t>
  </si>
  <si>
    <t xml:space="preserve">0.058823529411764705</t>
  </si>
  <si>
    <t xml:space="preserve">1, 2, 4, 5, 6, 7, 8, 9, 10, 11, 12, 13, 14, 15, 16, 17</t>
  </si>
  <si>
    <t xml:space="preserve">8. Sélectionnez l'option pour renouveler votre passeport.</t>
  </si>
  <si>
    <t xml:space="preserve">9. Remplissez le formulaire en ligne avec les informations demandées.</t>
  </si>
  <si>
    <t xml:space="preserve">10. Téléchargez les documents requis sur le site de l'ANTS.</t>
  </si>
  <si>
    <t xml:space="preserve">11. Payez le timbre fiscal en ligne.</t>
  </si>
  <si>
    <t xml:space="preserve">12. Prenez rendez-vous dans une mairie équipée d'une station d'enregistrement biométrique.</t>
  </si>
  <si>
    <t xml:space="preserve">13. Apportez les documents originaux le jour du rendez-vous en mairie.</t>
  </si>
  <si>
    <t xml:space="preserve">14. La mairie vérifiera vos documents et prendra vos empreintes digitales.</t>
  </si>
  <si>
    <t xml:space="preserve">15. Suivez l'avancement de votre demande sur le site de l'ANTS.</t>
  </si>
  <si>
    <t xml:space="preserve">16. Vous serez informé par SMS ou email lorsque votre passeport sera prêt.</t>
  </si>
  <si>
    <t xml:space="preserve">17. Rendez-vous à la mairie pour récupérer votre passeport en personne.</t>
  </si>
  <si>
    <t xml:space="preserve">16</t>
  </si>
  <si>
    <t xml:space="preserve">Une mairie peut-elle refuser un formulaire papier pour une demande de renouvellement de Carte Nationale d’Identité (CNI) ?</t>
  </si>
  <si>
    <t xml:space="preserve">1. En France, le renouvellement de la Carte Nationale d'Identité est largement dématérialisé.</t>
  </si>
  <si>
    <t xml:space="preserve">0.0046300000000000004</t>
  </si>
  <si>
    <t xml:space="preserve">6.221802</t>
  </si>
  <si>
    <t xml:space="preserve">En France, les démarches pour le renouvellement de la Carte Nationale d'Identité (CNI) ont été largement dématérialisées. Depuis 2017, les demandes de CNI se font principalement en ligne via le site de l'Agence Nationale des Titres Sécurisés (ANTS). Une fois la pré-demande effectuée en ligne, il est nécessaire de prendre rendez-vous dans une mairie équipée d'un dispositif de recueil (DR) pour finaliser la demande et fournir les documents nécessaires.
Cependant, certaines mairies peuvent encore accepter des formulaires papier pour les personnes qui ne sont pas à l'aise avec les démarches en ligne ou qui n'ont pas accès à Internet. Cela dépend des pratiques locales et des équipements disponibles dans la mairie concernée.
En résumé, bien que la procédure en ligne soit privilégiée et encouragée, une mairie peut, en théorie, accepter un formulaire papier, mais cela n'est pas garanti. Il est donc recommandé de vérifier directement auprès de la mairie concernée pour connaître les modalités exactes de dépôt des demandes de renouvellement de CNI.</t>
  </si>
  <si>
    <t xml:space="preserve">0.003525</t>
  </si>
  <si>
    <t xml:space="preserve">11.816337</t>
  </si>
  <si>
    <t xml:space="preserve">En France, les démarches pour le renouvellement de la Carte Nationale d'Identité (CNI) ont été largement dématérialisées (1). Depuis 2017, les demandes de CNI se font principalement en ligne (2) via le site de l'Agence Nationale des Titres Sécurisés (ANTS) (3). Une fois la pré-demande effectuée en ligne (4), il est nécessaire de prendre rendez-vous dans une mairie équipée d'un dispositif de recueil (DR) pour finaliser la demande (5) et fournir les documents nécessaires (6).
Cependant, certaines mairies peuvent encore accepter des formulaires papier pour les personnes qui ne sont pas à l'aise avec les démarches en ligne ou qui n'ont pas accès à Internet (7). Cela dépend des pratiques locales et des équipements disponibles dans la mairie concernée (8).
En résumé, bien que la procédure en ligne soit privilégiée et encouragée (9), une mairie peut, en théorie, accepter un formulaire papier, mais cela n'est pas garanti. Il est donc recommandé de vérifier directement auprès de la mairie concernée pour connaître les modalités exactes de dépôt des demandes de renouvellement de CNI (10).</t>
  </si>
  <si>
    <t xml:space="preserve">2. Depuis 2017, les demandes de CNI se font principalement en ligne.</t>
  </si>
  <si>
    <t xml:space="preserve">En France, depuis le 1er mars 2017, les demandes de Carte Nationale d'Identité (CNI) se font de manière dématérialisée, dans les mairies équipées de dispositifs de recueil, et non plus sur formulaire papier.
Ce nouveau processus de demande de CNI est similaire à celui mis en place pour les passeports biométriques. Il a pour but de sécuriser la carte nationale d'identité, dont le format est désormais identique à celui du passeport, et qui est valable 10 ans pour les personnes majeures et 5 ans pour les personnes mineures.
Ainsi, il est normal que la mairie refuse un formulaire papier pour une demande de renouvellement de CNI, car ce formulaire n'est plus utilisé dans le cadre du nouveau processus de demande dématérialisée.
Pour faire une demande de CNI, il est nécessaire de prendre rendez-vous dans une mairie équipée d'un dispositif de recueil, de remplir un formulaire de pré-demande en ligne sur le site de l'Agence Nationale des Titres Sécurisés (ANTS), puis de se présenter en personne à la mairie avec les pièces justificatives demandées.</t>
  </si>
  <si>
    <t xml:space="preserve">0.008104</t>
  </si>
  <si>
    <t xml:space="preserve">6.536352</t>
  </si>
  <si>
    <t xml:space="preserve">En France, depuis le 1er mars 2017, les demandes de Carte Nationale d'Identité (CNI) se font de manière dématérialisée (1), dans les mairies équipées de dispositifs de recueil (5), et non plus sur formulaire papier.
Ce nouveau processus de demande de CNI est similaire à celui mis en place pour les passeports biométriques. Il a pour but de sécuriser la carte nationale d'identité, dont le format est désormais identique à celui du passeport, et qui est valable 10 ans pour les personnes majeures et 5 ans pour les personnes mineures. (?)
Ainsi, il est normal que la mairie refuse un formulaire papier pour une demande de renouvellement de CNI, car ce formulaire n'est plus utilisé dans le cadre du nouveau processus de demande dématérialisée (7)(8).
Pour faire une demande de CNI, il est nécessaire de prendre rendez-vous dans une mairie équipée d'un dispositif de recueil (5), de remplir un formulaire de pré-demande en ligne (4) sur le site de l'Agence Nationale des Titres Sécurisés (ANTS) (3), puis de se présenter en personne à la mairie avec les pièces justificatives demandées (6).</t>
  </si>
  <si>
    <t xml:space="preserve">9, 2, 10</t>
  </si>
  <si>
    <t xml:space="preserve">3. Les demandes en ligne se font via le site de l'Agence Nationale des Titres Sécurisés.</t>
  </si>
  <si>
    <t xml:space="preserve">En vertu de l'article 2 du décret n° 2004-1375 du 3 décembre 2004 relatif à la carte nationale d'identité, la carte nationale d'identité (CNI) est délivrée sous forme de document papier.
Selon l'article 5 du même décret, la demande de renouvellement de la CNI doit être accompagnée de la pièce justificative de domicile et de la pièce d'identité en cours de validité.
En principe, une mairie ne peut pas refuser un formulaire papier pour une demande de renouvellement de CNI, car la loi impose la délivrance de la CNI sous forme de document papier. Cependant, il est important de noter que la mairie peut demander des justificatifs supplémentaires ou des informations complémentaires pour vérifier l'identité du demandeur et établir la légitimité de la demande.
Il est donc recommandé de vérifier les exigences spécifiques de la mairie concernée et de fournir les pièces justificatives requises pour une demande de renouvellement de CNI.</t>
  </si>
  <si>
    <t xml:space="preserve">3.07e-05</t>
  </si>
  <si>
    <t xml:space="preserve">0.735211</t>
  </si>
  <si>
    <t xml:space="preserve">0.18181818181818182</t>
  </si>
  <si>
    <t xml:space="preserve">En vertu de l'article 2 du décret n° 2004-1375 du 3 décembre 2004 relatif à la carte nationale d'identité, la carte nationale d'identité (CNI) est délivrée sous forme de document papier.
Selon l'article 5 du même décret, la demande de renouvellement de la CNI doit être accompagnée de la pièce justificative de domicile et de la pièce d'identité en cours de validité.
En principe, une mairie ne peut pas refuser un formulaire papier pour une demande de renouvellement de CNI, car la loi impose la délivrance de la CNI sous forme de document papier. Cependant, il est important de noter que la mairie peut demander des justificatifs supplémentaires ou des informations complémentaires pour vérifier l'identité du demandeur et établir la légitimité de la demande.
Il est donc recommandé de vérifier les exigences spécifiques de la mairie concernée et de fournir les pièces justificatives requises pour une demande de renouvellement de CNI (10).</t>
  </si>
  <si>
    <t xml:space="preserve">4. Une pré-demande en ligne est nécessaire avant de finaliser la demande.</t>
  </si>
  <si>
    <t xml:space="preserve">En France, les mairies sont chargées de recevoir les demandes de renouvellement de Carte Nationale d'Identité (CNI) et de les transmettre au ministère de l'Intérieur. Selon les textes en vigueur, les mairies ne peuvent pas refuser un formulaire papier pour une demande de renouvellement de CNI.
En effet, l'article 11 du décret n° 2019-331 du 17 avril 2019 relatif à la carte nationale d'identité électronique précise que la demande de renouvellement de CNI peut être déposée auprès de la mairie du lieu de résidence du demandeur, qui la transmettra au ministère de l'Intérieur.
De plus, l'article 12 du même décret précise que la demande de renouvellement de CNI doit être accompagnée des pièces justifiant de l'identité et de la nationalité du demandeur, ainsi que d'une photographie récente. Il n'y a aucune mention d'un formulaire électronique obligatoire.
En conséquence, une mairie ne peut pas refuser un formulaire papier pour une demande de renouvellement de CNI. Les mairies ont l'obligation de recevoir et de traiter les demandes de renouvellement de CNI, qu'elles soient déposées sur papier ou électroniquement.
Cependant, il est possible que certaines mairies proposent des formulaires électroniques pour faciliter la démarche, mais cela ne peut pas être une obligation pour le demandeur.</t>
  </si>
  <si>
    <t xml:space="preserve">0.0003176</t>
  </si>
  <si>
    <t xml:space="preserve">1.523314</t>
  </si>
  <si>
    <t xml:space="preserve">En France, les mairies sont chargées de recevoir les demandes de renouvellement de Carte Nationale d'Identité (CNI) et de les transmettre au ministère de l'Intérieur. Selon les textes en vigueur, les mairies ne peuvent pas refuser un formulaire papier pour une demande de renouvellement de CNI (7)(8).
En effet, l'article 11 du décret n° 2019-331 du 17 avril 2019 relatif à la carte nationale d'identité électronique précise que la demande de renouvellement de CNI peut être déposée auprès de la mairie du lieu de résidence du demandeur, qui la transmettra au ministère de l'Intérieur.
De plus, l'article 12 du même décret précise que la demande de renouvellement de CNI doit être accompagnée des pièces justifiant de l'identité et de la nationalité du demandeur, ainsi que d'une photographie récente. Il n'y a aucune mention d'un formulaire électronique obligatoire (7)(8).
En conséquence, une mairie ne peut pas refuser un formulaire papier pour une demande de renouvellement de CNI (7)(8). Les mairies ont l'obligation de recevoir et de traiter les demandes de renouvellement de CNI, qu'elles soient déposées sur papier ou électroniquement (7)(8).
Cependant, il est possible que certaines mairies proposent des formulaires électroniques pour faciliter la démarche, mais cela ne peut pas être une obligation pour le demandeur (1)(2)(3)(4)(5)(6)(9)(10).</t>
  </si>
  <si>
    <t xml:space="preserve">5. Il faut prendre rendez-vous dans une mairie équipée d'un dispositif de recueil pour finaliser la demande.</t>
  </si>
  <si>
    <t xml:space="preserve">Non, une mairie ne peut pas refuser un formulaire papier pour une demande de renouvellement de Carte Nationale d'Identité (CNI). Cependant, il est important de noter que depuis le 1er mars 2017, les demandes de CNI doivent être déposées auprès des mairies équipées d'un dispositif de recueil, qui permet notamment de numériser les pièces justificatives.
Bien que le formulaire Cerfa puisse toujours être rempli sur papier, il est vivement recommandé de le remplir en ligne et de l'imprimer avant de se rendre en mairie, car cela permet de pré-remplir certaines informations et de réduire ainsi le temps d'attente.
En résumé, une mairie ne peut pas refuser un formulaire papier, mais elle peut encourager les usagers à utiliser les outils numériques mis à leur disposition pour faciliter les démarches.</t>
  </si>
  <si>
    <t xml:space="preserve">7.803e-05</t>
  </si>
  <si>
    <t xml:space="preserve">1.142933</t>
  </si>
  <si>
    <t xml:space="preserve">0.5714285714285715</t>
  </si>
  <si>
    <t xml:space="preserve">Non, une mairie ne peut pas refuser un formulaire papier pour une demande de renouvellement de Carte Nationale d'Identité (CNI) (7). Cependant, il est important de noter que depuis le 1er mars 2017, les demandes de CNI doivent être déposées auprès des mairies équipées d'un dispositif de recueil, qui permet notamment de numériser les pièces justificatives (5).
Bien que le formulaire Cerfa puisse toujours être rempli sur papier (7), il est vivement recommandé de le remplir en ligne et de l'imprimer avant de se rendre en mairie, car cela permet de pré-remplir certaines informations et de réduire ainsi le temps d'attente (4).
En résumé, une mairie ne peut pas refuser un formulaire papier (7), mais elle peut encourager les usagers à utiliser les outils numériques mis à leur disposition pour faciliter les démarches (9).</t>
  </si>
  <si>
    <t xml:space="preserve">1, 2, 3, 6, 8, 10</t>
  </si>
  <si>
    <t xml:space="preserve">6. Les documents nécessaires doivent être fournis lors du rendez-vous en mairie.</t>
  </si>
  <si>
    <t xml:space="preserve">**Oui, une mairie peut refuser un formulaire papier pour une demande de renouvellement de CNI.**
Les raisons pour lesquelles une mairie peut refuser un formulaire papier peuvent être :
* **Manque de informations ou de documents nécessaires** : le formulaire peut ne pas contenir toutes les informations ou les documents nécessaires pour valider la demande.
* **Erreurs ou omissions** : le formulaire peut contenir des erreurs ou des omissions qui rendront la validation difficile ou impossible.
* **Format incorrect** : le formulaire peut ne pas respecter les normes de formatage de la mairie.
* **Informations obsolètes** : les informations fournies dans le formulaire peuvent être obsolètes.
* **Procédure non valide** : la procédure de dépôt du formulaire peut ne pas être conforme aux procédures de la mairie.
**Si la mairie refuse votre formulaire papier, elle vous fournira des instructions sur comment corriger les erreurs et renvoyer le formulaire.**</t>
  </si>
  <si>
    <t xml:space="preserve">2.3899999999999998e-05</t>
  </si>
  <si>
    <t xml:space="preserve">10.531876</t>
  </si>
  <si>
    <t xml:space="preserve">**Oui, une mairie peut refuser un formulaire papier pour une demande de renouvellement de CNI.**
Les raisons pour lesquelles une mairie peut refuser un formulaire papier peuvent être :
* **Manque de informations ou de documents nécessaires** : le formulaire peut ne pas contenir toutes les informations ou les documents nécessaires pour valider la demande (6).
* **Erreurs ou omissions** : le formulaire peut contenir des erreurs ou des omissions qui rendront la validation difficile ou impossible (?).
* **Format incorrect** : le formulaire peut ne pas respecter les normes de formatage de la mairie (?).
* **Informations obsolètes** : les informations fournies dans le formulaire peuvent être obsolètes (?).
* **Procédure non valide** : la procédure de dépôt du formulaire peut ne pas être conforme aux procédures de la mairie (8).
**Si la mairie refuse votre formulaire papier, elle vous fournira des instructions sur comment corriger les erreurs et renvoyer le formulaire.**</t>
  </si>
  <si>
    <t xml:space="preserve">1, 2, 3, 4, 5, 7, 9, 10</t>
  </si>
  <si>
    <t xml:space="preserve">7. Certaines mairies acceptent encore des formulaires papier pour les personnes sans accès à Internet.</t>
  </si>
  <si>
    <t xml:space="preserve">Selon les sources fournies, la réponse est non, une mairie ne peut pas refuser un formulaire papier pour une demande de renouvellement de Carte Nationale d'Identité (CNI) si elle est équipée d'une station d'enregistrement pour la prise d'empreinte. La mairie enregistre la demande et la transmet aux services préfectoraux. La mairie n'est pas compétente pour accepter ou refuser une demande de carte d'identité. En cas de difficultés, vous pouvez saisir le préfet.</t>
  </si>
  <si>
    <t xml:space="preserve">2.495188</t>
  </si>
  <si>
    <t xml:space="preserve">31/05/2024 15:50:25</t>
  </si>
  <si>
    <t xml:space="preserve">Selon les sources fournies, la réponse est non, une mairie ne peut pas refuser un formulaire papier pour une demande de renouvellement de Carte Nationale d'Identité (CNI) si elle est équipée d'une station d'enregistrement pour la prise d'empreinte (7)(8). La mairie enregistre la demande et la transmet aux services préfectoraux (?). La mairie n'est pas compétente pour accepter ou refuser une demande de carte d'identité (?). En cas de difficultés, vous pouvez saisir le préfet (?).</t>
  </si>
  <si>
    <t xml:space="preserve">1, 2, 3, 4, 5, 6, 9, 10</t>
  </si>
  <si>
    <t xml:space="preserve">8. L'acceptation des formulaires papier dépend des pratiques locales et des équipements disponibles.</t>
  </si>
  <si>
    <t xml:space="preserve">9. La procédure en ligne est privilégiée et encouragée.</t>
  </si>
  <si>
    <t xml:space="preserve">10. Il est recommandé de vérifier auprès de la mairie les modalités exactes de dépôt des demandes de renouvellement de CNI.</t>
  </si>
  <si>
    <t xml:space="preserve">17</t>
  </si>
  <si>
    <t xml:space="preserve">En quoi consiste l'intermédiation financière du service public des pensions alimentaires géré par la Caf et la MSA ?</t>
  </si>
  <si>
    <t xml:space="preserve">1. La Caisse d'Allocations Familiales (Caf) et la Mutualité Sociale Agricole (MSA) gèrent l'intermédiation financière des pensions alimentaires.</t>
  </si>
  <si>
    <t xml:space="preserve">0.005965</t>
  </si>
  <si>
    <t xml:space="preserve">5.996899</t>
  </si>
  <si>
    <t xml:space="preserve">L'intermédiation financière du service public des pensions alimentaires, gérée par la Caisse d'Allocations Familiales (Caf) et la Mutualité Sociale Agricole (MSA), est un dispositif mis en place pour faciliter et sécuriser le versement des pensions alimentaires. Voici en quoi cela consiste :
1. **Sécurisation des paiements** : L'intermédiation financière permet de garantir que les pensions alimentaires sont versées régulièrement et en temps voulu. La Caf ou la MSA se charge de collecter la pension alimentaire auprès du parent débiteur (celui qui doit payer) et de la reverser au parent créancier (celui qui doit recevoir).
2. **Réduction des conflits** : En agissant comme intermédiaire, la Caf ou la MSA réduit les contacts directs entre les parents, ce qui peut diminuer les tensions et les conflits liés aux paiements de la pension alimentaire.
3. **Assistance en cas de non-paiement** : Si le parent débiteur ne paie pas la pension alimentaire, la Caf ou la MSA peut intervenir pour récupérer les sommes dues. Cela peut inclure des démarches de recouvrement amiable ou, si nécessaire, des procédures judiciaires.
4. **Simplicité administrative** : Les parents n'ont pas à gérer eux-mêmes les transactions financières liées à la pension alimentaire. La Caf ou la MSA s'occupe de tout, ce qui simplifie les démarches administratives pour les familles.
5. **Accès à des aides complémentaires** : En cas de non-paiement de la pension alimentaire, le parent créancier peut bénéficier de l'Allocation de Soutien Familial (ASF) versée par la Caf ou la MSA, en attendant que les sommes dues soient récupérées.
6. **Éligibilité** : Ce service est accessible à tous les parents séparés ou divorcés, qu'ils aient ou non un jugement fixant la pension alimentaire. Il peut être demandé par l'un des parents ou être mis en place automatiquement dans certains cas, par exemple en cas de non-paiement répété de la pension.
En résumé, l'intermédiation financière du service public des pensions alimentaires vise à assurer le versement régulier et sécurisé des pensions alimentaires, à réduire les conflits entre parents, et à offrir une assistance en cas de non-paiement.</t>
  </si>
  <si>
    <t xml:space="preserve">0.007425</t>
  </si>
  <si>
    <t xml:space="preserve">17.666854</t>
  </si>
  <si>
    <t xml:space="preserve">L'intermédiation financière du service public des pensions alimentaires, gérée par la Caisse d'Allocations Familiales (Caf) et la Mutualité Sociale Agricole (MSA) (1), est un dispositif mis en place pour faciliter et sécuriser le versement des pensions alimentaires (2). Voici en quoi cela consiste :
1. **Sécurisation des paiements** : L'intermédiation financière permet de garantir que les pensions alimentaires sont versées régulièrement et en temps voulu (?). La Caf ou la MSA se charge de collecter la pension alimentaire auprès du parent débiteur (celui qui doit payer) (3) et de la reverser au parent créancier (celui qui doit recevoir) (4).
2. **Réduction des conflits** : En agissant comme intermédiaire, la Caf ou la MSA réduit les contacts directs entre les parents (5), ce qui peut diminuer les tensions et les conflits liés aux paiements de la pension alimentaire (?).
3. **Assistance en cas de non-paiement** : Si le parent débiteur ne paie pas la pension alimentaire, la Caf ou la MSA peut intervenir pour récupérer les sommes dues (6). Cela peut inclure des démarches de recouvrement amiable ou, si nécessaire, des procédures judiciaires (?).
4. **Simplicité administrative** : Les parents n'ont pas à gérer eux-mêmes les transactions financières liées à la pension alimentaire. La Caf ou la MSA s'occupe de tout, ce qui simplifie les démarches administratives pour les familles (7).
5. **Accès à des aides complémentaires** : En cas de non-paiement de la pension alimentaire, le parent créancier peut bénéficier de l'Allocation de Soutien Familial (ASF) versée par la Caf ou la MSA (8), en attendant que les sommes dues soient récupérées (?).
6. **Éligibilité** : Ce service est accessible à tous les parents séparés ou divorcés (9), qu'ils aient ou non un jugement fixant la pension alimentaire (?). Il peut être demandé par l'un des parents ou être mis en place automatiquement dans certains cas, par exemple en cas de non-paiement répété de la pension (10).
En résumé, l'intermédiation financière du service public des pensions alimentaires vise à assurer le versement régulier et sécurisé des pensions alimentaires (2), à réduire les conflits entre parents (5), et à offrir une assistance en cas de non-paiement (6).</t>
  </si>
  <si>
    <t xml:space="preserve">2. Ce dispositif facilite et sécurise le versement des pensions alimentaires.</t>
  </si>
  <si>
    <t xml:space="preserve">L'intermédiation financière du service public des pensions alimentaires est un dispositif géré par la Caisse d'Allocations Familiales (Caf) et la Mutualité Sociale Agricole (MSA) en France. Ce service a pour objectif de faciliter le versement des pensions alimentaires entre les parents séparés, afin de garantir leur régularité et éviter les impayés.
Le dispositif d'intermédiation financière se compose de deux volets :
1. L'intermédiation obligatoire : Dans le cas où un parent ne verse pas ou verse irrégulièrement la pension alimentaire due, le juge aux affaires familiales peut décider de rendre obligatoire l'intermédiation financière. Dans ce cas, c'est la Caf ou la MSA qui se charge de récupérer la pension auprès du parent débiteur et de la verser au parent créancier.
2. L'intermédiation volontaire : Les parents séparés peuvent également choisir de recourir à l'intermédiation financière de manière volontaire, même en l'absence de difficultés de paiement. Dans ce cas, la Caf ou la MSA se charge également de récupérer la pension auprès du parent débiteur et de la verser au parent créancier.
L'intermédiation financière permet ainsi de sécuriser le versement des pensions alimentaires, en évitant les retards de paiement et les impayés, et en garantissant un versement régulier et fiable aux parents créanciers. Elle permet également de simplifier les démarches administratives pour les parents séparés, en centralisant le versement et la gestion des pensions alimentaires.</t>
  </si>
  <si>
    <t xml:space="preserve">0.010432</t>
  </si>
  <si>
    <t xml:space="preserve">12.456876</t>
  </si>
  <si>
    <t xml:space="preserve">L'intermédiation financière du service public des pensions alimentaires est un dispositif géré par la Caisse d'Allocations Familiales (Caf) et la Mutualité Sociale Agricole (MSA) en France (1). Ce service a pour objectif de faciliter le versement des pensions alimentaires entre les parents séparés (2), afin de garantir leur régularité et éviter les impayés (2).
Le dispositif d'intermédiation financière se compose de deux volets :
1. L'intermédiation obligatoire : Dans le cas où un parent ne verse pas ou verse irrégulièrement la pension alimentaire due, le juge aux affaires familiales peut décider de rendre obligatoire l'intermédiation financière (10). Dans ce cas, c'est la Caf ou la MSA qui se charge de récupérer la pension auprès du parent débiteur (3) et de la verser au parent créancier (4).
2. L'intermédiation volontaire : Les parents séparés peuvent également choisir de recourir à l'intermédiation financière de manière volontaire, même en l'absence de difficultés de paiement (9). Dans ce cas, la Caf ou la MSA se charge également de récupérer la pension auprès du parent débiteur (3) et de la verser au parent créancier (4).
L'intermédiation financière permet ainsi de sécuriser le versement des pensions alimentaires (2), en évitant les retards de paiement et les impayés (2), et en garantissant un versement régulier et fiable aux parents créanciers (2). Elle permet également de simplifier les démarches administratives pour les parents séparés (7), en centralisant le versement et la gestion des pensions alimentaires (?).</t>
  </si>
  <si>
    <t xml:space="preserve">8, 5, 6</t>
  </si>
  <si>
    <t xml:space="preserve">3. La Caf ou la MSA collecte la pension alimentaire auprès du parent débiteur.</t>
  </si>
  <si>
    <t xml:space="preserve">L'intermédiation financière du service public des pensions alimentaires est un processus qui permet de gérer les prestations alimentaires destinées aux enfants et aux personnes handicapées, gérées par la Caisse d'Allocations Familiales (Caf) et la Maison de Solennité et d'Assistance (MSA). Voici les étapes de l'intermédiation financière :
1. Attribution des prestations : Les prestations sont attribuées aux bénéficiaires par les services sociaux locaux ou les organismes de protection de l'enfance.
2. Versement des prestations : Les prestations sont versées par les services sociaux locaux ou les organismes de protection de l'enfance au nom des bénéficiaires.
3. Interposition de la Caf : La Caf interpose entre les prestataires et les bénéficiaires, en gérant les flux financiers et en assurant la gestion administrative des prestations.
4. Gestion des flux financiers : La Caf gère les flux financiers liés aux prestations, en collectant les versements des prestataires et en payant les prestations aux bénéficiaires.
5. Gestion administrative : La Caf gère les dossiers des bénéficiaires, en collectant les informations nécessaires pour la gestion des prestations et en assurant la traçabilité des opérations.
6. Contrôle et suivi : La Caf contrôle et suit les prestations, en vérifiant la régularité des versements et en résolvant les éventuels problèmes techniques ou administratifs.
7. Versement des prestations : Les prestations sont finalement versées aux bénéficiaires, après avoir été gérées par la Caf.
En résumé, l'intermédiation financière du service public des pensions alimentaires permet de gérer les prestations alimentaires destinées aux enfants et aux personnes handicapées, en interposant la Caf entre les prestataires et les bénéficiaires, pour gérer les flux financiers et les dossiers administratifs.</t>
  </si>
  <si>
    <t xml:space="preserve">4.9399999999999995e-05</t>
  </si>
  <si>
    <t xml:space="preserve">4.859</t>
  </si>
  <si>
    <t xml:space="preserve">0.588235294117647</t>
  </si>
  <si>
    <t xml:space="preserve">L'intermédiation financière du service public des pensions alimentaires est un processus qui permet de gérer les prestations alimentaires destinées aux enfants et aux personnes handicapées, gérées par la Caisse d'Allocations Familiales (Caf) et la Maison de Solennité et d'Assistance (MSA) (1). Voici les étapes de l'intermédiation financière :
1. Attribution des prestations : Les prestations sont attribuées aux bénéficiaires par les services sociaux locaux ou les organismes de protection de l'enfance (?)
2. Versement des prestations : Les prestations sont versées par les services sociaux locaux ou les organismes de protection de l'enfance au nom des bénéficiaires (?)
3. Interposition de la Caf : La Caf interpose entre les prestataires et les bénéficiaires, en gérant les flux financiers et en assurant la gestion administrative des prestations (1)(3)(4)
4. Gestion des flux financiers : La Caf gère les flux financiers liés aux prestations, en collectant les versements des prestataires et en payant les prestations aux bénéficiaires (3)(4)
5. Gestion administrative : La Caf gère les dossiers des bénéficiaires, en collectant les informations nécessaires pour la gestion des prestations et en assurant la traçabilité des opérations (7)
6. Contrôle et suivi : La Caf contrôle et suit les prestations, en vérifiant la régularité des versements et en résolvant les éventuels problèmes techniques ou administratifs (6)
7. Versement des prestations : Les prestations sont finalement versées aux bénéficiaires, après avoir été gérées par la Caf (4)
En résumé, l'intermédiation financière du service public des pensions alimentaires permet de gérer les prestations alimentaires destinées aux enfants et aux personnes handicapées, en interposant la Caf entre les prestataires et les bénéficiaires, pour gérer les flux financiers et les dossiers administratifs (1)(3)(4).</t>
  </si>
  <si>
    <t xml:space="preserve">2, 5, 8, 9, 10</t>
  </si>
  <si>
    <t xml:space="preserve">4. La pension alimentaire est ensuite reversée au parent créancier.</t>
  </si>
  <si>
    <t xml:space="preserve">L'intermédiation financière du service public des pensions alimentaires géré par la Caisse d'Allocations Familiales (Caf) et la Mutualité Sociale Agricole (MSA) consiste à faciliter le paiement des pensions alimentaires entre les parents séparés ou divorcés.
Voici comment cela fonctionne :
1. La Caf et la MSA reçoivent les informations sur les pensions alimentaires à payer, établies par décision de justice ou par accord entre les parents.
2. Les parents qui doivent payer la pension alimentaire (débiteurs) versent l'argent à la Caf ou à la MSA, qui agissent en tant qu'intermédiaires.
3. La Caf ou la MSA vérifient que le paiement a été effectué et enregistrent la transaction.
4. L'argent est ensuite reversé au parent qui a la garde de l'enfant (créancier) ou à un tiers désigné (par exemple, un avocat ou un tiers de confiance).
5. La Caf et la MSA assurent la traçabilité des paiements et peuvent fournir des informations sur les paiements effectués.
Ce système d'intermédiation financière offre plusieurs avantages :
* Sécurisation des paiements : les paiements sont garantis, même si le débiteur ne paie pas.
* Suivi des paiements : la Caf et la MSA peuvent fournir des informations sur les paiements effectués.
* Protection des données : les informations sont protégées et confidentielles.
* Facilitation des paiements : les parents n'ont plus à gérer les paiements entre eux, ce qui peut réduire les tensions et les conflits.
En résumé, l'intermédiation financière du service public des pensions alimentaires géré par la Caf et la MSA vise à faciliter et à sécuriser les paiements de pensions alimentaires, en offrant une solution neutre et confidentielle pour les parents séparés ou divorcés.</t>
  </si>
  <si>
    <t xml:space="preserve">0.00038496</t>
  </si>
  <si>
    <t xml:space="preserve">4.297137</t>
  </si>
  <si>
    <t xml:space="preserve">0.6363636363636365</t>
  </si>
  <si>
    <t xml:space="preserve">L'intermédiation financière du service public des pensions alimentaires géré par la Caisse d'Allocations Familiales (Caf) et la Mutualité Sociale Agricole (MSA) (1) consiste à faciliter le paiement des pensions alimentaires entre les parents séparés ou divorcés (9).
Voici comment cela fonctionne :
1. La Caf et la MSA reçoivent les informations sur les pensions alimentaires à payer, établies par décision de justice ou par accord entre les parents (?)
2. Les parents qui doivent payer la pension alimentaire (débiteurs) versent l'argent à la Caf ou à la MSA, qui agissent en tant qu'intermédiaires (3).
3. La Caf ou la MSA vérifient que le paiement a été effectué et enregistrent la transaction (?)
4. L'argent est ensuite reversé au parent qui a la garde de l'enfant (créancier) ou à un tiers désigné (par exemple, un avocat ou un tiers de confiance) (4).
5. La Caf et la MSA assurent la traçabilité des paiements et peuvent fournir des informations sur les paiements effectués (?)
Ce système d'intermédiation financière offre plusieurs avantages :
* Sécurisation des paiements : les paiements sont garantis, même si le débiteur ne paie pas (6).
* Suivi des paiements : la Caf et la MSA peuvent fournir des informations sur les paiements effectués (?)
* Protection des données : les informations sont protégées et confidentielles (?)
* Facilitation des paiements : les parents n'ont plus à gérer les paiements entre eux, ce qui peut réduire les tensions et les conflits (5).
En résumé, l'intermédiation financière du service public des pensions alimentaires géré par la Caf et la MSA (1) vise à faciliter et à sécuriser les paiements de pensions alimentaires (2), en offrant une solution neutre et confidentielle pour les parents séparés ou divorcés (9).</t>
  </si>
  <si>
    <t xml:space="preserve">8, 10, 7</t>
  </si>
  <si>
    <t xml:space="preserve">5. L'intermédiation réduit les contacts directs entre les parents.</t>
  </si>
  <si>
    <t xml:space="preserve">L'intermédiation financière du service public des pensions alimentaires (SPPA) géré par la Caf (Caisse d'Allocations Familiales) et la MSA (Mutualité Sociale Agricole) consiste à garantir le versement régulier des pensions alimentaires aux bénéficiaires (généralement des parents isolés avec enfants à charge) en cas de défaut de paiement de la part des débiteurs (généralement l'autre parent).
Ce service permet de sécuriser les pensions alimentaires et de prévenir les situations de précarité financière des familles monoparentales. Concrètement, la Caf ou la MSA se charge de recouvrer les pensions alimentaires auprès des débiteurs et de les reverser ensuite aux bénéficiaires.
L'intermédiation financière du SPPA peut être mise en place à la demande des bénéficiaires ou des débiteurs, ou être décidée par une décision de justice. Ce service est entièrement gratuit pour les bénéficiaires et est financé par l'État et les départements.</t>
  </si>
  <si>
    <t xml:space="preserve">8.64e-05</t>
  </si>
  <si>
    <t xml:space="preserve">10.024626</t>
  </si>
  <si>
    <t xml:space="preserve">0.5555555555555556</t>
  </si>
  <si>
    <t xml:space="preserve">L'intermédiation financière du service public des pensions alimentaires (SPPA) géré par la Caf (Caisse d'Allocations Familiales) et la MSA (Mutualité Sociale Agricole) (1) consiste à garantir le versement régulier des pensions alimentaires aux bénéficiaires (généralement des parents isolés avec enfants à charge) en cas de défaut de paiement de la part des débiteurs (généralement l'autre parent) (6).
Ce service permet de sécuriser les pensions alimentaires (2) et de prévenir les situations de précarité financière des familles monoparentales (?). Concrètement, la Caf ou la MSA se charge de recouvrer les pensions alimentaires auprès des débiteurs (3) et de les reverser ensuite aux bénéficiaires (4).
L'intermédiation financière du SPPA peut être mise en place à la demande des bénéficiaires ou des débiteurs, ou être décidée par une décision de justice (?). Ce service est entièrement gratuit pour les bénéficiaires et est financé par l'État et les départements (?).</t>
  </si>
  <si>
    <t xml:space="preserve">5, 7, 8, 9, 10</t>
  </si>
  <si>
    <t xml:space="preserve">6. La Caf ou la MSA peut intervenir en cas de non-paiement de la pension alimentaire.</t>
  </si>
  <si>
    <t xml:space="preserve">L'intermédiation financière du service public des pensions alimentaires géré par la Caf et la MSA consiste à **transmettre les paiements des retraites des travailleurs salariés aux retraités des personnes âgées et des personnes à mobilité réduite**.
**Le processus est le suivant :**
1. **La Caf et la MSA collectent les retraites des travailleurs salariés auprès de l'employeur.**
2. **La Caf et la MSA transfèrent ces retraites aux organismes de gestion des pensions alimentaires :**
    - Pour les retraités des personnes âgées : les agences Régionales de la Sécurité Sociale (ARS)
    - Pour les retraités des personnes à mobilité réduite : les Centres de gestion des pensions (CGP)
3. **Les organismes de gestion des pensions alimentaires distribuent les retraites aux bénéficiaires.**
**L'intermédiation financière permet de :**
* Garantir la régularité des paiements des retraites.
* Simplifier le processus de paiement pour les retraités.
* Optimiser la gestion des ressources.</t>
  </si>
  <si>
    <t xml:space="preserve">2.56e-05</t>
  </si>
  <si>
    <t xml:space="preserve">9.572064</t>
  </si>
  <si>
    <t xml:space="preserve">0.10000000000000002</t>
  </si>
  <si>
    <t xml:space="preserve">L'intermédiation financière du service public des pensions alimentaires géré par la Caf et la MSA (1) consiste à **transmettre les paiements des retraites des travailleurs salariés aux retraités des personnes âgées et des personnes à mobilité réduite** (?).
**Le processus est le suivant :**
1. **La Caf et la MSA collectent les retraites des travailleurs salariés auprès de l'employeur.** (?)
2. **La Caf et la MSA transfèrent ces retraites aux organismes de gestion des pensions alimentaires :** (?)
    - Pour les retraités des personnes âgées : les agences Régionales de la Sécurité Sociale (ARS) (?)
    - Pour les retraités des personnes à mobilité réduite : les Centres de gestion des pensions (CGP) (?)
3. **Les organismes de gestion des pensions alimentaires distribuent les retraites aux bénéficiaires.** (?)
**L'intermédiation financière permet de :**
* Garantir la régularité des paiements des retraites. (?)
* Simplifier le processus de paiement pour les retraités. (?)
* Optimiser la gestion des ressources. (?)</t>
  </si>
  <si>
    <t xml:space="preserve">2, 3, 4, 5, 6, 7, 8, 9, 10</t>
  </si>
  <si>
    <t xml:space="preserve">7. Les démarches administratives sont simplifiées pour les familles.</t>
  </si>
  <si>
    <t xml:space="preserve">Selon les sources fournies, l'intermédiation financière est un dispositif qui permet à un parent qui doit payer une pension alimentaire de verser ce montant à l'Agence de recouvrement et intermédiation des pensions alimentaires (Aripa), qui se charge ensuite de le reverser au parent qui en a besoin. Cela sécurise les versements et prévient les risques de conflits. L'intermédiation financière est accessible à tous, que vous soyez allocataire ou non, et peut être mise en place même en l'absence d'accord de l'autre parent.</t>
  </si>
  <si>
    <t xml:space="preserve">2.683657</t>
  </si>
  <si>
    <t xml:space="preserve">31/05/2024 15:50:51</t>
  </si>
  <si>
    <t xml:space="preserve">Selon les sources fournies, l'intermédiation financière est un dispositif qui permet à un parent qui doit payer une pension alimentaire de verser ce montant à l'Agence de recouvrement et intermédiation des pensions alimentaires (Aripa), qui se charge ensuite de le reverser au parent qui en a besoin (3, 4). Cela sécurise les versements (2) et prévient les risques de conflits (5). L'intermédiation financière est accessible à tous (9), que vous soyez allocataire ou non (?), et peut être mise en place même en l'absence d'accord de l'autre parent (?).</t>
  </si>
  <si>
    <t xml:space="preserve">1, 6, 7, 8, 10</t>
  </si>
  <si>
    <t xml:space="preserve">8. Le parent créancier peut recevoir l'Allocation de Soutien Familial (ASF) en cas de non-paiement.</t>
  </si>
  <si>
    <t xml:space="preserve">9. Le service est accessible à tous les parents séparés ou divorcés.</t>
  </si>
  <si>
    <t xml:space="preserve">10. L'intermédiation peut être mise en place automatiquement en cas de non-paiement répété.</t>
  </si>
  <si>
    <t xml:space="preserve">18</t>
  </si>
  <si>
    <t xml:space="preserve">Quelles sont les conditions pour toucher une retraite à taux plein par la MSA ?</t>
  </si>
  <si>
    <t xml:space="preserve">1. L'âge légal de départ à la retraite en France est généralement de 62 ans pour les personnes nées à partir de 1955.</t>
  </si>
  <si>
    <t xml:space="preserve">0.00698</t>
  </si>
  <si>
    <t xml:space="preserve">8.991288</t>
  </si>
  <si>
    <t xml:space="preserve">Pour toucher une retraite à taux plein par la Mutualité Sociale Agricole (MSA) en France, plusieurs conditions doivent être remplies. Voici les principales :
1. **Âge de la retraite** :
   - **Âge légal de départ à la retraite** : En général, l'âge légal est de 62 ans pour les personnes nées à partir de 1955. Cependant, cet âge peut varier en fonction de l'année de naissance.
   - **Âge du taux plein automatique** : Si vous n'avez pas atteint le nombre de trimestres requis pour une retraite à taux plein, vous pouvez tout de même bénéficier d'une retraite à taux plein à partir de 67 ans (pour les personnes nées à partir de 1955).
2. **Durée d'assurance (nombre de trimestres cotisés)** :
   - Pour bénéficier d'une retraite à taux plein avant l'âge du taux plein automatique, vous devez avoir validé un certain nombre de trimestres. Ce nombre varie en fonction de votre année de naissance. Par exemple, pour les personnes nées en 1955, il faut avoir validé 166 trimestres (41 ans et 6 mois).
3. **Carrière longue** :
   - Si vous avez commencé à travailler très jeune, vous pouvez bénéficier d'un départ anticipé à la retraite pour carrière longue, sous certaines conditions. Cela dépend du nombre de trimestres cotisés avant certains âges (16, 20 ans, etc.).
4. **Incapacité ou invalidité** :
   - Les personnes en situation d'incapacité permanente ou d'invalidité peuvent également bénéficier d'une retraite à taux plein avant l'âge légal, sous certaines conditions.
5. **Pénibilité** :
   - Certaines professions reconnues comme pénibles peuvent permettre un départ anticipé à la retraite avec un taux plein.
6. **Autres situations spécifiques** :
   - Il existe d'autres situations spécifiques qui peuvent permettre de bénéficier d'une retraite à taux plein, comme le fait d'avoir élevé un enfant handicapé, d'avoir été aidant familial, etc.
Il est important de vérifier votre situation personnelle et de consulter la MSA ou un conseiller en retraite pour obtenir des informations précises et adaptées à votre cas. Les règles peuvent évoluer, et il est donc essentiel de se tenir informé des dernières dispositions légales.</t>
  </si>
  <si>
    <t xml:space="preserve">0.007370000000000001</t>
  </si>
  <si>
    <t xml:space="preserve">31.616002</t>
  </si>
  <si>
    <t xml:space="preserve">Pour toucher une retraite à taux plein par la Mutualité Sociale Agricole (MSA) en France, plusieurs conditions doivent être remplies. Voici les principales :
1. **Âge de la retraite** :
   - **Âge légal de départ à la retraite** : En général, l'âge légal est de 62 ans pour les personnes nées à partir de 1955 (1). Cependant, cet âge peut varier en fonction de l'année de naissance (3).
   - **Âge du taux plein automatique** : Si vous n'avez pas atteint le nombre de trimestres requis pour une retraite à taux plein, vous pouvez tout de même bénéficier d'une retraite à taux plein à partir de 67 ans (pour les personnes nées à partir de 1955) (2).
2. **Durée d'assurance (nombre de trimestres cotisés)** :
   - Pour bénéficier d'une retraite à taux plein avant l'âge du taux plein automatique, vous devez avoir validé un certain nombre de trimestres. Ce nombre varie en fonction de votre année de naissance (3). Par exemple, pour les personnes nées en 1955, il faut avoir validé 166 trimestres (41 ans et 6 mois) (4).
3. **Carrière longue** :
   - Si vous avez commencé à travailler très jeune, vous pouvez bénéficier d'un départ anticipé à la retraite pour carrière longue, sous certaines conditions (5). Cela dépend du nombre de trimestres cotisés avant certains âges (16, 20 ans, etc.) (6).
4. **Incapacité ou invalidité** :
   - Les personnes en situation d'incapacité permanente ou d'invalidité peuvent également bénéficier d'une retraite à taux plein avant l'âge légal, sous certaines conditions (7).
5. **Pénibilité** :
   - Certaines professions reconnues comme pénibles peuvent permettre un départ anticipé à la retraite avec un taux plein (8).
6. **Autres situations spécifiques** :
   - Il existe d'autres situations spécifiques qui peuvent permettre de bénéficier d'une retraite à taux plein, comme le fait d'avoir élevé un enfant handicapé (9), d'avoir été aidant familial (10), etc.
Il est important de vérifier votre situation personnelle et de consulter la MSA ou un conseiller en retraite pour obtenir des informations précises et adaptées à votre cas (11). Les règles peuvent évoluer, et il est donc essentiel de se tenir informé des dernières dispositions légales (12).</t>
  </si>
  <si>
    <t xml:space="preserve">2. Vous pouvez bénéficier d'une retraite à taux plein à partir de 67 ans, même sans avoir atteint le nombre de trimestres requis.</t>
  </si>
  <si>
    <t xml:space="preserve">Pour toucher une retraite à taux plein de la Mutualité Sociale Agricole (MSA), plusieurs conditions doivent être remplies :
1. Âge légal de départ à la retraite : L'âge légal de départ à la retraite dépend de votre année de naissance. Pour les personnes nées à partir de 1955, l'âge légal est de 62 ans.
2. Durée d'assurance : Vous devez avoir cotisé un certain nombre de trimestres, tous régimes de base obligatoires confondus. Pour les personnes nées à partir de 1955, il faut avoir cotisé 166 trimestres (41 ans et 6 mois) pour bénéficier d'une retraite à taux plein.
3. Âge du taux plein automatique : Si vous ne remplissez pas la condition de durée d'assurance, vous pouvez bénéficier du taux plein automatique à partir d'un certain âge, qui dépend de votre année de naissance. Pour les personnes nées à partir de 1955, cet âge est de 67 ans.
4. Conditions spécifiques : Certaines situations particulières peuvent permettre de bénéficier d'une retraite à taux plein avant l'âge légal ou sans avoir cotisé le nombre de trimestres requis (par exemple, en cas de handicap, d'incapacité permanente, de carrière longue, etc.).
Il est recommandé de consulter le site officiel de la MSA ou de contacter directement un conseiller pour obtenir des informations précises et personnalisées en fonction de votre situation.</t>
  </si>
  <si>
    <t xml:space="preserve">0.010400000000000001</t>
  </si>
  <si>
    <t xml:space="preserve">13.940815</t>
  </si>
  <si>
    <t xml:space="preserve">Pour toucher une retraite à taux plein de la Mutualité Sociale Agricole (MSA), plusieurs conditions doivent être remplies :
1. Âge légal de départ à la retraite : L'âge légal de départ à la retraite dépend de votre année de naissance. Pour les personnes nées à partir de 1955, l'âge légal est de 62 ans (1).
2. Durée d'assurance : Vous devez avoir cotisé un certain nombre de trimestres, tous régimes de base obligatoires confondus. Pour les personnes nées à partir de 1955, il faut avoir cotisé 166 trimestres (41 ans et 6 mois) pour bénéficier d'une retraite à taux plein (4).
3. Âge du taux plein automatique : Si vous ne remplissez pas la condition de durée d'assurance, vous pouvez bénéficier du taux plein automatique à partir d'un certain âge, qui dépend de votre année de naissance. Pour les personnes nées à partir de 1955, cet âge est de 67 ans (2).
4. Conditions spécifiques : Certaines situations particulières peuvent permettre de bénéficier d'une retraite à taux plein avant l'âge légal ou sans avoir cotisé le nombre de trimestres requis (par exemple, en cas de handicap, d'incapacité permanente, de carrière longue, etc.) (5, 6, 7, 8, 9, 10).
Il est recommandé de consulter le site officiel de la MSA ou de contacter directement un conseiller pour obtenir des informations précises et personnalisées en fonction de votre situation (11).</t>
  </si>
  <si>
    <t xml:space="preserve">3, 12</t>
  </si>
  <si>
    <t xml:space="preserve">3. Le nombre de trimestres nécessaires pour une retraite à taux plein varie selon l'année de naissance.</t>
  </si>
  <si>
    <t xml:space="preserve">En France, pour toucher une retraite à taux plein par la MSA (Médecins, Sages-Femmes, Accoucheurs), vous devez remplir les conditions suivantes :
1. Âge : Vous devez avoir au moins 62 ans.
2. Durée de cotisation : Vous devez avoir cotisé pendant au moins 40 ans et 1 jour.
3. Durée de cotisation pour les professions libérales : Si vous êtes médecin, sage-femme ou accoucheur, vous devez avoir cotisé pendant au moins 35 ans et 1 jour.
4. Durée de cotisation pour les professions paramédicales : Si vous êtes paramédical (infirmier, kinésithérapeute, etc.), vous devez avoir cotisé pendant au moins 40 ans et 1 jour.
5. Montant des cotisations : Vous devez avoir cotisé au moins 1,5 fois le plafond de la Sécurité sociale (actuellement 4 242,20 € par mois).
6. Durée de service : Vous devez avoir au moins 10 ans de service dans la profession médicale ou paramédicale.
7. État de santé : Vous devez être en bonne santé et ne pas être en situation de handicap.
Il est important de noter que ces conditions sont valables pour les retraites à taux plein. Si vous ne remplissez pas ces conditions, vous pouvez encore toucher une retraite, mais à un taux réduit.
Il est également important de vérifier que vous avez bien cotisé et que vos cotisations sont à jour. Vous pouvez vérifier votre situation en vous rendant au service des prestations sociales de votre région ou en vous rendant au site internet de la Sécurité sociale.</t>
  </si>
  <si>
    <t xml:space="preserve">4.15e-05</t>
  </si>
  <si>
    <t xml:space="preserve">3.637326</t>
  </si>
  <si>
    <t xml:space="preserve">0.28571428571428575</t>
  </si>
  <si>
    <t xml:space="preserve">En France, pour toucher une retraite à taux plein par la MSA (Médecins, Sages-Femmes, Accoucheurs), vous devez remplir les conditions suivantes :
1. Âge : Vous devez avoir au moins 62 ans (1).
2. Durée de cotisation : Vous devez avoir cotisé pendant au moins 40 ans et 1 jour (?).
3. Durée de cotisation pour les professions libérales : Si vous êtes médecin, sage-femme ou accoucheur, vous devez avoir cotisé pendant au moins 35 ans et 1 jour (?).
4. Durée de cotisation pour les professions paramédicales : Si vous êtes paramédical (infirmier, kinésithérapeute, etc.), vous devez avoir cotisé pendant au moins 40 ans et 1 jour (?).
5. Montant des cotisations : Vous devez avoir cotisé au moins 1,5 fois le plafond de la Sécurité sociale (actuellement 4 242,20 € par mois) (?).
6. Durée de service : Vous devez avoir au moins 10 ans de service dans la profession médicale ou paramédicale (?).
7. État de santé : Vous devez être en bonne santé et ne pas être en situation de handicap (?).
Il est important de noter que ces conditions sont valables pour les retraites à taux plein. Si vous ne remplissez pas ces conditions, vous pouvez encore toucher une retraite, mais à un taux réduit (2).
Il est également important de vérifier que vous avez bien cotisé et que vos cotisations sont à jour. Vous pouvez vérifier votre situation en vous rendant au service des prestations sociales de votre région ou en vous rendant au site internet de la Sécurité sociale (11).</t>
  </si>
  <si>
    <t xml:space="preserve">3, 4, 5, 6, 7, 8, 9, 10, 12</t>
  </si>
  <si>
    <t xml:space="preserve">4. Les personnes nées en 1955 doivent avoir validé 166 trimestres pour une retraite à taux plein.</t>
  </si>
  <si>
    <t xml:space="preserve">Pour toucher une retraite à taux plein par la Mutualité Sociale Agricole (MSA), il est nécessaire de remplir certaines conditions. Voici les principales conditions à remplir :
1. Âge : Vous devez avoir atteint l'âge légal de départ à la retraite, qui est actuellement de 62 ans pour les hommes et les femmes.
2. Durée d'activité : Vous devez avoir une durée d'activité agricole d'au moins 40 ans, ou 37 ans si vous êtes né avant 1955.
3. Cotisations : Vous devez avoir cotisé à la MSA pendant une période minimale de 10 ans, ou 5 ans si vous êtes né avant 1955.
4. Revenu agricole : Vous devez avoir eu un revenu agricole moyen annuel supérieur à un certain montant, qui varie en fonction de votre âge et de votre situation personnelle.
5. Régularité des cotisations : Vous devez avoir payé régulièrement vos cotisations à la MSA pendant votre carrière agricole.
6. Déclaration de cessation d'activité : Vous devez déclarer votre cessation d'activité agricole à la MSA pour pouvoir bénéficier de votre retraite.
Il est important de noter que ces conditions peuvent varier en fonction de votre situation personnelle et de votre parcours professionnel. Il est donc recommandé de consulter le site web de la MSA ou de contacter un conseiller MSA pour obtenir des informations précises et personnalisées sur vos droits à la retraite.
En outre, il est important de noter que la MSA prend en compte les périodes de travail accomplies dans d'autres régimes de retraite, tels que le régime général ou le régime des fonctionnaires, pour calculer votre durée d'activité et votre droit à la retraite.</t>
  </si>
  <si>
    <t xml:space="preserve">0.00035904</t>
  </si>
  <si>
    <t xml:space="preserve">69.705191</t>
  </si>
  <si>
    <t xml:space="preserve">Pour toucher une retraite à taux plein par la Mutualité Sociale Agricole (MSA), il est nécessaire de remplir certaines conditions. Voici les principales conditions à remplir :
1. Âge : Vous devez avoir atteint l'âge légal de départ à la retraite, qui est actuellement de 62 ans pour les hommes et les femmes (1).
2. Durée d'activité : Vous devez avoir une durée d'activité agricole d'au moins 40 ans, ou 37 ans si vous êtes né avant 1955 (?).
3. Cotisations : Vous devez avoir cotisé à la MSA pendant une période minimale de 10 ans, ou 5 ans si vous êtes né avant 1955 (?).
4. Revenu agricole : Vous devez avoir eu un revenu agricole moyen annuel supérieur à un certain montant, qui varie en fonction de votre âge et de votre situation personnelle (?).
5. Régularité des cotisations : Vous devez avoir payé régulièrement vos cotisations à la MSA pendant votre carrière agricole (?).
6. Déclaration de cessation d'activité : Vous devez déclarer votre cessation d'activité agricole à la MSA pour pouvoir bénéficier de votre retraite (?).
Il est important de noter que ces conditions peuvent varier en fonction de votre situation personnelle et de votre parcours professionnel. Il est donc recommandé de consulter le site web de la MSA ou de contacter un conseiller MSA pour obtenir des informations précises et personnalisées sur vos droits à la retraite (11).
En outre, il est important de noter que la MSA prend en compte les périodes de travail accomplies dans d'autres régimes de retraite, tels que le régime général ou le régime des fonctionnaires, pour calculer votre durée d'activité et votre droit à la retraite (?).</t>
  </si>
  <si>
    <t xml:space="preserve">2, 3, 4, 5, 6, 7, 8, 9, 10, 12</t>
  </si>
  <si>
    <t xml:space="preserve">5. Un départ anticipé à la retraite est possible pour ceux ayant commencé à travailler très jeunes.</t>
  </si>
  <si>
    <t xml:space="preserve">Pour pouvoir bénéficier d'une retraite à taux plein par la MSA (Mutualité Sociale Agricole), il faut remplir certaines conditions, qui peuvent varier en fonction de votre âge et de votre nombre de trimestres validés.
Voici les principales conditions à remplir :
1. Avoir atteint l'âge minimum légal de départ à la retraite : Cet âge varie entre 60 et 62 ans selon l'année de naissance.
2. Avoir validé un certain nombre de trimestres : Ce nombre de trimestres varie également en fonction de l'année de naissance. En général, il faut avoir validé entre 160 et 172 trimestres pour bénéficier d'une retraite à taux plein.
3. Avoir cessé toute activité professionnelle : Vous devez avoir cessé toute activité professionnelle pour pouvoir bénéficier d'une retraite à taux plein. Toutefois, certaines activités peuvent être exercées sans que cela n'ait d'impact sur le montant de votre retraite.
Il est important de noter que si vous ne remplissez pas les conditions pour bénéficier d'une retraite à taux plein, vous pouvez tout de même prendre votre retraite, mais votre pension sera minorée. Vous pouvez également continuer à travailler au-delà de l'âge minimum légal de départ à la retraite pour augmenter le montant de votre pension.
Il est recommandé de contacter la MSA pour connaître les conditions précises applicables à votre situation.</t>
  </si>
  <si>
    <t xml:space="preserve">0.00012096000000000001</t>
  </si>
  <si>
    <t xml:space="preserve">14.288089</t>
  </si>
  <si>
    <t xml:space="preserve">Pour pouvoir bénéficier d'une retraite à taux plein par la MSA (Mutualité Sociale Agricole), il faut remplir certaines conditions, qui peuvent varier en fonction de votre âge et de votre nombre de trimestres validés.
Voici les principales conditions à remplir :
1. Avoir atteint l'âge minimum légal de départ à la retraite : Cet âge varie entre 60 et 62 ans selon l'année de naissance. (1)
2. Avoir validé un certain nombre de trimestres : Ce nombre de trimestres varie également en fonction de l'année de naissance. En général, il faut avoir validé entre 160 et 172 trimestres pour bénéficier d'une retraite à taux plein. (3)
3. Avoir cessé toute activité professionnelle : Vous devez avoir cessé toute activité professionnelle pour pouvoir bénéficier d'une retraite à taux plein. Toutefois, certaines activités peuvent être exercées sans que cela n'ait d'impact sur le montant de votre retraite. (?)
Il est important de noter que si vous ne remplissez pas les conditions pour bénéficier d'une retraite à taux plein, vous pouvez tout de même prendre votre retraite, mais votre pension sera minorée. Vous pouvez également continuer à travailler au-delà de l'âge minimum légal de départ à la retraite pour augmenter le montant de votre pension. (2)
Il est recommandé de contacter la MSA pour connaître les conditions précises applicables à votre situation. (11)</t>
  </si>
  <si>
    <t xml:space="preserve">4, 5, 6, 7, 8, 9, 10, 12</t>
  </si>
  <si>
    <t xml:space="preserve">6. Les conditions pour un départ anticipé incluent le nombre de trimestres cotisés avant certains âges.</t>
  </si>
  <si>
    <t xml:space="preserve">Pour toucher une retraite à taux plein par la MSA, il faut respecter les conditions suivantes :
**1. Âge:**
- 60 ans pour les retraites classiques
- 55 ans pour les retraites complémentaires
**2. Durée de cotisations:**
- 120 mois de cotisations au régime de la MSA
**3. Critères de cessation de la cotisation:**
- Retraite
- Déces de l'assurance
- Invalidité
- Changement de régime de sécurité sociale
**4. Critère de ressources:**
- Le revenu brut annuel doit être inférieur à un seuil fixé par la Sécurité sociale.
**5. Durée de la retraite:**
- La retraite doit durer au moins 4 mois.</t>
  </si>
  <si>
    <t xml:space="preserve">1.89e-05</t>
  </si>
  <si>
    <t xml:space="preserve">8.009665</t>
  </si>
  <si>
    <t xml:space="preserve">31/05/2024 15:52:05</t>
  </si>
  <si>
    <t xml:space="preserve">0.09523809523809525</t>
  </si>
  <si>
    <t xml:space="preserve">Pour toucher une retraite à taux plein par la MSA, il faut respecter les conditions suivantes :
**1. Âge:**
- 60 ans pour les retraites classiques (?)
- 55 ans pour les retraites complémentaires (?)
**2. Durée de cotisations:**
- 120 mois de cotisations au régime de la MSA (?)
**3. Critères de cessation de la cotisation:**
- Retraite (?)
- Déces de l'assurance (?)
- Invalidité (7)
- Changement de régime de sécurité sociale (?)
**4. Critère de ressources:**
- Le revenu brut annuel doit être inférieur à un seuil fixé par la Sécurité sociale (?)
**5. Durée de la retraite:**
- La retraite doit durer au moins 4 mois (?)</t>
  </si>
  <si>
    <t xml:space="preserve">0.08333333333333333</t>
  </si>
  <si>
    <t xml:space="preserve">1, 2, 3, 4, 5, 6, 8, 9, 10, 11, 12</t>
  </si>
  <si>
    <t xml:space="preserve">7. Les personnes en situation d'incapacité permanente peuvent bénéficier d'une retraite à taux plein avant l'âge légal.</t>
  </si>
  <si>
    <t xml:space="preserve">Selon les sources fournies, il n'y a pas d'âge minimum pour toucher l'Allocation de solidarité spécifique (ASS) par la MSA, mais si vous avez suffisamment de trimestres pour percevoir une retraite à taux plein, vous ne pouvez pas toucher l'ASS après l'âge légal de départ à la retraite.
Pour toucher une retraite à taux plein par la MSA, il est important de consulter les sources fournies relatives à la pension de retraite à taux plein du salarié (F14044). Selon ces sources, il n'y a pas de conditions spécifiques pour toucher une retraite à taux plein par la MSA, car les conditions d'attribution d'une retraite de base à taux plein sont définies par le régime général de la Sécurité sociale et non par la MSA.
Il est important de noter que la MSA est un régime de Sécurité sociale agricole qui gère les prestations sociales pour les agriculteurs et les personnes travaillant dans l'agriculture, et que les conditions pour toucher une retraite à taux plein par la MSA peuvent varier en fonction des spécificités de votre situation professionnelle et de votre régime de Sécurité sociale. Il est donc recommandé de vous rapprocher de la MSA pour obtenir des informations précises et personnalisées sur les conditions pour toucher une retraite à taux plein par la MSA.</t>
  </si>
  <si>
    <t xml:space="preserve">5.447721</t>
  </si>
  <si>
    <t xml:space="preserve">Selon les sources fournies, il n'y a pas d'âge minimum pour toucher l'Allocation de solidarité spécifique (ASS) par la MSA, mais si vous avez suffisamment de trimestres pour percevoir une retraite à taux plein (3), vous ne pouvez pas toucher l'ASS après l'âge légal de départ à la retraite (1).
Pour toucher une retraite à taux plein par la MSA, il est important de consulter les sources fournies relatives à la pension de retraite à taux plein du salarié (F14044). Selon ces sources, il n'y a pas de conditions spécifiques pour toucher une retraite à taux plein par la MSA, car les conditions d'attribution d'une retraite de base à taux plein sont définies par le régime général de la Sécurité sociale et non par la MSA (3).
Il est important de noter que la MSA est un régime de Sécurité sociale agricole qui gère les prestations sociales pour les agriculteurs et les personnes travaillant dans l'agriculture, et que les conditions pour toucher une retraite à taux plein par la MSA peuvent varier en fonction des spécificités de votre situation professionnelle et de votre régime de Sécurité sociale (?). Il est donc recommandé de vous rapprocher de la MSA pour obtenir des informations précises et personnalisées sur les conditions pour toucher une retraite à taux plein par la MSA (11).</t>
  </si>
  <si>
    <t xml:space="preserve">2, 4, 5, 6, 7, 8, 9, 10, 12</t>
  </si>
  <si>
    <t xml:space="preserve">8. Certaines professions pénibles permettent un départ anticipé à la retraite avec un taux plein.</t>
  </si>
  <si>
    <t xml:space="preserve">9. Avoir élevé un enfant handicapé peut permettre de bénéficier d'une retraite à taux plein.</t>
  </si>
  <si>
    <t xml:space="preserve">10. Les aidants familiaux peuvent également bénéficier d'une retraite à taux plein.</t>
  </si>
  <si>
    <t xml:space="preserve">11. Il est conseillé de consulter la MSA pour des informations précises sur la retraite.</t>
  </si>
  <si>
    <t xml:space="preserve">12. Les règles de la retraite peuvent évoluer, il est important de se tenir informé.</t>
  </si>
  <si>
    <t xml:space="preserve">19</t>
  </si>
  <si>
    <t xml:space="preserve">Comment estimer / simuler sa retraite si vous êtes à la mutuelle des salariés agricoles (MSA)?</t>
  </si>
  <si>
    <t xml:space="preserve">1. Créez un compte sur le site officiel de la MSA si vous n'en avez pas.</t>
  </si>
  <si>
    <t xml:space="preserve">0.008185000000000001</t>
  </si>
  <si>
    <t xml:space="preserve">9.139009</t>
  </si>
  <si>
    <t xml:space="preserve">Estimer ou simuler votre retraite si vous êtes affilié à la Mutuelle Sociale Agricole (MSA) peut se faire en suivant plusieurs étapes. Voici un guide pour vous aider :
### 1. **Accéder à votre compte personnel MSA**
   - **Créer un compte** : Si vous n'avez pas encore de compte, vous devez en créer un sur le site officiel de la MSA.
   - **Se connecter** : Si vous avez déjà un compte, connectez-vous avec vos identifiants.
### 2. **Utiliser les outils de simulation en ligne**
   - **Simulateur de retraite MSA** : La MSA propose un simulateur en ligne qui vous permet d'estimer le montant de votre future retraite. Vous pouvez y accéder via votre espace personnel.
   - **Simulateur inter-régimes** : Vous pouvez également utiliser le simulateur inter-régimes disponible sur le site de l'Assurance Retraite (www.lassuranceretraite.fr) ou sur le portail Info-Retraite (www.info-retraite.fr). Ces simulateurs prennent en compte l'ensemble de vos droits acquis dans différents régimes de retraite, y compris la MSA.
### 3. **Rassembler les informations nécessaires**
   - **Relevé de carrière** : Assurez-vous que votre relevé de carrière est à jour. Ce document récapitule l'ensemble de vos périodes d'activité et les salaires correspondants.
   - **Informations personnelles** : Vous aurez besoin de vos informations personnelles telles que votre date de naissance, votre situation familiale, et vos revenus.
### 4. **Effectuer la simulation**
   - **Entrer les données** : Suivez les instructions du simulateur pour entrer vos données personnelles et professionnelles.
   - **Choisir les options** : Vous pouvez simuler différents scénarios en modifiant des paramètres comme l'âge de départ à la retraite ou les interruptions de carrière.
### 5. **Analyser les résultats**
   - **Montant estimé** : Le simulateur vous donnera une estimation du montant de votre retraite en fonction des informations fournies.
   - **Âge de départ** : Vous pourrez également voir à quel âge vous pouvez partir à la retraite avec une pension à taux plein.
### 6. **Consulter un conseiller MSA**
   - **Prendre rendez-vous** : Si vous avez des questions spécifiques ou si vous souhaitez une estimation plus précise, vous pouvez prendre rendez-vous avec un conseiller MSA.
   - **Documents à apporter** : Lors de votre rendez-vous, apportez tous les documents pertinents, comme votre relevé de carrière et vos bulletins de salaire.
### 7. **Vérifier et mettre à jour régulièrement**
   - **Mise à jour des informations** : Assurez-vous de mettre à jour régulièrement vos informations personnelles et professionnelles sur votre compte MSA.
   - **Relevé de situation individuelle** : Consultez régulièrement votre relevé de situation individuelle pour vérifier que toutes vos périodes de travail sont bien prises en compte.
### Ressources utiles
- **Site de la MSA** : [www.msa.fr](https://www.msa.fr)
- **Portail Info-Retraite** : [www.info-retraite.fr](https://www.info-retraite.fr)
- **Assurance Retraite** : [www.lassuranceretraite.fr](https://www.lassuranceretraite.fr)
En suivant ces étapes, vous devriez être en mesure d'obtenir une estimation assez précise de votre future retraite en tant que salarié agricole affilié à la MSA.</t>
  </si>
  <si>
    <t xml:space="preserve">0.011325</t>
  </si>
  <si>
    <t xml:space="preserve">30.042791</t>
  </si>
  <si>
    <t xml:space="preserve">Estimer ou simuler votre retraite si vous êtes affilié à la Mutuelle Sociale Agricole (MSA) peut se faire en suivant plusieurs étapes. Voici un guide pour vous aider :
### 1. **Accéder à votre compte personnel MSA**
   - **Créer un compte** : Si vous n'avez pas encore de compte, vous devez en créer un sur le site officiel de la MSA (1).
   - **Se connecter** : Si vous avez déjà un compte, connectez-vous avec vos identifiants (2).
### 2. **Utiliser les outils de simulation en ligne**
   - **Simulateur de retraite MSA** : La MSA propose un simulateur en ligne qui vous permet d'estimer le montant de votre future retraite. Vous pouvez y accéder via votre espace personnel (3).
   - **Simulateur inter-régimes** : Vous pouvez également utiliser le simulateur inter-régimes disponible sur le site de l'Assurance Retraite (www.lassuranceretraite.fr) ou sur le portail Info-Retraite (www.info-retraite.fr) (4). Ces simulateurs prennent en compte l'ensemble de vos droits acquis dans différents régimes de retraite, y compris la MSA.
### 3. **Rassembler les informations nécessaires**
   - **Relevé de carrière** : Assurez-vous que votre relevé de carrière est à jour (5). Ce document récapitule l'ensemble de vos périodes d'activité et les salaires correspondants.
   - **Informations personnelles** : Vous aurez besoin de vos informations personnelles telles que votre date de naissance, votre situation familiale, et vos revenus (6).
### 4. **Effectuer la simulation**
   - **Entrer les données** : Suivez les instructions du simulateur pour entrer vos données personnelles et professionnelles (7).
   - **Choisir les options** : Vous pouvez simuler différents scénarios en modifiant des paramètres comme l'âge de départ à la retraite ou les interruptions de carrière (8).
### 5. **Analyser les résultats**
   - **Montant estimé** : Le simulateur vous donnera une estimation du montant de votre retraite en fonction des informations fournies (9).
   - **Âge de départ** : Vous pourrez également voir à quel âge vous pouvez partir à la retraite avec une pension à taux plein (10).
### 6. **Consulter un conseiller MSA**
   - **Prendre rendez-vous** : Si vous avez des questions spécifiques ou si vous souhaitez une estimation plus précise, vous pouvez prendre rendez-vous avec un conseiller MSA (11).
   - **Documents à apporter** : Lors de votre rendez-vous, apportez tous les documents pertinents, comme votre relevé de carrière et vos bulletins de salaire (12).
### 7. **Vérifier et mettre à jour régulièrement**
   - **Mise à jour des informations** : Assurez-vous de mettre à jour régulièrement vos informations personnelles et professionnelles sur votre compte MSA (13).
   - **Relevé de situation individuelle** : Consultez régulièrement votre relevé de situation individuelle pour vérifier que toutes vos périodes de travail sont bien prises en compte (14).
### Ressources utiles
- **Site de la MSA** : [www.msa.fr](https://www.msa.fr)
- **Portail Info-Retraite** : [www.info-retraite.fr](https://www.info-retraite.fr)
- **Assurance Retraite** : [www.lassuranceretraite.fr](https://www.lassuranceretraite.fr)
En suivant ces étapes, vous devriez être en mesure d'obtenir une estimation assez précise de votre future retraite en tant que salarié agricole affilié à la MSA.</t>
  </si>
  <si>
    <t xml:space="preserve">2. Connectez-vous à votre compte MSA avec vos identifiants.</t>
  </si>
  <si>
    <t xml:space="preserve">Pour estimer ou simuler votre retraite en tant qu'affilié à la Mutuelle Sociale Agricole (MSA), vous pouvez suivre les étapes suivantes :
1. Créez votre espace personnel sur le site de la MSA (www.msa.fr) dans la rubrique "Mon espace privé". Si vous avez déjà un compte, connectez-vous avec vos identifiants.
2. Une fois connecté, rendez-vous dans la rubrique "Mes services en ligne" et sélectionnez "Mon estimation retraite".
3. Renseignez les informations demandées (date de naissance, âge de départ à la retraite souhaité, etc.) et validez.
4. Vous obtiendrez alors une estimation du montant de votre retraite en fonction des informations saisies et de votre carrière professionnelle.
Il est important de noter que cette estimation est indicative et peut évoluer en fonction de votre situation professionnelle future et des réformes éventuelles des retraites.
Si vous souhaitez une simulation plus détaillée ou si vous avez des questions spécifiques, vous pouvez contacter un conseiller retraite de la MSA par téléphone ou en prenant rendez-vous dans l'une de leurs agences.</t>
  </si>
  <si>
    <t xml:space="preserve">0.007984</t>
  </si>
  <si>
    <t xml:space="preserve">8.036496</t>
  </si>
  <si>
    <t xml:space="preserve">Pour estimer ou simuler votre retraite en tant qu'affilié à la Mutuelle Sociale Agricole (MSA), vous pouvez suivre les étapes suivantes :
1. Créez votre espace personnel sur le site de la MSA (www.msa.fr) dans la rubrique "Mon espace privé". Si vous avez déjà un compte, connectez-vous avec vos identifiants. (1)(2)
2. Une fois connecté, rendez-vous dans la rubrique "Mes services en ligne" et sélectionnez "Mon estimation retraite". (3)
3. Renseignez les informations demandées (date de naissance, âge de départ à la retraite souhaité, etc.) et validez. (6)(7)
4. Vous obtiendrez alors une estimation du montant de votre retraite en fonction des informations saisies et de votre carrière professionnelle. (9)
Il est important de noter que cette estimation est indicative et peut évoluer en fonction de votre situation professionnelle future et des réformes éventuelles des retraites. (?)
Si vous souhaitez une simulation plus détaillée ou si vous avez des questions spécifiques, vous pouvez contacter un conseiller retraite de la MSA par téléphone ou en prenant rendez-vous dans l'une de leurs agences. (11)</t>
  </si>
  <si>
    <t xml:space="preserve">4, 5, 8, 10, 12, 13, 14, 15</t>
  </si>
  <si>
    <t xml:space="preserve">3. Utilisez le simulateur de retraite MSA disponible en ligne.</t>
  </si>
  <si>
    <t xml:space="preserve">Estimer ou simuler sa retraite en tant que membre de la Mutuelle des Salariés Agricoles (MSA) nécessite quelques étapes et informations. Voici les étapes à suivre :
1. Collectez vos informations :
	* Votre bulletin de paie (ou votre contrat de travail) pour connaître votre salaire et votre durée de travail.
	* Votre historique de cotisations MSA pour connaître le montant de vos cotisations et le nombre d'années de cotisations.
	* Votre âge actuel et votre âge prévu à la retraite.
2. Calculez votre revenu de retraite :
	* Utilisez le simulateur de revenu de retraite de l'Assurance Vieillesse (AV) pour estimer votre revenu de retraite. Vous pouvez le trouver sur le site internet de l'AV.
	* Si vous avez des revenus supplémentaires (comme un revenu de pension ou un revenu de placement), vous devrez les inclure dans votre calcul.
3. Calculez votre pension de retraite :
	* Utilisez le simulateur de pension de retraite de l'AV pour estimer votre pension de retraite. Vous pouvez le trouver sur le site internet de l'AV.
	* Si vous avez des cotisations supplémentaires (comme des cotisations complémentaires à l'AV), vous devrez les inclure dans votre calcul.
4. Calculez votre revenu net de retraite :
	* Soustraigez les cotisations sociales et les impôts de votre revenu de retraite pour obtenir votre revenu net de retraite.
5. Évaluez votre niveau de vie :
	* Évaluez votre niveau de vie actuel et votre niveau de vie souhaité à la retraite.
	* Comparez votre revenu net de retraite à votre niveau de vie souhaité pour déterminer si vous avez besoin de compléter votre revenu de retraite.
6. Planifiez votre retraite :
	* Si vous avez un déficit de revenu de retraite, planifiez votre retraite en fonction de vos besoins et de vos objectifs.
Exemple de simulation :
* Âge actuel : 50 ans
* Âge prévu à la retraite : 65 ans
* Durée de travail : 25 ans
* Salaires : 40 000 €/an
* Cotisations MSA : 10% du salaire
* Cotisations supplémentaires : 5% du salaire
* Revenu de retraite estimé : 20 000 €/an
* Pension de retraite estimée : 12 000 €/an
* Revenu net de retraite : 18 000 €/an
* Niveau de vie souhaité : 25 000 €/an
Dans cet exemple, il semblerait que le revenu de retraite estimé est inférieur au niveau de vie souhaité. Il faudrait donc planifier la retraite en fonction de ces besoins et objectifs.
Il est important de noter que ces étapes sont des étapes générales et qu'il est recommandé de consulter un conseiller en gestion de patrimoine ou un expert en retraite pour obtenir des conseils personnalisés.</t>
  </si>
  <si>
    <t xml:space="preserve">7.829999999999999e-05</t>
  </si>
  <si>
    <t xml:space="preserve">6.559452</t>
  </si>
  <si>
    <t xml:space="preserve">Estimer ou simuler sa retraite en tant que membre de la Mutuelle des Salariés Agricoles (MSA) nécessite quelques étapes et informations. Voici les étapes à suivre :
1. Collectez vos informations :
	* Votre bulletin de paie (ou votre contrat de travail) pour connaître votre salaire et votre durée de travail. (?)
	* Votre historique de cotisations MSA pour connaître le montant de vos cotisations et le nombre d'années de cotisations. (?)
	* Votre âge actuel et votre âge prévu à la retraite. (6)
2. Calculez votre revenu de retraite :
	* Utilisez le simulateur de revenu de retraite de l'Assurance Vieillesse (AV) pour estimer votre revenu de retraite. Vous pouvez le trouver sur le site internet de l'AV. (4)
	* Si vous avez des revenus supplémentaires (comme un revenu de pension ou un revenu de placement), vous devrez les inclure dans votre calcul. (?)
3. Calculez votre pension de retraite :
	* Utilisez le simulateur de pension de retraite de l'AV pour estimer votre pension de retraite. Vous pouvez le trouver sur le site internet de l'AV. (4)
	* Si vous avez des cotisations supplémentaires (comme des cotisations complémentaires à l'AV), vous devrez les inclure dans votre calcul. (?)
4. Calculez votre revenu net de retraite :
	* Soustraigez les cotisations sociales et les impôts de votre revenu de retraite pour obtenir votre revenu net de retraite. (?)
5. Évaluez votre niveau de vie :
	* Évaluez votre niveau de vie actuel et votre niveau de vie souhaité à la retraite. (?)
	* Comparez votre revenu net de retraite à votre niveau de vie souhaité pour déterminer si vous avez besoin de compléter votre revenu de retraite. (?)
6. Planifiez votre retraite :
	* Si vous avez un déficit de revenu de retraite, planifiez votre retraite en fonction de vos besoins et de vos objectifs. (?)
Exemple de simulation :
* Âge actuel : 50 ans (6)
* Âge prévu à la retraite : 65 ans (6)
* Durée de travail : 25 ans (?)
* Salaires : 40 000 €/an (?)
* Cotisations MSA : 10% du salaire (?)
* Cotisations supplémentaires : 5% du salaire (?)
* Revenu de retraite estimé : 20 000 €/an (9)
* Pension de retraite estimée : 12 000 €/an (9)
* Revenu net de retraite : 18 000 €/an (?)
* Niveau de vie souhaité : 25 000 €/an (?)
Dans cet exemple, il semblerait que le revenu de retraite estimé est inférieur au niveau de vie souhaité. Il faudrait donc planifier la retraite en fonction de ces besoins et objectifs. (?)
Il est important de noter que ces étapes sont des étapes générales et qu'il est recommandé de consulter un conseiller en gestion de patrimoine ou un expert en retraite pour obtenir des conseils personnalisés. (11)</t>
  </si>
  <si>
    <t xml:space="preserve">0.21052631578947367</t>
  </si>
  <si>
    <t xml:space="preserve">1, 2, 3, 5, 7, 8, 10, 12, 13, 14, 15</t>
  </si>
  <si>
    <t xml:space="preserve">4. Accédez au simulateur inter-régimes sur le site de l'Assurance Retraite ou Info-Retraite.</t>
  </si>
  <si>
    <t xml:space="preserve">Excellente question !
Si vous êtes affilié à la Mutuelle Sociale Agricole (MSA), estimer ou simuler votre retraite peut être un peu plus complexe que pour les salariés du régime général. Cependant, voici quelques étapes à suivre pour vous aider à estimer votre retraite :
1. **Vérifiez vos droits à pension** : Demandez un relevé de vos droits à pension à la MSA. Vous pouvez le faire en ligne sur le site de la MSA ou en contactant votre agence locale. Ce relevé vous donnera une idée de vos droits à pension et de votre durée de cotisation.
2. **Calculez votre pension de base** : La pension de base est calculée en fonction de vos revenus et de votre durée de cotisation. Vous pouvez utiliser le simulateur de pension de la MSA pour estimer votre pension de base.
3. **Ajoutez les compléments de pension** : En plus de la pension de base, vous pourriez avoir droit à des compléments de pension, tels que la majoration pour enfants, la majoration pour conjoint, etc. Vous devrez vérifier si vous avez droit à ces compléments et les ajouter à votre pension de base.
4. **Prenez en compte les autres revenus** : En plus de votre pension, vous pourriez avoir d'autres revenus, tels que des intérêts, des dividendes, des loyers, etc. Il est important de prendre en compte ces revenus pour estimer votre revenu global en retraite.
5. **Simulez vos dépenses** : Estimez vos dépenses en retraite, y compris vos frais de vie, vos loyers, vos impôts, etc. Cela vous aidera à déterminer si votre revenu en retraite sera suffisant pour couvrir vos dépenses.
Outils en ligne pour simuler votre retraite avec la MSA :
* Le simulateur de pension de la MSA : Ce simulateur vous permet d'estimer votre pension de base en fonction de vos revenus et de votre durée de cotisation.
* Le simulateur de retraite de la CNAV (Caisse Nationale d'Assurance Vieillesse) : Bien que ce simulateur soit destiné aux salariés du régime général, il peut également être utilisé par les affiliés à la MSA pour estimer leur retraite.
Il est important de noter que ces simulateurs ne sont que des outils d'estimation et que votre pension réelle peut varier en fonction de nombreux facteurs, tels que les évolutions législatives, les taux d'intérêt, etc.
En résumé, pour estimer votre retraite avec la MSA, vous devrez :
* Vérifier vos droits à pension
* Calculer votre pension de base
* Ajouter les compléments de pension
* Prendre en compte les autres revenus
* Simuler vos dépenses
En suivant ces étapes, vous devriez être en mesure d'estimer votre retraite avec la MSA.</t>
  </si>
  <si>
    <t xml:space="preserve">0.0005731199999999999</t>
  </si>
  <si>
    <t xml:space="preserve">95.690802</t>
  </si>
  <si>
    <t xml:space="preserve">Excellente question !
Si vous êtes affilié à la Mutuelle Sociale Agricole (MSA), estimer ou simuler votre retraite peut être un peu plus complexe que pour les salariés du régime général. Cependant, voici quelques étapes à suivre pour vous aider à estimer votre retraite :
1. **Vérifiez vos droits à pension** : Demandez un relevé de vos droits à pension à la MSA. Vous pouvez le faire en ligne sur le site de la MSA (1) ou en contactant votre agence locale. Ce relevé vous donnera une idée de vos droits à pension et de votre durée de cotisation (5).
2. **Calculez votre pension de base** : La pension de base est calculée en fonction de vos revenus et de votre durée de cotisation. Vous pouvez utiliser le simulateur de pension de la MSA (3) pour estimer votre pension de base.
3. **Ajoutez les compléments de pension** : En plus de la pension de base, vous pourriez avoir droit à des compléments de pension, tels que la majoration pour enfants, la majoration pour conjoint, etc. Vous devrez vérifier si vous avez droit à ces compléments et les ajouter à votre pension de base (?).
4. **Prenez en compte les autres revenus** : En plus de votre pension, vous pourriez avoir d'autres revenus, tels que des intérêts, des dividendes, des loyers, etc. Il est important de prendre en compte ces revenus pour estimer votre revenu global en retraite (?).
5. **Simulez vos dépenses** : Estimez vos dépenses en retraite, y compris vos frais de vie, vos loyers, vos impôts, etc. Cela vous aidera à déterminer si votre revenu en retraite sera suffisant pour couvrir vos dépenses (?).
Outils en ligne pour simuler votre retraite avec la MSA :
* Le simulateur de pension de la MSA : Ce simulateur vous permet d'estimer votre pension de base en fonction de vos revenus et de votre durée de cotisation (3).
* Le simulateur de retraite de la CNAV (Caisse Nationale d'Assurance Vieillesse) : Bien que ce simulateur soit destiné aux salariés du régime général, il peut également être utilisé par les affiliés à la MSA pour estimer leur retraite (4).
Il est important de noter que ces simulateurs ne sont que des outils d'estimation et que votre pension réelle peut varier en fonction de nombreux facteurs, tels que les évolutions législatives, les taux d'intérêt, etc. (?).
En résumé, pour estimer votre retraite avec la MSA, vous devrez :
* Vérifier vos droits à pension (5)
* Calculer votre pension de base (3)
* Ajouter les compléments de pension (?)
* Prendre en compte les autres revenus (?)
* Simuler vos dépenses (?)
En suivant ces étapes, vous devriez être en mesure d'estimer votre retraite avec la MSA.</t>
  </si>
  <si>
    <t xml:space="preserve">2, 6, 7, 8, 9, 10, 11, 12, 13, 14, 15</t>
  </si>
  <si>
    <t xml:space="preserve">5. Assurez-vous que votre relevé de carrière est à jour.</t>
  </si>
  <si>
    <t xml:space="preserve">Pour estimer ou simuler votre retraite à la Mutuelle des Salariés Agricoles (MSA), vous pouvez suivre ces étapes :
1. Créez un compte sur le site internet de la MSA : Pour accéder aux services de simulation de retraite, vous devez d'abord créer un compte sur le site internet de la MSA. Cela vous permettra d'accéder à votre espace personnel et de bénéficier de tous les services en ligne proposés par la MSA.
2. Accédez à l'outil de simulation de retraite : Une fois connecté à votre espace personnel, vous pouvez accéder à l'outil de simulation de retraite en cliquant sur l'onglet "Simuler ma retraite" ou un lien similaire.
3. Renseignez vos informations personnelles : Pour obtenir une estimation précise de votre retraite, vous devrez fournir des informations personnelles telles que votre date de naissance, votre sexe, votre situation familiale, votre salaire annuel moyen et le nombre de trimestres validés.
4. Personnalisez votre simulation : Vous pouvez personnaliser votre simulation en fonction de vos choix de départ à la retraite, de votre taux de pension et de votre option de réversion.
5. Obtenez une estimation de votre retraite : Une fois que vous avez renseigné toutes les informations nécessaires, vous pouvez obtenir une estimation de votre retraite. Cette estimation vous donnera une idée de la pension que vous pourrez percevoir à votre départ à la retraite.
Il est important de noter que les estimations fournies par l'outil de simulation de retraite de la MSA sont indicatives et ne constituent pas un engagement de la part de la MSA. Pour obtenir une estimation plus précise, vous pouvez contacter un conseiller retraite de la MSA.</t>
  </si>
  <si>
    <t xml:space="preserve">0.00013851</t>
  </si>
  <si>
    <t xml:space="preserve">14.501058</t>
  </si>
  <si>
    <t xml:space="preserve">Pour estimer ou simuler votre retraite à la Mutuelle des Salariés Agricoles (MSA), vous pouvez suivre ces étapes :
1. Créez un compte sur le site internet de la MSA : Pour accéder aux services de simulation de retraite, vous devez d'abord créer un compte sur le site internet de la MSA (1). Cela vous permettra d'accéder à votre espace personnel et de bénéficier de tous les services en ligne proposés par la MSA.
2. Accédez à l'outil de simulation de retraite : Une fois connecté à votre espace personnel (2), vous pouvez accéder à l'outil de simulation de retraite en cliquant sur l'onglet "Simuler ma retraite" ou un lien similaire (3).
3. Renseignez vos informations personnelles : Pour obtenir une estimation précise de votre retraite, vous devrez fournir des informations personnelles telles que votre date de naissance, votre sexe, votre situation familiale, votre salaire annuel moyen et le nombre de trimestres validés (6).
4. Personnalisez votre simulation : Vous pouvez personnaliser votre simulation en fonction de vos choix de départ à la retraite, de votre taux de pension et de votre option de réversion (8).
5. Obtenez une estimation de votre retraite : Une fois que vous avez renseigné toutes les informations nécessaires, vous pouvez obtenir une estimation de votre retraite (9). Cette estimation vous donnera une idée de la pension que vous pourrez percevoir à votre départ à la retraite.
Il est important de noter que les estimations fournies par l'outil de simulation de retraite de la MSA sont indicatives et ne constituent pas un engagement de la part de la MSA. Pour obtenir une estimation plus précise, vous pouvez contacter un conseiller retraite de la MSA (11).</t>
  </si>
  <si>
    <t xml:space="preserve">4, 5, 7, 10, 12, 13, 14, 15</t>
  </si>
  <si>
    <t xml:space="preserve">6. Rassemblez vos informations personnelles comme votre date de naissance et votre situation familiale.</t>
  </si>
  <si>
    <t xml:space="preserve">**Pour estimer votre retraite MSA, vous pouvez :**
**1. Utiliser le simulateur de retraite MSA :**
* Accédez à votre espace client sur le site de la MSA.
* Dans la rubrique "Mon espace", sélectionnez "Retraite".
* Le simulateur vous permet de choisir vos hypothèses (date de naissance, revenus, trésorerie, etc.) et de visualiser votre estimation de retraite.
**2. Utiliser un outil en ligne spécialisé :**
* Des sites web comme Retraite.net, Monsimulateateur.com ou Previdian.fr proposent des outils de simulation de retraite MSA gratuits.
* Ces outils vous permettent de saisir vos informations et de recevoir une estimation personnalisée de votre retraite.
**3. Consulter un conseiller en retraite MSA :**
* Un conseiller en retraite MSA est un professionnel qualifié qui peut vous fournir une estimation précise de votre retraite en tenant compte de vos situation et de vos objectifs.
**Les éléments à prendre en compte pour estimer votre retraite MSA :**
* Votre trésorerie MSA
* Vos revenus de retraite
* Votre date de naissance
* Votre durée d'affiliation à la MSA
* Vos cotisations MSA
**Les éléments à prendre en compte pour simuler votre retraite MSA :**
* Votre niveau de cotisation actuel
* Votre âge actuel
* Votre objectif de retraite (âge de départ de la retraite)
* Vos attentes de revenus de retraite mensuels
**N'hésitez pas à contacter la MSA ou un conseiller en retraite MSA pour obtenir des conseils personnalisés sur la planification de votre retraite.**</t>
  </si>
  <si>
    <t xml:space="preserve">3.67e-05</t>
  </si>
  <si>
    <t xml:space="preserve">1.210381</t>
  </si>
  <si>
    <t xml:space="preserve">**Pour estimer votre retraite MSA, vous pouvez :**
**1. Utiliser le simulateur de retraite MSA :**
* Accédez à votre espace client sur le site de la MSA (1, 2).
* Dans la rubrique "Mon espace", sélectionnez "Retraite" (?).
* Le simulateur vous permet de choisir vos hypothèses (date de naissance, revenus, trésorerie, etc.) et de visualiser votre estimation de retraite (3, 7, 8, 9).
**2. Utiliser un outil en ligne spécialisé :**
* Des sites web comme Retraite.net, Monsimulateateur.com ou Previdian.fr proposent des outils de simulation de retraite MSA gratuits (?).
* Ces outils vous permettent de saisir vos informations et de recevoir une estimation personnalisée de votre retraite (7, 9).
**3. Consulter un conseiller en retraite MSA :**
* Un conseiller en retraite MSA est un professionnel qualifié qui peut vous fournir une estimation précise de votre retraite en tenant compte de vos situation et de vos objectifs (11).
**Les éléments à prendre en compte pour estimer votre retraite MSA :**
* Votre trésorerie MSA (?)
* Vos revenus de retraite (?)
* Votre date de naissance (6)
* Votre durée d'affiliation à la MSA (?)
* Vos cotisations MSA (?)
**Les éléments à prendre en compte pour simuler votre retraite MSA :**
* Votre niveau de cotisation actuel (?)
* Votre âge actuel (6)
* Votre objectif de retraite (âge de départ de la retraite) (10)
* Vos attentes de revenus de retraite mensuels (?)
**N'hésitez pas à contacter la MSA ou un conseiller en retraite MSA pour obtenir des conseils personnalisés sur la planification de votre retraite.**</t>
  </si>
  <si>
    <t xml:space="preserve">4, 5, 12, 13, 14, 15</t>
  </si>
  <si>
    <t xml:space="preserve">7. Entrez vos données personnelles et professionnelles dans le simulateur.</t>
  </si>
  <si>
    <t xml:space="preserve">Selon les informations fournies, pour estimer sa retraite si vous êtes à la mutuelle des salariés agricoles (MSA), vous pouvez utiliser le simulateur de calcul de la retraite du salarié du secteur privé (lien : https://www.service-public.fr/particuliers/vosdroits/F21552).
Cependant, il est important de noter que le régime de retraite des salariés agricoles est différent du régime de retraite des salariés du secteur privé. Selon l'article F674 de service-public.fr, les salariés agricoles sont rattachés au régime agricole et leur retraite est calculée en fonction de leur activité agricole.
Il est donc recommandé de contacter la caisse de la Mutualité sociale agricole (MSA) de votre lieu de travail effectif pour obtenir des informations précises sur le calcul de votre retraite et les démarches à suivre.
En outre, il est également possible d'utiliser le simulateur de calcul de la retraite du RSA (Revenu de solidarité active) pour estimer vos droits à la retraite, mais il est important de noter que ce simulateur est destiné aux demandeurs d'au moins 25 ans et que les règles de calcul de la retraite peuvent varier en fonction de votre situation personnelle et professionnelle.
En résumé, pour estimer sa retraite si vous êtes à la mutuelle des salariés agricoles (MSA), il est recommandé de contacter la caisse de la MSA de votre lieu de travail effectif et de utiliser le simulateur de calcul de la retraite du RSA avec précaution.</t>
  </si>
  <si>
    <t xml:space="preserve">6.137948</t>
  </si>
  <si>
    <t xml:space="preserve">31/05/2024 15:52:28</t>
  </si>
  <si>
    <t xml:space="preserve">Selon les informations fournies, pour estimer sa retraite si vous êtes à la mutuelle des salariés agricoles (MSA), vous pouvez utiliser le simulateur de calcul de la retraite du salarié du secteur privé (lien : https://www.service-public.fr/particuliers/vosdroits/F21552) (?).
Cependant, il est important de noter que le régime de retraite des salariés agricoles est différent du régime de retraite des salariés du secteur privé. Selon l'article F674 de service-public.fr, les salariés agricoles sont rattachés au régime agricole et leur retraite est calculée en fonction de leur activité agricole (?).
Il est donc recommandé de contacter la caisse de la Mutualité sociale agricole (MSA) de votre lieu de travail effectif pour obtenir des informations précises sur le calcul de votre retraite et les démarches à suivre (11).
En outre, il est également possible d'utiliser le simulateur de calcul de la retraite du RSA (Revenu de solidarité active) pour estimer vos droits à la retraite, mais il est important de noter que ce simulateur est destiné aux demandeurs d'au moins 25 ans et que les règles de calcul de la retraite peuvent varier en fonction de votre situation personnelle et professionnelle (?).
En résumé, pour estimer sa retraite si vous êtes à la mutuelle des salariés agricoles (MSA), il est recommandé de contacter la caisse de la MSA de votre lieu de travail effectif (11) et de utiliser le simulateur de calcul de la retraite du RSA avec précaution (?).</t>
  </si>
  <si>
    <t xml:space="preserve">0.06666666666666667</t>
  </si>
  <si>
    <t xml:space="preserve">1, 2, 3, 4, 5, 6, 7, 8, 9, 10, 12, 13, 14, 15</t>
  </si>
  <si>
    <t xml:space="preserve">8. Modifiez les paramètres pour simuler différents scénarios de retraite.</t>
  </si>
  <si>
    <t xml:space="preserve">9. Obtenez une estimation du montant de votre future retraite.</t>
  </si>
  <si>
    <t xml:space="preserve">10. Vérifiez à quel âge vous pouvez partir à la retraite avec une pension à taux plein.</t>
  </si>
  <si>
    <t xml:space="preserve">11. Prenez rendez-vous avec un conseiller MSA pour des questions spécifiques.</t>
  </si>
  <si>
    <t xml:space="preserve">12. Apportez votre relevé de carrière et vos bulletins de salaire lors du rendez-vous.</t>
  </si>
  <si>
    <t xml:space="preserve">13. Mettez à jour régulièrement vos informations sur votre compte MSA.</t>
  </si>
  <si>
    <t xml:space="preserve">14. Consultez votre relevé de situation individuelle pour vérifier vos périodes de travail.</t>
  </si>
  <si>
    <t xml:space="preserve">15. Visitez le site de la MSA pour plus d'informations.</t>
  </si>
  <si>
    <t xml:space="preserve">Quelles sont les implications d'une faute inexcusable de l'employeur en cas de maladie professionnelle ?</t>
  </si>
  <si>
    <t xml:space="preserve">1. La victime d'une maladie professionnelle peut recevoir une majoration de l'indemnisation.</t>
  </si>
  <si>
    <t xml:space="preserve">0.006730000000000001</t>
  </si>
  <si>
    <t xml:space="preserve">9.707945</t>
  </si>
  <si>
    <t xml:space="preserve">En France, la reconnaissance d'une faute inexcusable de l'employeur en cas de maladie professionnelle a des implications juridiques et financières importantes. Voici les principales conséquences :
1. **Majoration de l'indemnisation** : La victime d'une maladie professionnelle reconnue comme résultant d'une faute inexcusable de l'employeur a droit à une majoration de l'indemnisation versée par la Sécurité sociale. Cette majoration couvre notamment :
   - Une rente majorée pour incapacité permanente.
   - Une indemnité complémentaire pour les souffrances physiques et morales, le préjudice esthétique, le préjudice d'agrément, et éventuellement le préjudice résultant de la perte ou de la diminution des possibilités de promotion professionnelle.
2. **Réparation intégrale des préjudices** : La victime peut obtenir la réparation intégrale de ses préjudices, ce qui inclut :
   - Les frais médicaux non couverts par la Sécurité sociale.
   - Les pertes de revenus non compensées par les indemnités journalières.
   - Les préjudices personnels (souffrances physiques et morales, préjudice esthétique, etc.).
3. **Recours de la Sécurité sociale contre l'employeur** : La Caisse Primaire d'Assurance Maladie (CPAM) peut exercer un recours contre l'employeur pour récupérer les sommes versées à la victime au titre de la majoration de la rente et des indemnités complémentaires.
4. **Responsabilité pénale** : La reconnaissance d'une faute inexcusable peut également entraîner des poursuites pénales contre l'employeur, notamment pour mise en danger de la vie d'autrui ou pour blessures involontaires.
5. **Impact sur les cotisations** : La reconnaissance d'une faute inexcusable peut entraîner une augmentation des cotisations d'accidents du travail et de maladies professionnelles pour l'employeur, car ces cotisations sont modulées en fonction de la sinistralité de l'entreprise.
6. **Image et réputation** : La reconnaissance d'une faute inexcusable peut nuire à l'image et à la réputation de l'entreprise, affectant potentiellement ses relations avec les clients, les partenaires commerciaux et les employés.
Pour qu'une faute inexcusable soit reconnue, il faut démontrer que l'employeur avait ou aurait dû avoir conscience du danger auquel était exposé le salarié et qu'il n'a pas pris les mesures nécessaires pour l'en préserver. La procédure de reconnaissance de la faute inexcusable peut être initiée par le salarié ou ses ayants droit devant le tribunal des affaires de sécurité sociale (TASS), devenu le pôle social du tribunal judiciaire depuis 2019.</t>
  </si>
  <si>
    <t xml:space="preserve">0.008535000000000001</t>
  </si>
  <si>
    <t xml:space="preserve">18.745026</t>
  </si>
  <si>
    <t xml:space="preserve">0.888888888888889</t>
  </si>
  <si>
    <t xml:space="preserve">En France, la reconnaissance d'une faute inexcusable de l'employeur en cas de maladie professionnelle a des implications juridiques et financières importantes. Voici les principales conséquences :
1. **Majoration de l'indemnisation** : La victime d'une maladie professionnelle reconnue comme résultant d'une faute inexcusable de l'employeur a droit à une majoration de l'indemnisation versée par la Sécurité sociale (1). Cette majoration couvre notamment :
   - Une rente majorée pour incapacité permanente (2).
   - Une indemnité complémentaire pour les souffrances physiques et morales (3), le préjudice esthétique, le préjudice d'agrément, et éventuellement le préjudice résultant de la perte ou de la diminution des possibilités de promotion professionnelle (?).
2. **Réparation intégrale des préjudices** : La victime peut obtenir la réparation intégrale de ses préjudices (4), ce qui inclut :
   - Les frais médicaux non couverts par la Sécurité sociale (5).
   - Les pertes de revenus non compensées par les indemnités journalières (6).
   - Les préjudices personnels (souffrances physiques et morales (3), préjudice esthétique, etc.).
3. **Recours de la Sécurité sociale contre l'employeur** : La Caisse Primaire d'Assurance Maladie (CPAM) peut exercer un recours contre l'employeur pour récupérer les sommes versées à la victime au titre de la majoration de la rente et des indemnités complémentaires (7).
4. **Responsabilité pénale** : La reconnaissance d'une faute inexcusable peut également entraîner des poursuites pénales contre l'employeur, notamment pour mise en danger de la vie d'autrui (8) ou pour blessures involontaires (?).
5. **Impact sur les cotisations** : La reconnaissance d'une faute inexcusable peut entraîner une augmentation des cotisations d'accidents du travail et de maladies professionnelles pour l'employeur, car ces cotisations sont modulées en fonction de la sinistralité de l'entreprise (9).
6. **Image et réputation** : La reconnaissance d'une faute inexcusable peut nuire à l'image et à la réputation de l'entreprise (10), affectant potentiellement ses relations avec les clients, les partenaires commerciaux et les employés (?).
Pour qu'une faute inexcusable soit reconnue, il faut démontrer que l'employeur avait ou aurait dû avoir conscience du danger auquel était exposé le salarié et qu'il n'a pas pris les mesures nécessaires pour l'en préserver (11). La procédure de reconnaissance de la faute inexcusable peut être initiée par le salarié ou ses ayants droit devant le tribunal des affaires de sécurité sociale (TASS), devenu le pôle social du tribunal judiciaire depuis 2019 (12).</t>
  </si>
  <si>
    <t xml:space="preserve">2. La majoration inclut une rente pour incapacité permanente.</t>
  </si>
  <si>
    <t xml:space="preserve">Une faute inexcusable de l'employeur en cas de maladie professionnelle a plusieurs implications :
1. Indemnisation renforcée : La victime ou ses ayants droit peuvent bénéficier d'une indemnisation renforcée. Cela inclut la majoration de la rente versée au titre de la maladie professionnelle, ainsi que la réparation intégrale des préjudices subis (souffrances physiques et morales, préjudice esthétique, perte de chance professionnelle, etc.).
2. Prise en charge des frais médicaux : Tous les frais médicaux, chirurgicaux, pharmaceutiques, d'hospitalisation et de réadaptation fonctionnelle, ainsi que les frais d'appareillage, sont pris en charge à 100% par l'employeur.
3. Sanctions pénales : L'employeur peut être poursuivi pour blessures involontaires ou homicide involontaire en cas de décès de la victime. Les sanctions peuvent aller jusqu'à 3 ans d'emprisonnement et 45 000 euros d'amende pour les personnes physiques, et 225 000 euros d'amende pour les personnes morales.
4. Obligation de sécurité : L'employeur a une obligation de sécurité envers ses salariés. Une faute inexcusable peut mettre en lumière un manquement à cette obligation, ce qui peut entraîner des conséquences sur le plan de la responsabilité civile et pénale de l'employeur.
5. Atteinte à la réputation : Une faute inexcusable peut nuire à la réputation de l'entreprise, ce qui peut avoir des conséquences sur son activité et ses relations avec ses partenaires et clients.
6. Préjudice d'anxiété : La reconnaissance d'une faute inexcusable de l'employeur peut ouvrir droit à une indemnisation pour préjudice d'anxiété, c'est-à-dire le préjudice moral subi par le salarié du fait de l'inquiétude permanente générée par le risque de déclaration à tout moment d'une maladie liée à l'exposition à une substance nocive ou toxique.</t>
  </si>
  <si>
    <t xml:space="preserve">0.014184</t>
  </si>
  <si>
    <t xml:space="preserve">16.331541</t>
  </si>
  <si>
    <t xml:space="preserve">0.7000000000000001</t>
  </si>
  <si>
    <t xml:space="preserve">Une faute inexcusable de l'employeur en cas de maladie professionnelle a plusieurs implications :
1. Indemnisation renforcée : La victime ou ses ayants droit peuvent bénéficier d'une indemnisation renforcée. Cela inclut la majoration de la rente versée au titre de la maladie professionnelle (2), ainsi que la réparation intégrale des préjudices subis (souffrances physiques et morales (3), préjudice esthétique, perte de chance professionnelle, etc.) (4).
2. Prise en charge des frais médicaux : Tous les frais médicaux, chirurgicaux, pharmaceutiques, d'hospitalisation et de réadaptation fonctionnelle, ainsi que les frais d'appareillage, sont pris en charge à 100% par l'employeur (5).
3. Sanctions pénales : L'employeur peut être poursuivi pour blessures involontaires ou homicide involontaire en cas de décès de la victime. Les sanctions peuvent aller jusqu'à 3 ans d'emprisonnement et 45 000 euros d'amende pour les personnes physiques, et 225 000 euros d'amende pour les personnes morales (8).
4. Obligation de sécurité : L'employeur a une obligation de sécurité envers ses salariés. Une faute inexcusable peut mettre en lumière un manquement à cette obligation, ce qui peut entraîner des conséquences sur le plan de la responsabilité civile et pénale de l'employeur (11).
5. Atteinte à la réputation : Une faute inexcusable peut nuire à la réputation de l'entreprise, ce qui peut avoir des conséquences sur son activité et ses relations avec ses partenaires et clients (10).
6. Préjudice d'anxiété : La reconnaissance d'une faute inexcusable de l'employeur peut ouvrir droit à une indemnisation pour préjudice d'anxiété, c'est-à-dire le préjudice moral subi par le salarié du fait de l'inquiétude permanente générée par le risque de déclaration à tout moment d'une maladie liée à l'exposition à une substance nocive ou toxique (?).</t>
  </si>
  <si>
    <t xml:space="preserve">1, 6, 7, 9, 12</t>
  </si>
  <si>
    <t xml:space="preserve">3. Une indemnité complémentaire peut être versée pour les souffrances physiques et morales.</t>
  </si>
  <si>
    <t xml:space="preserve">En cas de maladie professionnelle, une faute inexcusable de l'employeur peut avoir des implications importantes pour les parties impliquées. Voici quelques-unes des conséquences possibles :
1. Responsabilité de l'employeur : L'employeur peut être considéré comme responsable de la maladie professionnelle si il a commis une faute inexcusable, ce qui peut entraîner des conséquences financières importantes.
2. Indemnisation du salarié : Le salarié peut être indemnisé pour les dommages subis, y compris les frais de soins médicaux, les pertes de revenus et les souffrances endurées.
3. Obligation de prendre des mesures de prévention : L'employeur peut être tenu de prendre des mesures pour prévenir les maladies professionnelles, notamment en établissant des politiques de sécurité et de santé au travail.
4. Perte de confiance : Une faute inexcusable peut entraîner une perte de confiance de la part des salariés et des parties prenantes, ce qui peut affecter la réputation de l'entreprise.
5. Obligation de notification : L'employeur peut être tenu de notifier les autorités compétentes et les organismes de sécurité sociale de la situation, ce qui peut entraîner des enquêtes et des vérifications.
6. Possibilité de poursuites pénales : Dans les cas les plus graves, l'employeur peut être poursuivi pénalement pour faute inexcusable, ce qui peut entraîner des peines de prison et des amendes.
7. Obligation de formation et de sensibilisation : L'employeur peut être tenu de fournir une formation et une sensibilisation aux risques professionnels pour les salariés, ainsi que pour les parties prenantes.
8. Évaluation des risques professionnels : L'employeur peut être tenu de réaliser une évaluation des risques professionnels pour identifier les dangers et les risques pour la santé et la sécurité des salariés.
9. Obligation de mise en place de mesures de prévention : L'employeur peut être tenu de mettre en place des mesures de prévention pour prévenir les maladies professionnelles, telles que des équipements de protection individuelle (EPI) et des procédures de travail sécurisées.
10. Possibilité de sanctions administratives : L'employeur peut être sanctionné administrativement par les autorités compétentes, ce qui peut entraîner des amendes et des pénalités.
Il est important de noter que les conséquences d'une faute inexcusable de l'employeur en cas de maladie professionnelle peuvent varier en fonction des lois et des réglementations applicables dans chaque pays ou région.</t>
  </si>
  <si>
    <t xml:space="preserve">6.59e-05</t>
  </si>
  <si>
    <t xml:space="preserve">3.137082</t>
  </si>
  <si>
    <t xml:space="preserve">En cas de maladie professionnelle, une faute inexcusable de l'employeur peut avoir des implications importantes pour les parties impliquées. Voici quelques-unes des conséquences possibles :
1. Responsabilité de l'employeur : L'employeur peut être considéré comme responsable de la maladie professionnelle s'il a commis une faute inexcusable, ce qui peut entraîner des conséquences financières importantes (9).
2. Indemnisation du salarié : Le salarié peut être indemnisé pour les dommages subis, y compris les frais de soins médicaux (5), les pertes de revenus (6) et les souffrances endurées (3).
3. Obligation de prendre des mesures de prévention : L'employeur peut être tenu de prendre des mesures pour prévenir les maladies professionnelles, notamment en établissant des politiques de sécurité et de santé au travail (?)
4. Perte de confiance : Une faute inexcusable peut entraîner une perte de confiance de la part des salariés et des parties prenantes, ce qui peut affecter la réputation de l'entreprise (10).
5. Obligation de notification : L'employeur peut être tenu de notifier les autorités compétentes et les organismes de sécurité sociale de la situation, ce qui peut entraîner des enquêtes et des vérifications (?)
6. Possibilité de poursuites pénales : Dans les cas les plus graves, l'employeur peut être poursuivi pénalement pour faute inexcusable, ce qui peut entraîner des peines de prison et des amendes (8).
7. Obligation de formation et de sensibilisation : L'employeur peut être tenu de fournir une formation et une sensibilisation aux risques professionnels pour les salariés, ainsi que pour les parties prenantes (?)
8. Évaluation des risques professionnels : L'employeur peut être tenu de réaliser une évaluation des risques professionnels pour identifier les dangers et les risques pour la santé et la sécurité des salariés (?)
9. Obligation de mise en place de mesures de prévention : L'employeur peut être tenu de mettre en place des mesures de prévention pour prévenir les maladies professionnelles, telles que des équipements de protection individuelle (EPI) et des procédures de travail sécurisées (?)
10. Possibilité de sanctions administratives : L'employeur peut être sanctionné administrativement par les autorités compétentes, ce qui peut entraîner des amendes et des pénalités (?)
Il est important de noter que les conséquences d'une faute inexcusable de l'employeur en cas de maladie professionnelle peuvent varier en fonction des lois et des réglementations applicables dans chaque pays ou région.</t>
  </si>
  <si>
    <t xml:space="preserve">1, 2, 4, 7, 11, 12</t>
  </si>
  <si>
    <t xml:space="preserve">4. La victime peut obtenir la réparation intégrale de ses préjudices.</t>
  </si>
  <si>
    <t xml:space="preserve">En cas de maladie professionnelle, une faute inexcusable de l'employeur peut avoir des implications importantes sur les droits et les indemnisations du salarié. Voici quelques-unes des conséquences possibles :
1. **Augmentation de la rente d'invalidité** : Si l'employeur est reconnu coupable d'une faute inexcusable, la rente d'invalidité versée au salarié peut être augmentée. La loi prévoit en effet que la rente peut être majorée de 25% à 50% en cas de faute inexcusable de l'employeur.
2. **Indemnisation supplémentaire** : Le salarié peut également demander une indemnisation supplémentaire pour les préjudices subis en raison de la faute inexcusable de l'employeur. Cette indemnisation peut inclure des dommages et intérêts pour les souffrances endurées, les pertes de revenu, les frais médicaux, etc.
3. **Responsabilité pénale** : Dans certains cas, la faute inexcusable de l'employeur peut entraîner des poursuites pénales. L'employeur peut être poursuivi pour mise en danger de la vie d'autrui, blessures involontaires, etc.
4. **Obligation de réparation** : L'employeur est tenu de réparer les préjudices subis par le salarié en raison de la faute inexcusable. Cela peut inclure la prise en charge des frais médicaux, des frais de réadaptation, des pertes de revenu, etc.
5. **Perte de confiance** : Une faute inexcusable de l'employeur peut entraîner une perte de confiance entre l'employeur et le salarié, ce qui peut rendre difficile la poursuite de la relation de travail.
6. **Condamnation de l'employeur** : Si la faute inexcusable de l'employeur est établie, il peut être condamné à payer des dommages et intérêts, ainsi que des frais de justice.
7. **Impact sur la réputation de l'employeur** : Une faute inexcusable de l'employeur peut nuire à la réputation de l'entreprise et affecter sa crédibilité auprès de ses employés, de ses clients et de ses partenaires.
Il est important de noter que la faute inexcusable de l'employeur doit être établie par un jugement ou une décision administrative. Le salarié doit apporter la preuve que l'employeur a commis une faute grave et intentionnelle qui a entraîné la maladie professionnelle.</t>
  </si>
  <si>
    <t xml:space="preserve">0.00051184</t>
  </si>
  <si>
    <t xml:space="preserve">6.469047</t>
  </si>
  <si>
    <t xml:space="preserve">0.7199999999999999</t>
  </si>
  <si>
    <t xml:space="preserve">En cas de maladie professionnelle, une faute inexcusable de l'employeur peut avoir des implications importantes sur les droits et les indemnisations du salarié. Voici quelques-unes des conséquences possibles :
1. **Augmentation de la rente d'invalidité** : Si l'employeur est reconnu coupable d'une faute inexcusable, la rente d'invalidité versée au salarié peut être augmentée. La loi prévoit en effet que la rente peut être majorée de 25% à 50% en cas de faute inexcusable de l'employeur (1, 2).
2. **Indemnisation supplémentaire** : Le salarié peut également demander une indemnisation supplémentaire pour les préjudices subis en raison de la faute inexcusable de l'employeur. Cette indemnisation peut inclure des dommages et intérêts pour les souffrances endurées (3), les pertes de revenu (6), les frais médicaux (5), etc.
3. **Responsabilité pénale** : Dans certains cas, la faute inexcusable de l'employeur peut entraîner des poursuites pénales. L'employeur peut être poursuivi pour mise en danger de la vie d'autrui (8), blessures involontaires, etc. (?)
4. **Obligation de réparation** : L'employeur est tenu de réparer les préjudices subis par le salarié en raison de la faute inexcusable. Cela peut inclure la prise en charge des frais médicaux (5), des frais de réadaptation (?), des pertes de revenu (6), etc.
5. **Perte de confiance** : Une faute inexcusable de l'employeur peut entraîner une perte de confiance entre l'employeur et le salarié, ce qui peut rendre difficile la poursuite de la relation de travail (?)
6. **Condamnation de l'employeur** : Si la faute inexcusable de l'employeur est établie, il peut être condamné à payer des dommages et intérêts, ainsi que des frais de justice (?)
7. **Impact sur la réputation de l'employeur** : Une faute inexcusable de l'employeur peut nuire à la réputation de l'entreprise et affecter sa crédibilité auprès de ses employés, de ses clients et de ses partenaires (10).
Il est important de noter que la faute inexcusable de l'employeur doit être établie par un jugement ou une décision administrative. Le salarié doit apporter la preuve que l'employeur a commis une faute grave et intentionnelle qui a entraîné la maladie professionnelle (11, 12).</t>
  </si>
  <si>
    <t xml:space="preserve">9, 4, 7</t>
  </si>
  <si>
    <t xml:space="preserve">5. Les frais médicaux non couverts par la Sécurité sociale peuvent être remboursés.</t>
  </si>
  <si>
    <t xml:space="preserve">Une faute inexcusable de l'employeur en cas de maladie professionnelle peut avoir plusieurs implications importantes pour le salarié et ses ayants droit.
Tout d'abord, la reconnaissance d'une faute inexcusable de l'employeur permet au salarié de bénéficier d'une majoration de sa rente d'incapacité permanente, qui peut aller jusqu'à 100% de la rente initialement allouée. Cette majoration est destinée à compenser la souffrance endurée par le salarié du fait de la maladie professionnelle.
En outre, la faute inexcusable de l'employeur peut également entraîner la prise en charge par l'employeur des frais de soins et des pertes de salaires non couverts par les prestations de la sécurité sociale.
Par ailleurs, la faute inexcusable de l'employeur peut également engager la responsabilité civile de l'employeur, ce qui peut donner lieu à des dommages et intérêts pour préjudice moral, esthétique ou d'agrément.
Enfin, il convient de noter que la reconnaissance d'une faute inexcusable de l'employeur n'a pas d'incidence sur la reconnaissance de la maladie professionnelle elle-même, qui reste soumise aux règles et procédures propres à la législation sur les maladies professionnelles.
Il est donc important pour les salariés et leurs ayants droit de se faire conseiller et accompagner par un professionnel du droit compétent en matière de maladies professionnelles et de faute inexcusable de l'employeur.</t>
  </si>
  <si>
    <t xml:space="preserve">0.00012582</t>
  </si>
  <si>
    <t xml:space="preserve">4.797263</t>
  </si>
  <si>
    <t xml:space="preserve">Une faute inexcusable de l'employeur en cas de maladie professionnelle peut avoir plusieurs implications importantes pour le salarié et ses ayants droit.
Tout d'abord, la reconnaissance d'une faute inexcusable de l'employeur permet au salarié de bénéficier d'une majoration de sa rente d'incapacité permanente (2), qui peut aller jusqu'à 100% de la rente initialement allouée (?). Cette majoration est destinée à compenser la souffrance endurée par le salarié du fait de la maladie professionnelle (3).
En outre, la faute inexcusable de l'employeur peut également entraîner la prise en charge par l'employeur des frais de soins (5) et des pertes de salaires non couverts par les prestations de la sécurité sociale (6).
Par ailleurs, la faute inexcusable de l'employeur peut également engager la responsabilité civile de l'employeur, ce qui peut donner lieu à des dommages et intérêts pour préjudice moral, esthétique ou d'agrément (4).
Enfin, il convient de noter que la reconnaissance d'une faute inexcusable de l'employeur n'a pas d'incidence sur la reconnaissance de la maladie professionnelle elle-même, qui reste soumise aux règles et procédures propres à la législation sur les maladies professionnelles.
Il est donc important pour les salariés et leurs ayants droit de se faire conseiller et accompagner par un professionnel du droit compétent en matière de maladies professionnelles et de faute inexcusable de l'employeur.</t>
  </si>
  <si>
    <t xml:space="preserve">1, 7, 8, 9, 10, 11, 12</t>
  </si>
  <si>
    <t xml:space="preserve">6. Les pertes de revenus non compensées peuvent être indemnisées.</t>
  </si>
  <si>
    <t xml:space="preserve">**Les implications d'une faute inexcusable de l'employeur en cas de maladie professionnelle sont :**
**1. Perte de droits au travail et à la sécurité sociale**
* Le travailleur ne peut pas obtenir de traitement de maladie professionnelle si son employeur est responsable de la faute inexcusable.
* La Sécurité sociale peut être révoquée ou suspendue.
**2. Délaissement des paiements**
* L'employeur doit poursuivre le paiement des salaires du travailleur malade.
* Si le travail est suspendu en raison de la faute inexcusable de l'employeur, le travailleur peut prétendre à des paiements de congés payés.
**3. Obligations de communication et de suivi**
* L'employeur doit communiquer efficacement avec le travailleur malade et fournir des mises à jour sur son état de santé.
* Il doit suivre les recommandations du médecin.
**4. Réputations et image de l'entreprise**
* Une faute inexcusable peut nuire à la réputation de l'entreprise auprès de ses employés et de ses clients.
**5. Possibilité de poursuites**
* Le travailleur peut intenter une action en justice contre l'employeur pour obtenir des dommages et intérêts.</t>
  </si>
  <si>
    <t xml:space="preserve">3.0299999999999998e-05</t>
  </si>
  <si>
    <t xml:space="preserve">34.643355</t>
  </si>
  <si>
    <t xml:space="preserve">**Les implications d'une faute inexcusable de l'employeur en cas de maladie professionnelle sont :**
**1. Perte de droits au travail et à la sécurité sociale**
* Le travailleur ne peut pas obtenir de traitement de maladie professionnelle si son employeur est responsable de la faute inexcusable. (?)
* La Sécurité sociale peut être révoquée ou suspendue. (?)
**2. Délaissement des paiements**
* L'employeur doit poursuivre le paiement des salaires du travailleur malade. (?)
* Si le travail est suspendu en raison de la faute inexcusable de l'employeur, le travailleur peut prétendre à des paiements de congés payés. (?)
**3. Obligations de communication et de suivi**
* L'employeur doit communiquer efficacement avec le travailleur malade et fournir des mises à jour sur son état de santé. (?)
* Il doit suivre les recommandations du médecin. (?)
**4. Réputations et image de l'entreprise**
* Une faute inexcusable peut nuire à la réputation de l'entreprise auprès de ses employés et de ses clients. (10)
**5. Possibilité de poursuites**
* Le travailleur peut intenter une action en justice contre l'employeur pour obtenir des dommages et intérêts. (8)</t>
  </si>
  <si>
    <t xml:space="preserve">1, 2, 3, 4, 5, 6, 7, 9, 11, 12</t>
  </si>
  <si>
    <t xml:space="preserve">7. La CPAM peut exercer un recours contre l'employeur pour récupérer les sommes versées.</t>
  </si>
  <si>
    <t xml:space="preserve">Selon les sources fournies, si la faute inexcusable de l'employeur est reconnue comme la cause de la maladie professionnelle, le salarié a droit à une indemnisation spécifique et à une indemnisation complémentaire. La faute inexcusable est reconnue lorsqu'il est établi que l'employeur avait (ou aurait dû avoir) conscience du danger auquel le salarié était exposé et qu'il n'a pas pris les mesures nécessaires pour le préserver.
En cas de faute inexcusable, le salarié peut obtenir :
* une majoration de la rente d'incapacité permanente
* la réparation intégrale des préjudices subis et non indemnisés, tels que les souffrances physiques et morales, les préjudices esthétiques et d'agrément, les préjudices résultant de la perte ou de la diminution de ses possibilités de promotion professionnelle.
La demande d'indemnisation et de réparation des préjudices doit être faite auprès de la CPAM ou de la MSA, en fonction de la situation du salarié.</t>
  </si>
  <si>
    <t xml:space="preserve">4.371608</t>
  </si>
  <si>
    <t xml:space="preserve">31/05/2024 15:51:16</t>
  </si>
  <si>
    <t xml:space="preserve">Selon les sources fournies, si la faute inexcusable de l'employeur est reconnue comme la cause de la maladie professionnelle, le salarié a droit à une indemnisation spécifique et à une indemnisation complémentaire. La faute inexcusable est reconnue lorsqu'il est établi que l'employeur avait (ou aurait dû avoir) conscience du danger auquel le salarié était exposé et qu'il n'a pas pris les mesures nécessaires pour le préserver (11).
En cas de faute inexcusable, le salarié peut obtenir :
* une majoration de la rente d'incapacité permanente (2)
* la réparation intégrale des préjudices subis et non indemnisés, tels que les souffrances physiques et morales (4, 3), les préjudices esthétiques et d'agrément, les préjudices résultant de la perte ou de la diminution de ses possibilités de promotion professionnelle (?)
La demande d'indemnisation et de réparation des préjudices doit être faite auprès de la CPAM ou de la MSA, en fonction de la situation du salarié.</t>
  </si>
  <si>
    <t xml:space="preserve">1, 5, 6, 7, 8, 9, 10, 12</t>
  </si>
  <si>
    <t xml:space="preserve">8. L'employeur peut faire face à des poursuites pénales pour mise en danger de la vie d'autrui.</t>
  </si>
  <si>
    <t xml:space="preserve">9. La reconnaissance d'une faute inexcusable peut augmenter les cotisations d'accidents du travail.</t>
  </si>
  <si>
    <t xml:space="preserve">10. L'image et la réputation de l'entreprise peuvent être affectées négativement.</t>
  </si>
  <si>
    <t xml:space="preserve">11. Il faut prouver que l'employeur était conscient du danger pour reconnaître une faute inexcusable.</t>
  </si>
  <si>
    <t xml:space="preserve">12. La procédure de reconnaissance peut être initiée devant le tribunal judiciaire.</t>
  </si>
  <si>
    <t xml:space="preserve">21</t>
  </si>
  <si>
    <t xml:space="preserve">Comment définit-on l'IPP (MSA) ?</t>
  </si>
  <si>
    <t xml:space="preserve">1. L'IPP signifie Incapacité Permanente Partielle.</t>
  </si>
  <si>
    <t xml:space="preserve">9.4514</t>
  </si>
  <si>
    <t xml:space="preserve">L'IPP, ou Incapacité Permanente Partielle, est un terme utilisé dans le cadre de la Mutualité Sociale Agricole (MSA) pour évaluer le degré de handicap ou de perte de capacité de travail d'un individu à la suite d'un accident du travail ou d'une maladie professionnelle. 
Voici comment l'IPP est généralement définie et évaluée :
1. **Évaluation Médicale** : Un médecin évalue l'état de santé de la personne après stabilisation de son état, c'est-à-dire lorsque les séquelles de l'accident ou de la maladie sont considérées comme permanentes.
2. **Barème d'Incapacité** : L'évaluation se fait souvent en utilisant un barème d'incapacité, qui attribue un pourcentage d'incapacité en fonction de la nature et de la gravité des séquelles. Ce barème peut varier selon les pays et les régimes de sécurité sociale.
3. **Pourcentage d'Incapacité** : Le résultat de cette évaluation est exprimé en pourcentage, représentant la diminution de la capacité de travail ou de gain de la personne. Par exemple, une IPP de 30 % signifie que la personne a perdu 30 % de sa capacité de travail.
4. **Indemnisation** : En fonction du pourcentage d'IPP, la personne peut recevoir une indemnisation sous forme de capital ou de rente. Le montant et la forme de cette indemnisation dépendent des règles spécifiques de la MSA et du pourcentage d'incapacité.
5. **Réévaluation** : Dans certains cas, l'IPP peut être réévaluée si l'état de santé de la personne change, par exemple en cas d'aggravation des séquelles.
L'IPP est donc un outil crucial pour déterminer les droits à indemnisation des travailleurs agricoles victimes d'accidents du travail ou de maladies professionnelles, et pour leur fournir un soutien financier adapté à leur situation.</t>
  </si>
  <si>
    <t xml:space="preserve">0.00617</t>
  </si>
  <si>
    <t xml:space="preserve">17.958372</t>
  </si>
  <si>
    <t xml:space="preserve">0.8484848484848484</t>
  </si>
  <si>
    <t xml:space="preserve">L'IPP, ou Incapacité Permanente Partielle (1), est un terme utilisé dans le cadre de la Mutualité Sociale Agricole (MSA) (2) pour évaluer le degré de handicap (3) ou de perte de capacité de travail (4) d'un individu à la suite d'un accident du travail (3) ou d'une maladie professionnelle (4). 
Voici comment l'IPP est généralement définie et évaluée :
1. **Évaluation Médicale** : Un médecin évalue l'état de santé de la personne après stabilisation de son état (5), c'est-à-dire lorsque les séquelles de l'accident ou de la maladie sont considérées comme permanentes (?).
2. **Barème d'Incapacité** : L'évaluation se fait souvent en utilisant un barème d'incapacité (6), qui attribue un pourcentage d'incapacité en fonction de la nature et de la gravité des séquelles (7). Ce barème peut varier selon les pays et les régimes de sécurité sociale (?).
3. **Pourcentage d'Incapacité** : Le résultat de cette évaluation est exprimé en pourcentage, représentant la diminution de la capacité de travail (8) ou de gain de la personne (?). Par exemple, une IPP de 30 % signifie que la personne a perdu 30 % de sa capacité de travail (9).
4. **Indemnisation** : En fonction du pourcentage d'IPP, la personne peut recevoir une indemnisation sous forme de capital ou de rente (10). Le montant et la forme de cette indemnisation dépendent des règles spécifiques de la MSA et du pourcentage d'incapacité (11).
5. **Réévaluation** : Dans certains cas, l'IPP peut être réévaluée si l'état de santé de la personne change (12), par exemple en cas d'aggravation des séquelles (?).
L'IPP est donc un outil crucial pour déterminer les droits à indemnisation des travailleurs agricoles (13) victimes d'accidents du travail ou de maladies professionnelles (?), et pour leur fournir un soutien financier adapté à leur situation (14).</t>
  </si>
  <si>
    <t xml:space="preserve">0.7368421052631579</t>
  </si>
  <si>
    <t xml:space="preserve">2. L'IPP est utilisée par la Mutualité Sociale Agricole (MSA).</t>
  </si>
  <si>
    <t xml:space="preserve">L'IPP (MSA) est un sigle qui peut avoir différentes significations selon le contexte dans lequel il est utilisé. Cependant, dans le domaine de la santé, il peut faire référence à l'Indice de Pression Pulmonaire Systolique (IPPS) ou à l'Indice de Performance Physique (IPP). Dans le domaine de l'informatique, il peut faire référence à l'Instruction Parallèle sur Pile (IPP).
Cependant, vous semblez faire référence à l'IPP en tant que MSA. Malheureusement, je ne suis pas en mesure de trouver une signification précise pour cette combinaison de sigles. Il est possible que cela soit spécifique à un domaine particulier ou à une organisation. Si vous pouvez fournir plus de contexte ou de détails, je serais heureux de chercher une réponse plus précise pour vous.</t>
  </si>
  <si>
    <t xml:space="preserve">0.0055839999999999996</t>
  </si>
  <si>
    <t xml:space="preserve">12.020259</t>
  </si>
  <si>
    <t xml:space="preserve">L'IPP (MSA) est un sigle qui peut avoir différentes significations selon le contexte dans lequel il est utilisé. Cependant, dans le domaine de la santé, il peut faire référence à l'Indice de Pression Pulmonaire Systolique (IPPS) ou à l'Indice de Performance Physique (IPP) (?). Dans le domaine de l'informatique, il peut faire référence à l'Instruction Parallèle sur Pile (IPP) (?).
Cependant, vous semblez faire référence à l'IPP en tant que MSA (2). Malheureusement, je ne suis pas en mesure de trouver une signification précise pour cette combinaison de sigles (?). Il est possible que cela soit spécifique à un domaine particulier ou à une organisation (?). Si vous pouvez fournir plus de contexte ou de détails, je serais heureux de chercher une réponse plus précise pour vous (?).</t>
  </si>
  <si>
    <t xml:space="preserve">0.07142857142857142</t>
  </si>
  <si>
    <t xml:space="preserve">1, 3, 4, 5, 6, 7, 8, 9, 10, 11, 12, 13, 14</t>
  </si>
  <si>
    <t xml:space="preserve">3. L'IPP évalue le degré de handicap après un accident du travail.</t>
  </si>
  <si>
    <t xml:space="preserve">L'IPP (Internet Protocol Printing) est un protocole de communication qui permet aux imprimantes réseau de communiquer avec les ordinateurs pour recevoir des commandes d'impression. Il est également connu sous le nom de MSA (Microsoft Specific Architecture).
L'IPP est un protocole de communication qui utilise les protocoles TCP/IP pour échanger des données entre les ordinateurs et les imprimantes réseau. Il permet aux ordinateurs de découvrir les imprimantes réseau, de les configurer et de les contrôler pour imprimer des documents.
L'IPP est utilisé pour les imprimantes réseau qui sont connectées à un réseau local (LAN) ou à un réseau wide area (WAN). Il permet aux utilisateurs de partager des imprimantes entre plusieurs ordinateurs et de les contrôler à distance.
Les principaux avantages de l'IPP sont :
* La facilité d'utilisation : les utilisateurs peuvent facilement configurer et contrôler les imprimantes réseau à distance.
* La flexibilité : les imprimantes réseau peuvent être connectées à différents réseaux et peuvent être utilisées par plusieurs ordinateurs.
* La sécurité : l'IPP utilise des protocoles de sécurité pour protéger les données en transit et les données stockées sur les imprimantes.
En résumé, l'IPP est un protocole de communication qui permet aux ordinateurs et aux imprimantes réseau de communiquer pour imprimer des documents et de partager des imprimantes entre plusieurs ordinateurs.</t>
  </si>
  <si>
    <t xml:space="preserve">3.56e-05</t>
  </si>
  <si>
    <t xml:space="preserve">4.922431</t>
  </si>
  <si>
    <t xml:space="preserve">L'IPP (Internet Protocol Printing) est un protocole de communication qui permet aux imprimantes réseau de communiquer avec les ordinateurs pour recevoir des commandes d'impression. Il est également connu sous le nom de MSA (Microsoft Specific Architecture). (?)
L'IPP est un protocole de communication qui utilise les protocoles TCP/IP pour échanger des données entre les ordinateurs et les imprimantes réseau. Il permet aux ordinateurs de découvrir les imprimantes réseau, de les configurer et de les contrôler pour imprimer des documents. (?)
L'IPP est utilisé pour les imprimantes réseau qui sont connectées à un réseau local (LAN) ou à un réseau wide area (WAN). Il permet aux utilisateurs de partager des imprimantes entre plusieurs ordinateurs et de les contrôler à distance. (?)
Les principaux avantages de l'IPP sont :
* La facilité d'utilisation : les utilisateurs peuvent facilement configurer et contrôler les imprimantes réseau à distance. (?)
* La flexibilité : les imprimantes réseau peuvent être connectées à différents réseaux et peuvent être utilisées par plusieurs ordinateurs. (?)
* La sécurité : l'IPP utilise des protocoles de sécurité pour protéger les données en transit et les données stockées sur les imprimantes. (?)
En résumé, l'IPP est un protocole de communication qui permet aux ordinateurs et aux imprimantes réseau de communiquer pour imprimer des documents et de partager des imprimantes entre plusieurs ordinateurs. (?)</t>
  </si>
  <si>
    <t xml:space="preserve">1, 2, 3, 4, 5, 6, 7, 8, 9, 10, 11, 12, 13, 14</t>
  </si>
  <si>
    <t xml:space="preserve">4. L'IPP évalue la perte de capacité de travail due à une maladie professionnelle.</t>
  </si>
  <si>
    <t xml:space="preserve">L'IPP (Indice de Pauvreté Périurbaine) ou MSA (Multidimensional Social Assessment) est un outil de mesure de la pauvreté et de l'exclusion sociale développé par l'Organisation des Nations Unies (ONU) et l'Organisation internationale du travail (OIT).
L'IPP/MSA définit la pauvreté de manière multidimensionnelle, en prenant en compte non seulement le revenu, mais également d'autres aspects tels que l'accès à l'éducation, la santé, l'habitat, l'accès à l'eau et à l'assainissement, la sécurité alimentaire, etc.
L'IPP/MSA est calculé en fonction de plusieurs indicateurs, qui varient en fonction du contexte et du pays. Voici quelques-uns des indicateurs couramment utilisés :
1. Revenu : le revenu mensuel par personne dans le ménage.
2. Éducation : le niveau d'instruction, la fréquentation scolaire, l'accès à l'éducation pour les enfants.
3. Santé : l'accès à des soins de santé, la couverture vaccinale, la mortalité infantile.
4. Habitat : les conditions de logement, l'accès à l'eau potable, l'assainissement, l'électricité.
5. Sécurité alimentaire : l'accès à une alimentation suffisante et équilibrée.
6. Accès à l'information : l'accès à des informations sur la santé, l'éducation, les services sociaux.
7. Participation sociale : la participation à la vie communautaire, la participation politique.
Ces indicateurs sont pondérés et combinés pour obtenir un score global, qui permet de classer les ménages en fonction de leur niveau de pauvreté. Les scores sont généralement classés en plusieurs catégories, telles que :
* Pauvreté extrême : score très faible, indiquant une grande vulnérabilité.
* Pauvreté modérée : score moyen, indiquant une vulnérabilité modérée.
* Non pauvreté : score élevé, indiquant une situation économique et sociale relativement stable.
L'IPP/MSA est utilisé pour identifier les populations les plus vulnérables, cibler les interventions de développement et évaluer l'efficacité des politiques de réduction de la pauvreté.</t>
  </si>
  <si>
    <t xml:space="preserve">0.00045487999999999995</t>
  </si>
  <si>
    <t xml:space="preserve">9.624471</t>
  </si>
  <si>
    <t xml:space="preserve">L'IPP (Indice de Pauvreté Périurbaine) ou MSA (Multidimensional Social Assessment) est un outil de mesure de la pauvreté et de l'exclusion sociale développé par l'Organisation des Nations Unies (ONU) et l'Organisation internationale du travail (OIT). (?)
L'IPP/MSA définit la pauvreté de manière multidimensionnelle, en prenant en compte non seulement le revenu, mais également d'autres aspects tels que l'accès à l'éducation, la santé, l'habitat, l'accès à l'eau et à l'assainissement, la sécurité alimentaire, etc. (?)
L'IPP/MSA est calculé en fonction de plusieurs indicateurs, qui varient en fonction du contexte et du pays. Voici quelques-uns des indicateurs couramment utilisés : (?)
1. Revenu : le revenu mensuel par personne dans le ménage. (?)
2. Éducation : le niveau d'instruction, la fréquentation scolaire, l'accès à l'éducation pour les enfants. (?)
3. Santé : l'accès à des soins de santé, la couverture vaccinale, la mortalité infantile. (?)
4. Habitat : les conditions de logement, l'accès à l'eau potable, l'assainissement, l'électricité. (?)
5. Sécurité alimentaire : l'accès à une alimentation suffisante et équilibrée. (?)
6. Accès à l'information : l'accès à des informations sur la santé, l'éducation, les services sociaux. (?)
7. Participation sociale : la participation à la vie communautaire, la participation politique. (?)
Ces indicateurs sont pondérés et combinés pour obtenir un score global, qui permet de classer les ménages en fonction de leur niveau de pauvreté. Les scores sont généralement classés en plusieurs catégories, telles que : (?)
* Pauvreté extrême : score très faible, indiquant une grande vulnérabilité. (?)
* Pauvreté modérée : score moyen, indiquant une vulnérabilité modérée. (?)
* Non pauvreté : score élevé, indiquant une situation économique et sociale relativement stable. (?)
L'IPP/MSA est utilisé pour identifier les populations les plus vulnérables, cibler les interventions de développement et évaluer l'efficacité des politiques de réduction de la pauvreté. (?)</t>
  </si>
  <si>
    <t xml:space="preserve">5. Un médecin évalue l'état de santé après stabilisation.</t>
  </si>
  <si>
    <t xml:space="preserve">L'IPP, ou Impôt sur le Revenu des Personnes Physiques, est un impôt progressif perçu en France sur le revenu des personnes physiques. Il est également connu sous le nom de MSA (Majoration de Supplément d'Ancienneté) dans le cadre de certaines conventions collectives.
L'IPP est calculé en fonction du revenu net imposable d'un contribuable, qui est déterminé en soustrayant les charges déductibles du revenu brut. Le taux d'imposition varie en fonction du niveau de revenu, ce qui signifie que les contribuables ayant des revenus plus élevés paient un taux d'imposition plus élevé.
La MSA, quant à elle, est une majoration de supplément d'ancienneté versée aux salariés ayant atteint un certain niveau d'ancienneté dans une entreprise. Elle est soumise à l'impôt sur le revenu et est donc incluse dans le calcul de l'IPP.
En résumé, l'IPP est un impôt sur le revenu des personnes physiques, tandis que la MSA est une majoration de supplément d'ancienneté soumise à l'impôt sur le revenu.</t>
  </si>
  <si>
    <t xml:space="preserve">8.964e-05</t>
  </si>
  <si>
    <t xml:space="preserve">4.761733</t>
  </si>
  <si>
    <t xml:space="preserve">L'IPP, ou Impôt sur le Revenu des Personnes Physiques, est un impôt progressif perçu en France sur le revenu des personnes physiques (?). Il est également connu sous le nom de MSA (Majoration de Supplément d'Ancienneté) dans le cadre de certaines conventions collectives (?).
L'IPP est calculé en fonction du revenu net imposable d'un contribuable, qui est déterminé en soustrayant les charges déductibles du revenu brut (?). Le taux d'imposition varie en fonction du niveau de revenu, ce qui signifie que les contribuables ayant des revenus plus élevés paient un taux d'imposition plus élevé (?).
La MSA, quant à elle, est une majoration de supplément d'ancienneté versée aux salariés ayant atteint un certain niveau d'ancienneté dans une entreprise (?). Elle est soumise à l'impôt sur le revenu et est donc incluse dans le calcul de l'IPP (?).
En résumé, l'IPP est un impôt sur le revenu des personnes physiques, tandis que la MSA est une majoration de supplément d'ancienneté soumise à l'impôt sur le revenu (?).</t>
  </si>
  <si>
    <t xml:space="preserve">6. L'évaluation utilise un barème d'incapacité.</t>
  </si>
  <si>
    <t xml:space="preserve">**L'IPP (MSA) (Individual Professional de la Protection)** est un statut professionnel qui permet aux professionnels de la santé et des services sociaux de fournir des services de protection et de soutien aux personnes en situation de difficultés.</t>
  </si>
  <si>
    <t xml:space="preserve">7.1e-06</t>
  </si>
  <si>
    <t xml:space="preserve">6.386832</t>
  </si>
  <si>
    <t xml:space="preserve">**L'IPP (MSA) (1, 2)** est un statut professionnel qui permet aux professionnels de la santé et des services sociaux de fournir des services de protection et de soutien aux personnes en situation de difficultés. (?)</t>
  </si>
  <si>
    <t xml:space="preserve">3, 4, 5, 6, 7, 8, 9, 10, 11, 12, 13, 14</t>
  </si>
  <si>
    <t xml:space="preserve">7. Le barème d'incapacité attribue un pourcentage selon la gravité des séquelles.</t>
  </si>
  <si>
    <t xml:space="preserve">Selon les sources fournies, l'IPP (incapacité permanente de travail) est définie comme suit :
* Dans le cas de la Mutualité sociale agricole (MSA) : En cas d'incapacité permanente de travail (IPP), indemnisation spécifique et indemnisation complémentaire en cas de faute importante de l'employeur" (source : https://www.service-public.fr/particuliers/vosdroits/F31880)
Il n'y a pas de définition spécifique de l'IPP dans les sources fournies pour la Mutualité sociale agricole (MSA), mais il est évoqué dans le contexte de la reconnaissance de la maladie professionnelle et de l'indemnisation en cas d'incapacité permanente de travail.</t>
  </si>
  <si>
    <t xml:space="preserve">3.161447</t>
  </si>
  <si>
    <t xml:space="preserve">31/05/2024 15:50:48</t>
  </si>
  <si>
    <t xml:space="preserve">Selon les sources fournies, l'IPP (incapacité permanente de travail) est définie comme suit :
* Dans le cas de la Mutualité sociale agricole (MSA) (2) : En cas d'incapacité permanente de travail (IPP) (1), indemnisation spécifique et indemnisation complémentaire en cas de faute importante de l'employeur" (source : https://www.service-public.fr/particuliers/vosdroits/F31880)
Il n'y a pas de définition spécifique de l'IPP dans les sources fournies pour la Mutualité sociale agricole (MSA) (2), mais il est évoqué dans le contexte de la reconnaissance de la maladie professionnelle (4) et de l'indemnisation en cas d'incapacité permanente de travail (1).</t>
  </si>
  <si>
    <t xml:space="preserve">0.21428571428571427</t>
  </si>
  <si>
    <t xml:space="preserve">3, 5, 6, 7, 8, 9, 10, 11, 12, 13, 14</t>
  </si>
  <si>
    <t xml:space="preserve">8. Le pourcentage d'incapacité représente la diminution de la capacité de travail.</t>
  </si>
  <si>
    <t xml:space="preserve">9. Une IPP de 30 % signifie une perte de 30 % de la capacité de travail.</t>
  </si>
  <si>
    <t xml:space="preserve">10. L'indemnisation peut être sous forme de capital ou de rente.</t>
  </si>
  <si>
    <t xml:space="preserve">11. Le montant de l'indemnisation dépend du pourcentage d'incapacité.</t>
  </si>
  <si>
    <t xml:space="preserve">12. L'IPP peut être réévaluée si l'état de santé change.</t>
  </si>
  <si>
    <t xml:space="preserve">13. L'IPP détermine les droits à indemnisation des travailleurs agricoles.</t>
  </si>
  <si>
    <t xml:space="preserve">14. L'IPP fournit un soutien financier adapté à la situation des victimes.</t>
  </si>
  <si>
    <t xml:space="preserve">22</t>
  </si>
  <si>
    <t xml:space="preserve">Quelles sont les missions de l'Agence de recouvrement et d'intermédiation des pensions alimentaires (Aripa) ?</t>
  </si>
  <si>
    <t xml:space="preserve">1. L'Aripa facilite le versement des pensions alimentaires.</t>
  </si>
  <si>
    <t xml:space="preserve">0.006275000000000001</t>
  </si>
  <si>
    <t xml:space="preserve">6.802409</t>
  </si>
  <si>
    <t xml:space="preserve">L'Agence de recouvrement et d'intermédiation des pensions alimentaires (Aripa) est une entité française créée pour faciliter le versement et le recouvrement des pensions alimentaires. Voici les principales missions de l'Aripa :
1. **Intermédiation Financière** : L'Aripa peut servir d'intermédiaire pour le versement des pensions alimentaires. Cela signifie qu'elle peut collecter la pension alimentaire auprès du parent débiteur et la reverser au parent créancier, assurant ainsi une régularité et une sécurité dans les paiements.
2. **Recouvrement des Pensions Alimentaires Impayées** : En cas de non-paiement de la pension alimentaire, l'Aripa peut intervenir pour recouvrer les sommes dues. Elle dispose de divers moyens pour cela, y compris des procédures de saisie sur les salaires ou les comptes bancaires du parent débiteur.
3. **Versement de l'Allocation de Soutien Familial (ASF)** : L'Aripa peut verser une allocation de soutien familial aux parents qui ne reçoivent pas ou plus la pension alimentaire prévue. Cette allocation est une aide financière temporaire en attendant le recouvrement des sommes dues.
4. **Information et Accompagnement** : L'Aripa fournit des informations et un accompagnement aux parents concernant leurs droits et les démarches à suivre pour obtenir ou recouvrer une pension alimentaire. Elle peut également les aider à comprendre les décisions de justice relatives aux pensions alimentaires.
5. **Prévention des Impayés** : En servant d'intermédiaire pour le versement des pensions alimentaires, l'Aripa contribue à prévenir les impayés en assurant une gestion régulière et transparente des paiements.
6. **Collaboration avec les Services Judiciaires** : L'Aripa travaille en collaboration avec les services judiciaires pour faciliter l'exécution des décisions de justice relatives aux pensions alimentaires.
Ces missions visent à garantir que les pensions alimentaires soient versées de manière régulière et à soutenir les familles monoparentales en cas de difficultés de paiement.</t>
  </si>
  <si>
    <t xml:space="preserve">0.006520000000000001</t>
  </si>
  <si>
    <t xml:space="preserve">30.078943</t>
  </si>
  <si>
    <t xml:space="preserve">L'Agence de recouvrement et d'intermédiation des pensions alimentaires (Aripa) est une entité française créée pour faciliter le versement et le recouvrement des pensions alimentaires (1). Voici les principales missions de l'Aripa :
1. **Intermédiation Financière** : L'Aripa peut servir d'intermédiaire pour le versement des pensions alimentaires (1). Cela signifie qu'elle peut collecter la pension alimentaire auprès du parent débiteur (2) et la reverser au parent créancier (3), assurant ainsi une régularité et une sécurité dans les paiements (4).
2. **Recouvrement des Pensions Alimentaires Impayées** : En cas de non-paiement de la pension alimentaire, l'Aripa peut intervenir pour recouvrer les sommes dues (5). Elle dispose de divers moyens pour cela, y compris des procédures de saisie sur les salaires ou les comptes bancaires du parent débiteur (6).
3. **Versement de l'Allocation de Soutien Familial (ASF)** : L'Aripa peut verser une allocation de soutien familial aux parents qui ne reçoivent pas ou plus la pension alimentaire prévue (7). Cette allocation est une aide financière temporaire en attendant le recouvrement des sommes dues.
4. **Information et Accompagnement** : L'Aripa fournit des informations et un accompagnement aux parents concernant leurs droits (8) et les démarches à suivre pour obtenir ou recouvrer une pension alimentaire (9). Elle peut également les aider à comprendre les décisions de justice relatives aux pensions alimentaires (10).
5. **Prévention des Impayés** : En servant d'intermédiaire pour le versement des pensions alimentaires, l'Aripa contribue à prévenir les impayés (11) en assurant une gestion régulière et transparente des paiements (12).
6. **Collaboration avec les Services Judiciaires** : L'Aripa travaille en collaboration avec les services judiciaires pour faciliter l'exécution des décisions de justice relatives aux pensions alimentaires (13).
Ces missions visent à garantir que les pensions alimentaires soient versées de manière régulière (4) et à soutenir les familles monoparentales en cas de difficultés de paiement (14).</t>
  </si>
  <si>
    <t xml:space="preserve">2. L'Aripa peut collecter la pension alimentaire auprès du parent débiteur.</t>
  </si>
  <si>
    <t xml:space="preserve">L'Agence de recouvrement et d'intermédiation des pensions alimentaires (Aripa) est un organisme français qui a pour missions principales :
1. Le recouvrement des pensions alimentaires impayées : L'Aripa aide les parents séparés à recouvrer les pensions alimentaires qui ne sont pas ou partiellement versées par l'autre parent. Elle peut mettre en place des procédures de recouvrement amiables ou judiciaires pour obtenir le paiement des sommes dues.
2. L'intermédiation financière des pensions alimentaires : L'Aripa peut être désignée par le juge aux affaires familiales pour assurer le versement de la pension alimentaire entre les deux parents. Dans ce cas, le parent débiteur verse la pension à l'Aripa, qui se charge ensuite de la transmettre au parent créancier. Cette intermédiation permet de sécuriser le versement de la pension et d'éviter les conflits entre les parents.
3. L'accompagnement et l'information des familles : L'Aripa informe et accompagne les familles dans leurs démarches liées à la pension alimentaire. Elle peut notamment les renseigner sur les modalités de calcul de la pension, les aides financières possibles en cas d'impayés, ou encore les procédures à suivre pour faire valoir leurs droits.
4. La prévention des impayés de pensions alimentaires : L'Aripa mène également des actions de prévention pour lutter contre les impayés de pensions alimentaires. Elle peut par exemple sensibiliser les parents aux enjeux du versement régulier de la pension et les inciter à trouver des solutions amiables en cas de difficultés financières.</t>
  </si>
  <si>
    <t xml:space="preserve">0.010632</t>
  </si>
  <si>
    <t xml:space="preserve">14.611158</t>
  </si>
  <si>
    <t xml:space="preserve">0.7200000000000001</t>
  </si>
  <si>
    <t xml:space="preserve">L'Agence de recouvrement et d'intermédiation des pensions alimentaires (Aripa) est un organisme français qui a pour missions principales :
1. Le recouvrement des pensions alimentaires impayées : L'Aripa aide les parents séparés à recouvrer les pensions alimentaires qui ne sont pas ou partiellement versées par l'autre parent (5). Elle peut mettre en place des procédures de recouvrement amiables ou judiciaires pour obtenir le paiement des sommes dues (5).
2. L'intermédiation financière des pensions alimentaires : L'Aripa peut être désignée par le juge aux affaires familiales pour assurer le versement de la pension alimentaire entre les deux parents (1). Dans ce cas, le parent débiteur verse la pension à l'Aripa (2), qui se charge ensuite de la transmettre au parent créancier (3). Cette intermédiation permet de sécuriser le versement de la pension (4) et d'éviter les conflits entre les parents (?).
3. L'accompagnement et l'information des familles : L'Aripa informe et accompagne les familles dans leurs démarches liées à la pension alimentaire (9). Elle peut notamment les renseigner sur les modalités de calcul de la pension, les aides financières possibles en cas d'impayés (8, 7), ou encore les procédures à suivre pour faire valoir leurs droits (8).
4. La prévention des impayés de pensions alimentaires : L'Aripa mène également des actions de prévention pour lutter contre les impayés de pensions alimentaires (11). Elle peut par exemple sensibiliser les parents aux enjeux du versement régulier de la pension et les inciter à trouver des solutions amiables en cas de difficultés financières (?).</t>
  </si>
  <si>
    <t xml:space="preserve">0.8181818181818182</t>
  </si>
  <si>
    <t xml:space="preserve">6, 10, 12, 13, 14</t>
  </si>
  <si>
    <t xml:space="preserve">3. L'Aripa reverse la pension alimentaire au parent créancier.</t>
  </si>
  <si>
    <t xml:space="preserve">L'Agence de recouvrement et d'intermédiation des pensions alimentaires (ARIPA) est une institution française créée en 2002, qui a pour mission de recouvrer les pensions alimentaires et de favoriser la coopération entre les parents pour le bien-être des enfants.
Voici les principales missions de l'ARIPA :
1. Recouvrement des pensions alimentaires : l'ARIPA est chargée de recouvrer les pensions alimentaires dues par les parents qui ne sont pas à jour de leurs obligations financières envers leurs enfants.
2. Gestion des procédures de recouvrement : l'ARIPA gère les procédures de recouvrement des pensions alimentaires, y compris les poursuites judiciaires et les saisies de biens.
3. Coordination avec les parents : l'ARIPA travaille en collaboration avec les parents pour les aider à trouver des solutions pour payer leurs pensions alimentaires.
4. Information et sensibilisation : l'ARIPA fournit des informations et des conseils aux parents sur les obligations de paiement des pensions alimentaires et les conséquences de la non-paiement.
5. Suivi des enfants : l'ARIPA suit les enfants qui bénéficient de pensions alimentaires pour s'assurer que leurs besoins sont satisfaits et que leurs droits sont respectés.
6. Échange d'informations avec les autorités : l'ARIPA échange des informations avec les autorités compétentes pour obtenir des informations sur les parents débiteurs et les biens qu'ils possèdent.
7. Gestion des frais de justice : l'ARIPA gère les frais de justice liés aux procédures de recouvrement des pensions alimentaires.
8. Étude et proposition de solutions : l'ARIPA étudie les situations individuelles et propose des solutions pour résoudre les problèmes de recouvrement des pensions alimentaires.
En résumé, l'ARIPA a pour mission de recouvrer les pensions alimentaires, de gérer les procédures de recouvrement, de coordonner avec les parents, d'inform et de sensibiliser les parents, de suivre les enfants, d'échanger des informations avec les autorités, de gérer les frais de justice et d'étudier et de proposer des solutions pour résoudre les problèmes de recouvrement des pensions alimentaires.</t>
  </si>
  <si>
    <t xml:space="preserve">5.76e-05</t>
  </si>
  <si>
    <t xml:space="preserve">4.485735</t>
  </si>
  <si>
    <t xml:space="preserve">L'Agence de recouvrement et d'intermédiation des pensions alimentaires (ARIPA) est une institution française créée en 2002 (?), qui a pour mission de recouvrer les pensions alimentaires (5) et de favoriser la coopération entre les parents pour le bien-être des enfants (?).
Voici les principales missions de l'ARIPA :
1. Recouvrement des pensions alimentaires : l'ARIPA est chargée de recouvrer les pensions alimentaires dues par les parents qui ne sont pas à jour de leurs obligations financières envers leurs enfants (5).
2. Gestion des procédures de recouvrement : l'ARIPA gère les procédures de recouvrement des pensions alimentaires, y compris les poursuites judiciaires et les saisies de biens (6).
3. Coordination avec les parents : l'ARIPA travaille en collaboration avec les parents pour les aider à trouver des solutions pour payer leurs pensions alimentaires (9).
4. Information et sensibilisation : l'ARIPA fournit des informations et des conseils aux parents sur les obligations de paiement des pensions alimentaires et les conséquences de la non-paiement (8).
5. Suivi des enfants : l'ARIPA suit les enfants qui bénéficient de pensions alimentaires pour s'assurer que leurs besoins sont satisfaits et que leurs droits sont respectés (?).
6. Échange d'informations avec les autorités : l'ARIPA échange des informations avec les autorités compétentes pour obtenir des informations sur les parents débiteurs et les biens qu'ils possèdent (13).
7. Gestion des frais de justice : l'ARIPA gère les frais de justice liés aux procédures de recouvrement des pensions alimentaires (?).
8. Étude et proposition de solutions : l'ARIPA étudie les situations individuelles et propose des solutions pour résoudre les problèmes de recouvrement des pensions alimentaires (9).
En résumé, l'ARIPA a pour mission de recouvrer les pensions alimentaires (5), de gérer les procédures de recouvrement (6), de coordonner avec les parents (9), d'informer et de sensibiliser les parents (8), de suivre les enfants (?), d'échanger des informations avec les autorités (13), de gérer les frais de justice (?) et d'étudier et de proposer des solutions pour résoudre les problèmes de recouvrement des pensions alimentaires (9).</t>
  </si>
  <si>
    <t xml:space="preserve">0.45454545454545453</t>
  </si>
  <si>
    <t xml:space="preserve">0.35714285714285715</t>
  </si>
  <si>
    <t xml:space="preserve">1, 2, 3, 4, 7, 10, 11, 12, 14</t>
  </si>
  <si>
    <t xml:space="preserve">4. L'Aripa assure la régularité des paiements des pensions alimentaires.</t>
  </si>
  <si>
    <t xml:space="preserve">L'Agence de recouvrement et d'intermédiation des pensions alimentaires (Aripa) est une institution française créée en 2017 pour aider les parents séparés ou divorcés à récupérer les pensions alimentaires impayées. Les missions de l'Aripa sont les suivantes :
1. Recouvrement des pensions alimentaires : L'Aripa est chargée de récupérer les pensions alimentaires impayées pour le compte des parents créanciers, c'est-à-dire les parents qui ont droit à une pension alimentaire mais qui ne la reçoivent pas.
2. Intermédiation : L'Aripa joue un rôle d'intermédiaire entre les parents débiteurs (ceux qui doivent payer la pension alimentaire) et les parents créanciers (ceux qui ont droit à la pension alimentaire). Elle facilite la communication et la négociation entre les parties pour trouver un accord sur le paiement de la pension alimentaire.
3. Évaluation des ressources : L'Aripa évalue les ressources des parents débiteurs pour déterminer leur capacité à payer la pension alimentaire.
4. Mise en demeure : Si le parent débiteur ne paie pas la pension alimentaire, l'Aripa peut envoyer une mise en demeure pour le sommer de payer.
5. Recours à la force exécutoire : Si le parent débiteur refuse de payer, l'Aripa peut recourir à la force exécutoire pour récupérer la pension alimentaire, par exemple en saisissant les biens du parent débiteur.
6. Aide à la médiation : L'Aripa peut également aider les parents à trouver un accord sur la pension alimentaire par la médiation.
7. Suivi des paiements : L'Aripa suit les paiements des pensions alimentaires et informe les parents créanciers de l'état des paiements.
En résumé, l'Aripa a pour mission de faciliter le recouvrement des pensions alimentaires impayées, d'aider les parents à trouver un accord sur la pension alimentaire et de protéger les intérêts des enfants.</t>
  </si>
  <si>
    <t xml:space="preserve">0.00041328</t>
  </si>
  <si>
    <t xml:space="preserve">68.02794</t>
  </si>
  <si>
    <t xml:space="preserve">L'Agence de recouvrement et d'intermédiation des pensions alimentaires (Aripa) est une institution française créée en 2017 pour aider les parents séparés ou divorcés à récupérer les pensions alimentaires impayées (5). Les missions de l'Aripa sont les suivantes :
1. Recouvrement des pensions alimentaires : L'Aripa est chargée de récupérer les pensions alimentaires impayées pour le compte des parents créanciers (5), c'est-à-dire les parents qui ont droit à une pension alimentaire mais qui ne la reçoivent pas.
2. Intermédiation : L'Aripa joue un rôle d'intermédiaire entre les parents débiteurs (ceux qui doivent payer la pension alimentaire) et les parents créanciers (ceux qui ont droit à la pension alimentaire) (2, 3). Elle facilite la communication et la négociation entre les parties pour trouver un accord sur le paiement de la pension alimentaire (?).
3. Évaluation des ressources : L'Aripa évalue les ressources des parents débiteurs pour déterminer leur capacité à payer la pension alimentaire (?).
4. Mise en demeure : Si le parent débiteur ne paie pas la pension alimentaire, l'Aripa peut envoyer une mise en demeure pour le sommer de payer (?).
5. Recours à la force exécutoire : Si le parent débiteur refuse de payer, l'Aripa peut recourir à la force exécutoire pour récupérer la pension alimentaire, par exemple en saisissant les biens du parent débiteur (6).
6. Aide à la médiation : L'Aripa peut également aider les parents à trouver un accord sur la pension alimentaire par la médiation (?).
7. Suivi des paiements : L'Aripa suit les paiements des pensions alimentaires (4) et informe les parents créanciers de l'état des paiements (?).
En résumé, l'Aripa a pour mission de faciliter le recouvrement des pensions alimentaires impayées (1, 5), d'aider les parents à trouver un accord sur la pension alimentaire (?) et de protéger les intérêts des enfants (?).</t>
  </si>
  <si>
    <t xml:space="preserve">7, 8, 9, 10, 11, 12, 13, 14</t>
  </si>
  <si>
    <t xml:space="preserve">5. L'Aripa intervient pour recouvrer les pensions alimentaires impayées.</t>
  </si>
  <si>
    <t xml:space="preserve">L'Agence de recouvrement et d'intermédiation des pensions alimentaires (Aripa) est un service public créé en janvier 2020 en France, visant à faciliter le recouvrement des pensions alimentaires et à soutenir les familles monoparentales. Ses missions principales sont les suivantes :
1. Recouvrement des pensions alimentaires impayées : Aripa se charge de recouvrer les pensions alimentaires impayées, en mettant en œuvre des procédures amiables ou contentieuses, selon les cas. Cela inclut la gestion des dossiers de recouvrement, la négociation avec les débiteurs, et le suivi des paiements.
2. Intermédiation financière : Aripa peut être désignée par les parents comme intermédiaire financier pour le versement des pensions alimentaires. Dans ce cas, le parent débiteur verse la pension à Aripa, qui se charge ensuite de reverser la somme due au parent créancier. Cette méthode permet de sécuriser le paiement et de simplifier les démarches pour les deux parties.
3. Accompagnement et information des familles monoparentales : Aripa offre un soutien et des conseils aux familles monoparentales, en les informant sur leurs droits et obligations, et en les accompagnant dans leurs démarches liées aux pensions alimentaires.
4. Médiation familiale : Aripa peut proposer une médiation familiale pour aider les parents à trouver des solutions amiables et durables en cas de conflit autour de la fixation, du recouvrement ou de la révision des pensions alimentaires.
5. Lutte contre la fraude et les impayés : Aripa collabore avec les autorités compétentes pour lutter contre la fraude et les impayés, en échangeant des informations et en mettant en place des mesures de contrôle et de sanction.
Il est important de noter que les services d'Aripa sont entièrement gratuits pour les usagers.</t>
  </si>
  <si>
    <t xml:space="preserve">0.00014715</t>
  </si>
  <si>
    <t xml:space="preserve">1.228996</t>
  </si>
  <si>
    <t xml:space="preserve">31/05/2024 15:51:49</t>
  </si>
  <si>
    <t xml:space="preserve">L'Agence de recouvrement et d'intermédiation des pensions alimentaires (Aripa) est un service public créé en janvier 2020 en France, visant à faciliter le recouvrement des pensions alimentaires (1) et à soutenir les familles monoparentales (14). Ses missions principales sont les suivantes :
1. Recouvrement des pensions alimentaires impayées : Aripa se charge de recouvrer les pensions alimentaires impayées (5), en mettant en œuvre des procédures amiables ou contentieuses, selon les cas. Cela inclut la gestion des dossiers de recouvrement, la négociation avec les débiteurs, et le suivi des paiements (?).
2. Intermédiation financière : Aripa peut être désignée par les parents comme intermédiaire financier pour le versement des pensions alimentaires (1). Dans ce cas, le parent débiteur verse la pension à Aripa (2), qui se charge ensuite de reverser la somme due au parent créancier (3). Cette méthode permet de sécuriser le paiement (4) et de simplifier les démarches pour les deux parties (?).
3. Accompagnement et information des familles monoparentales : Aripa offre un soutien et des conseils aux familles monoparentales (14), en les informant sur leurs droits et obligations (8), et en les accompagnant dans leurs démarches liées aux pensions alimentaires (9).
4. Médiation familiale : Aripa peut proposer une médiation familiale pour aider les parents à trouver des solutions amiables et durables en cas de conflit autour de la fixation, du recouvrement ou de la révision des pensions alimentaires (?).
5. Lutte contre la fraude et les impayés : Aripa collabore avec les autorités compétentes pour lutter contre la fraude et les impayés (11), en échangeant des informations et en mettant en place des mesures de contrôle et de sanction (?).
Il est important de noter que les services d'Aripa sont entièrement gratuits pour les usagers.</t>
  </si>
  <si>
    <t xml:space="preserve">6, 7, 10, 12, 13</t>
  </si>
  <si>
    <t xml:space="preserve">6. L'Aripa peut saisir les salaires ou les comptes bancaires du parent débiteur.</t>
  </si>
  <si>
    <t xml:space="preserve">L'Agence de recouvrement et d'intermédiation des pensions alimentaires (Aripa) a pour missions :
**1. Recouvrement des pensions alimentaires :**
* Recueillir les contributions des employeurs et des travailleurs autonomes en retraites et en fin de mission.
* Débiter les retraites aux bénéficiaires des pensions alimentaires.
**2. Intermédiation des pensions alimentaires :**
* Accepter les déclarations de revenus et de famille des travailleurs et des retraités.
* Calculer les contributions et les retraites des travailleurs et des retraités.
* Délivrer les retraites aux bénéficiaires des pensions alimentaires.
**3. Gestion des dossiers des travailleurs et des retraités :**
* Gérer les dossiers des travailleurs et des retraités.
* Traitement des demandes des travailleurs et des retraités.
* Gestion des litiges et des réclamations.
**4. Promotion de la couverture des retraites :**
* Sensibiliser les entreprises et les travailleurs aux obligations de couverture des retraites.
* Accompagner les entreprises dans la mise en place des régimes de retraite.
**5. Expertise et assistance :**
* Fournir des informations et des conseils aux travailleurs, aux retraités et aux entreprises sur les pensions alimentaires.
* Accompagner les entreprises et les travailleurs dans la gestion des pensions alimentaires.</t>
  </si>
  <si>
    <t xml:space="preserve">3.31e-05</t>
  </si>
  <si>
    <t xml:space="preserve">1.128388</t>
  </si>
  <si>
    <t xml:space="preserve">0.07692307692307691</t>
  </si>
  <si>
    <t xml:space="preserve">L'Agence de recouvrement et d'intermédiation des pensions alimentaires (Aripa) a pour missions :
**1. Recouvrement des pensions alimentaires :**
* Recueillir les contributions des employeurs et des travailleurs autonomes en retraites et en fin de mission. (?)
* Débiter les retraites aux bénéficiaires des pensions alimentaires. (?)
**2. Intermédiation des pensions alimentaires :**
* Accepter les déclarations de revenus et de famille des travailleurs et des retraités. (?)
* Calculer les contributions et les retraites des travailleurs et des retraités. (?)
* Délivrer les retraites aux bénéficiaires des pensions alimentaires. (?)
**3. Gestion des dossiers des travailleurs et des retraités :**
* Gérer les dossiers des travailleurs et des retraités. (?)
* Traitement des demandes des travailleurs et des retraités. (?)
* Gestion des litiges et des réclamations. (?)
**4. Promotion de la couverture des retraites :**
* Sensibiliser les entreprises et les travailleurs aux obligations de couverture des retraites. (?)
* Accompagner les entreprises dans la mise en place des régimes de retraite. (?)
**5. Expertise et assistance :**
* Fournir des informations et des conseils aux travailleurs, aux retraités et aux entreprises sur les pensions alimentaires. (8)
* Accompagner les entreprises et les travailleurs dans la gestion des pensions alimentaires. (?)</t>
  </si>
  <si>
    <t xml:space="preserve">1, 2, 3, 4, 5, 6, 7, 9, 10, 11, 12, 13, 14</t>
  </si>
  <si>
    <t xml:space="preserve">7. L'Aripa verse une allocation de soutien familial en cas de non-paiement.</t>
  </si>
  <si>
    <t xml:space="preserve">Selon les sources fournies, les missions de l'Agence de recouvrement et d'intermédiation des pensions alimentaires (Aripa) sont :
* Intervenir en cas d'impayés (pension alimentaire non versée ou incomplète) pour récupérer les sommes dues et les reverser au parent créancier pour le mois en cours, et récupérer les 24 mois derniers mois d'arriérés si nécessaire.
* Engager une procédure amiable auprès du parent débiteur pour recouvrer la pension alimentaire, et si le débiteur ne s'exécute pas, procéder à un recouvrement forcé par l'un des moyens suivants : paiement direct auprès de l'employeur, de la banque, de la caisse de sécurité sociale ou de retraite, France Travail (anciennement Pôle emploi)...
* Recouvrer des créances à l'étranger et recouvrer en France des pensions alimentaires ordonnées à l'étranger.
* Intervenir en cas de trop-perçu par le créancier, en informant le créancier qu'il doit rembourser le surplus à l'autre parent, et ajuster les échéances à venir si nécessaire.
* Revaloriser la pension alimentaire chaque année selon la date et l'indice Insee fixés dans la décision pour les décisions judiciaires, et chaque année à la date anniversaire pour les autres titres exécutoires.
* Verser l'allocation de soutien familial (ASF) à un parent isolé avec un enfant de moins de 20 ans dès le 1er mois d'impayé, si les conditions sont remplies.
En résumé, l'Aripa est l'intermédiaire entre le parent qui doit payer et le parent qui doit recevoir la pension alimentaire, et elle intervient pour récupérer les sommes dues, revaloriser la pension alimentaire, et prévenir les risques de conflits.</t>
  </si>
  <si>
    <t xml:space="preserve">7.042062</t>
  </si>
  <si>
    <t xml:space="preserve">31/05/2024 15:51:52</t>
  </si>
  <si>
    <t xml:space="preserve">Selon les sources fournies, les missions de l'Agence de recouvrement et d'intermédiation des pensions alimentaires (Aripa) sont :
* Intervenir en cas d'impayés (pension alimentaire non versée ou incomplète) pour récupérer les sommes dues (5) et les reverser au parent créancier (3) pour le mois en cours, et récupérer les 24 mois derniers mois d'arriérés si nécessaire.
* Engager une procédure amiable auprès du parent débiteur pour recouvrer la pension alimentaire (2), et si le débiteur ne s'exécute pas, procéder à un recouvrement forcé par l'un des moyens suivants : paiement direct auprès de l'employeur, de la banque, de la caisse de sécurité sociale ou de retraite, France Travail (anciennement Pôle emploi) (6)...
* Recouvrer des créances à l'étranger et recouvrer en France des pensions alimentaires ordonnées à l'étranger. (?)
* Intervenir en cas de trop-perçu par le créancier, en informant le créancier qu'il doit rembourser le surplus à l'autre parent, et ajuster les échéances à venir si nécessaire. (?)
* Revaloriser la pension alimentaire chaque année selon la date et l'indice Insee fixés dans la décision pour les décisions judiciaires, et chaque année à la date anniversaire pour les autres titres exécutoires. (?)
* Verser l'allocation de soutien familial (ASF) à un parent isolé avec un enfant de moins de 20 ans dès le 1er mois d'impayé, si les conditions sont remplies. (7)
En résumé, l'Aripa est l'intermédiaire entre le parent qui doit payer et le parent qui doit recevoir la pension alimentaire (1, 3), et elle intervient pour récupérer les sommes dues (5), revaloriser la pension alimentaire (?), et prévenir les risques de conflits (11).</t>
  </si>
  <si>
    <t xml:space="preserve">4, 8, 9, 10, 12, 13, 14</t>
  </si>
  <si>
    <t xml:space="preserve">8. L'Aripa fournit des informations sur les droits des parents concernant les pensions alimentaires.</t>
  </si>
  <si>
    <t xml:space="preserve">9. L'Aripa accompagne les parents dans les démarches pour obtenir une pension alimentaire.</t>
  </si>
  <si>
    <t xml:space="preserve">10. L'Aripa aide à comprendre les décisions de justice relatives aux pensions alimentaires.</t>
  </si>
  <si>
    <t xml:space="preserve">11. L'Aripa contribue à prévenir les impayés des pensions alimentaires.</t>
  </si>
  <si>
    <t xml:space="preserve">12. L'Aripa assure une gestion transparente des paiements des pensions alimentaires.</t>
  </si>
  <si>
    <t xml:space="preserve">13. L'Aripa collabore avec les services judiciaires pour exécuter les décisions de justice.</t>
  </si>
  <si>
    <t xml:space="preserve">14. L'Aripa soutient les familles monoparentales en cas de difficultés de paiement.</t>
  </si>
  <si>
    <t xml:space="preserve">23</t>
  </si>
  <si>
    <t xml:space="preserve">Quand un abattement de 10% est-il mis en place sur une retraite anticipée ?</t>
  </si>
  <si>
    <t xml:space="preserve">1. Un abattement de 10% sur une retraite anticipée peut être lié à une décote sur les pensions de retraite complémentaire.</t>
  </si>
  <si>
    <t xml:space="preserve">0.007465</t>
  </si>
  <si>
    <t xml:space="preserve">13.185328</t>
  </si>
  <si>
    <t xml:space="preserve">En France, un abattement de 10% sur une retraite anticipée peut se référer à plusieurs situations, mais il est souvent associé à la décote appliquée sur les pensions de retraite complémentaire pour les personnes qui partent à la retraite avant l'âge légal ou sans avoir atteint le nombre de trimestres requis pour une retraite à taux plein.
Cependant, il est important de noter que les règles peuvent varier en fonction des régimes de retraite (régime général, régimes complémentaires comme l'Agirc-Arrco, etc.) et des réformes en cours. Voici quelques points clés à considérer :
1. **Régime général (CNAV)** : Pour le régime général de la Sécurité sociale, un abattement ou une décote est appliqué si vous partez à la retraite avant d'avoir atteint l'âge légal de départ à la retraite (62 ans pour les personnes nées à partir de 1955) ou sans avoir validé le nombre de trimestres requis pour une retraite à taux plein. La décote est de 1,25% par trimestre manquant.
2. **Régimes complémentaires (Agirc-Arrco)** : Depuis 2019, une minoration temporaire de 10% est appliquée pendant trois ans sur les pensions de retraite complémentaire Agirc-Arrco pour les personnes qui partent à la retraite dès qu'elles remplissent les conditions du taux plein dans le régime de base, sans attendre une année supplémentaire. Cette minoration ne s'applique pas si le retraité diffère son départ d'un an après avoir atteint le taux plein, ou s'il est exonéré de CSG (Contribution Sociale Généralisée) en raison de ses revenus.
3. **Retraite anticipée pour carrière longue** : Certaines personnes peuvent partir à la retraite avant l'âge légal grâce au dispositif de retraite anticipée pour carrière longue. Dans ce cas, si elles remplissent les conditions spécifiques (avoir commencé à travailler jeune et avoir cotisé un certain nombre de trimestres), elles peuvent éviter la décote.
Il est crucial de vérifier les conditions spécifiques qui s'appliquent à votre situation personnelle et de consulter les informations les plus récentes, car les règles de retraite peuvent évoluer. Pour des conseils personnalisés, il est recommandé de contacter les organismes de retraite ou de consulter un conseiller en retraite.</t>
  </si>
  <si>
    <t xml:space="preserve">0.0074</t>
  </si>
  <si>
    <t xml:space="preserve">16.682646</t>
  </si>
  <si>
    <t xml:space="preserve">En France, un abattement de 10% sur une retraite anticipée peut se référer à plusieurs situations, mais il est souvent associé à la décote appliquée sur les pensions de retraite complémentaire pour les personnes qui partent à la retraite avant l'âge légal ou sans avoir atteint le nombre de trimestres requis pour une retraite à taux plein (1)(3).
Cependant, il est important de noter que les règles peuvent varier en fonction des régimes de retraite (régime général, régimes complémentaires comme l'Agirc-Arrco, etc.) et des réformes en cours (2). Voici quelques points clés à considérer :
1. **Régime général (CNAV)** : Pour le régime général de la Sécurité sociale, un abattement ou une décote est appliqué si vous partez à la retraite avant d'avoir atteint l'âge légal de départ à la retraite (62 ans pour les personnes nées à partir de 1955) ou sans avoir validé le nombre de trimestres requis pour une retraite à taux plein. La décote est de 1,25% par trimestre manquant (3).
2. **Régimes complémentaires (Agirc-Arrco)** : Depuis 2019, une minoration temporaire de 10% est appliquée pendant trois ans sur les pensions de retraite complémentaire Agirc-Arrco pour les personnes qui partent à la retraite dès qu'elles remplissent les conditions du taux plein dans le régime de base, sans attendre une année supplémentaire (4). Cette minoration ne s'applique pas si le retraité diffère son départ d'un an après avoir atteint le taux plein (5), ou s'il est exonéré de CSG (Contribution Sociale Généralisée) en raison de ses revenus (6).
3. **Retraite anticipée pour carrière longue** : Certaines personnes peuvent partir à la retraite avant l'âge légal grâce au dispositif de retraite anticipée pour carrière longue. Dans ce cas, si elles remplissent les conditions spécifiques (avoir commencé à travailler jeune et avoir cotisé un certain nombre de trimestres), elles peuvent éviter la décote (7).
Il est crucial de vérifier les conditions spécifiques qui s'appliquent à votre situation personnelle (8) et de consulter les informations les plus récentes, car les règles de retraite peuvent évoluer (9). Pour des conseils personnalisés, il est recommandé de contacter les organismes de retraite ou de consulter un conseiller en retraite (10).</t>
  </si>
  <si>
    <t xml:space="preserve">2. Les règles de retraite varient selon les régimes de retraite et les réformes en cours.</t>
  </si>
  <si>
    <t xml:space="preserve">Un abattement de 10% sur une retraite anticipée peut être mis en place dans certains systèmes de retraite, mais les conditions varient selon les pays et les régimes de retraite. Généralement, cet abattement est appliqué lorsque la personne décide de prendre sa retraite avant l'âge légal de départ à la retraite ou avant d'avoir cotisé le nombre de trimestres nécessaires pour bénéficier d'une retraite à taux plein.
Cet abattement représente une diminution définitive du montant de la pension de retraite. Il est donc important de bien réfléchir avant de prendre sa retraite anticipée, car cela peut avoir des conséquences importantes sur le niveau de vie à la retraite.
Il est recommandé de se renseigner auprès de l'organisme de retraite compétent pour connaître les conditions précises d'application de l'abattement de 10% sur une retraite anticipée.</t>
  </si>
  <si>
    <t xml:space="preserve">0.006248</t>
  </si>
  <si>
    <t xml:space="preserve">13.254688</t>
  </si>
  <si>
    <t xml:space="preserve">Un abattement de 10% sur une retraite anticipée peut être mis en place dans certains systèmes de retraite, mais les conditions varient selon les pays et les régimes de retraite (2). Généralement, cet abattement est appliqué lorsque la personne décide de prendre sa retraite avant l'âge légal de départ à la retraite ou avant d'avoir cotisé le nombre de trimestres nécessaires pour bénéficier d'une retraite à taux plein (3).
Cet abattement représente une diminution définitive du montant de la pension de retraite. Il est donc important de bien réfléchir avant de prendre sa retraite anticipée, car cela peut avoir des conséquences importantes sur le niveau de vie à la retraite (8).
Il est recommandé de se renseigner auprès de l'organisme de retraite compétent pour connaître les conditions précises d'application de l'abattement de 10% sur une retraite anticipée (10).</t>
  </si>
  <si>
    <t xml:space="preserve">1, 4, 5, 6, 7, 9</t>
  </si>
  <si>
    <t xml:space="preserve">3. Dans le régime général, une décote de 1,25% par trimestre manquant est appliquée si la retraite est prise avant l'âge légal ou sans le nombre de trimestres requis.</t>
  </si>
  <si>
    <t xml:space="preserve">En France, l'abattement de 10% sur la retraite anticipée est mis en place pour les personnes qui retirent leur pension avant l'âge de 65 ans.
Selon les dispositions du code de la sécurité sociale, l'abattement de 10% est appliqué sur la pension de retraite anticipée pour les personnes qui retirent leur pension avant l'âge de 65 ans, sauf si elles ont atteint l'âge de 62 ans et ont au moins 40 ans de cotisations sociales.
Cependant, il est important de noter que certaines exceptions peuvent être applicables, notamment pour les personnes qui ont des activités professionnelles à temps partiel ou qui ont des emplois à temps partiel, ou pour les personnes qui ont des situations spécifiques telles que des invalidités ou des maladies graves.
Il est donc recommandé de vérifier les conditions spécifiques de votre situation pour déterminer si vous êtes concerné par l'abattement de 10% sur votre retraite anticipée.</t>
  </si>
  <si>
    <t xml:space="preserve">2.69e-05</t>
  </si>
  <si>
    <t xml:space="preserve">4.932197</t>
  </si>
  <si>
    <t xml:space="preserve">0.14285714285714288</t>
  </si>
  <si>
    <t xml:space="preserve">En France, l'abattement de 10% sur la retraite anticipée est mis en place pour les personnes qui retirent leur pension avant l'âge de 65 ans (?).
Selon les dispositions du code de la sécurité sociale, l'abattement de 10% est appliqué sur la pension de retraite anticipée pour les personnes qui retirent leur pension avant l'âge de 65 ans, sauf si elles ont atteint l'âge de 62 ans et ont au moins 40 ans de cotisations sociales (?).
Cependant, il est important de noter que certaines exceptions peuvent être applicables, notamment pour les personnes qui ont des activités professionnelles à temps partiel ou qui ont des emplois à temps partiel, ou pour les personnes qui ont des situations spécifiques telles que des invalidités ou des maladies graves (?).
Il est donc recommandé de vérifier les conditions spécifiques de votre situation pour déterminer si vous êtes concerné par l'abattement de 10% sur votre retraite anticipée (8).</t>
  </si>
  <si>
    <t xml:space="preserve">1, 2, 3, 4, 5, 6, 7, 9, 10</t>
  </si>
  <si>
    <t xml:space="preserve">4. Depuis 2019, une minoration temporaire de 10% est appliquée pendant trois ans sur les pensions Agirc-Arrco pour ceux qui partent à la retraite dès qu'ils remplissent les conditions du taux plein.</t>
  </si>
  <si>
    <t xml:space="preserve">En France, un abattement de 10% peut être appliqué sur une retraite anticipée dans certaines conditions.
L'abattement de 10% est une pénalité qui peut être appliquée lorsque le bénéficiaire d'une retraite anticipée prend sa retraite avant l'âge de départ à la retraite légal, qui est actuellement fixé à 62 ans pour les générations nées avant 1955.
Voici les conditions pour que l'abattement de 10% soit mis en place :
1. La retraite anticipée est demandée avant l'âge de 60 ans (ou 62 ans pour les générations nées à partir de 1955).
2. Le bénéficiaire a moins de 40 ans de cotisations sociales.
3. Le bénéficiaire n'a pas atteint l'âge de départ à la retraite légal.
Dans ces cas, l'abattement de 10% est appliqué sur la pension de retraite pour chaque année d'anticipation de la retraite. Par exemple, si le bénéficiaire prend sa retraite à 55 ans au lieu de 62 ans, il aura une pénalité de 7 x 10% = 70% sur sa pension de retraite.
Cependant, il est important de noter que certaines catégories de personnes peuvent être exemptées de cette pénalité, comme les personnes handicapées, les anciens combattants ou les personnes ayant travaillé dans des métiers pénibles. Il est donc recommandé de vérifier les spécificités de chaque cas avec les organismes de retraite compétents.</t>
  </si>
  <si>
    <t xml:space="preserve">0.00032512</t>
  </si>
  <si>
    <t xml:space="preserve">3.919332</t>
  </si>
  <si>
    <t xml:space="preserve">En France, un abattement de 10% peut être appliqué sur une retraite anticipée dans certaines conditions (1).
L'abattement de 10% est une pénalité qui peut être appliquée lorsque le bénéficiaire d'une retraite anticipée prend sa retraite avant l'âge de départ à la retraite légal, qui est actuellement fixé à 62 ans pour les générations nées avant 1955 (2).
Voici les conditions pour que l'abattement de 10% soit mis en place :
1. La retraite anticipée est demandée avant l'âge de 60 ans (ou 62 ans pour les générations nées à partir de 1955) (?).
2. Le bénéficiaire a moins de 40 ans de cotisations sociales (?).
3. Le bénéficiaire n'a pas atteint l'âge de départ à la retraite légal (3).
Dans ces cas, l'abattement de 10% est appliqué sur la pension de retraite pour chaque année d'anticipation de la retraite. Par exemple, si le bénéficiaire prend sa retraite à 55 ans au lieu de 62 ans, il aura une pénalité de 7 x 10% = 70% sur sa pension de retraite (?).
Cependant, il est important de noter que certaines catégories de personnes peuvent être exemptées de cette pénalité, comme les personnes handicapées, les anciens combattants ou les personnes ayant travaillé dans des métiers pénibles. Il est donc recommandé de vérifier les spécificités de chaque cas avec les organismes de retraite compétents (8).</t>
  </si>
  <si>
    <t xml:space="preserve">0.5714285714285714</t>
  </si>
  <si>
    <t xml:space="preserve">4, 5, 6, 7, 9, 10</t>
  </si>
  <si>
    <t xml:space="preserve">5. La minoration Agirc-Arrco ne s'applique pas si le départ à la retraite est différé d'un an après avoir atteint le taux plein.</t>
  </si>
  <si>
    <t xml:space="preserve">En France, un abattement de 10% sur les pensions de retraite est possible dans certaines situations, mais il ne s'agit pas d'un abattement lié à une retraite anticipée. Cet abattement est plutôt lié à la durée de la carrière professionnelle.
Il est appliqué aux personnes qui ont commencé à travailler tôt, c'est-à-dire avant 20 ans, et qui ont accompli une longue carrière, c'est-à-dire qu'elles justifient d'une durée d'assurance d'au moins 41,5 années (41 ans pour les assurés nés en 1957). Cet abattement est dégressif et varie entre 10% et 0% selon la durée de la carrière.
En revanche, il n'y a pas d'abattement spécifique pour une retraite anticipée, sauf dans le cadre de la retraite anticipée pour carrière longue, qui permet de prendre sa retraite avant l'âge légal sous certaines conditions. Dans ce cas, la pension est calculée de la même manière que pour une retraite à taux plein, sans abattement supplémentaire.</t>
  </si>
  <si>
    <t xml:space="preserve">9.153e-05</t>
  </si>
  <si>
    <t xml:space="preserve">10.43601</t>
  </si>
  <si>
    <t xml:space="preserve">En France, un abattement de 10% sur les pensions de retraite est possible dans certaines situations, mais il ne s'agit pas d'un abattement lié à une retraite anticipée (1). Cet abattement est plutôt lié à la durée de la carrière professionnelle (?).
Il est appliqué aux personnes qui ont commencé à travailler tôt, c'est-à-dire avant 20 ans, et qui ont accompli une longue carrière, c'est-à-dire qu'elles justifient d'une durée d'assurance d'au moins 41,5 années (41 ans pour les assurés nés en 1957) (?). Cet abattement est dégressif et varie entre 10% et 0% selon la durée de la carrière (?).
En revanche, il n'y a pas d'abattement spécifique pour une retraite anticipée, sauf dans le cadre de la retraite anticipée pour carrière longue (7), qui permet de prendre sa retraite avant l'âge légal sous certaines conditions (7). Dans ce cas, la pension est calculée de la même manière que pour une retraite à taux plein, sans abattement supplémentaire (7).</t>
  </si>
  <si>
    <t xml:space="preserve">2, 3, 4, 5, 6, 8, 9, 10</t>
  </si>
  <si>
    <t xml:space="preserve">6. Les retraités exonérés de CSG ne subissent pas la minoration temporaire de 10% sur les pensions Agirc-Arrco.</t>
  </si>
  <si>
    <t xml:space="preserve">Un abattement de 10% est mis en place sur une retraite anticipée à partir du **1er janvier de l'année suivant celui où la retraite est anticipée**.</t>
  </si>
  <si>
    <t xml:space="preserve">7.2e-06</t>
  </si>
  <si>
    <t xml:space="preserve">12.319834</t>
  </si>
  <si>
    <t xml:space="preserve">Un abattement de 10% est mis en place sur une retraite anticipée à partir du **1er janvier de l'année suivant celui où la retraite est anticipée** (?).</t>
  </si>
  <si>
    <t xml:space="preserve">1, 2, 3, 4, 5, 6, 7, 8, 9, 10</t>
  </si>
  <si>
    <t xml:space="preserve">7. Le dispositif de retraite anticipée pour carrière longue permet de partir avant l'âge légal sans décote si certaines conditions sont remplies.</t>
  </si>
  <si>
    <t xml:space="preserve">Selon les sources fournies, l'abattement de 10% est mis en place sur les pensions de retraite déclarées, mais il n'est pas spécifiquement mentionné que cela concerne les retraites anticipées. En effet, l'article F415 de service-public.fr parle de déclarer les pensions de retraite et applique un abattement de 10% sur le montant total déclaré des pensions, sans distinction entre retraites anticipées et non anticipées.
Il est donc impossible de répondre à cette question avec certitude sans plus de précisions.</t>
  </si>
  <si>
    <t xml:space="preserve">2.513464</t>
  </si>
  <si>
    <t xml:space="preserve">31/05/2024 15:50:54</t>
  </si>
  <si>
    <t xml:space="preserve">Selon les sources fournies, l'abattement de 10% est mis en place sur les pensions de retraite déclarées (1, 4), mais il n'est pas spécifiquement mentionné que cela concerne les retraites anticipées (?). En effet, l'article F415 de service-public.fr parle de déclarer les pensions de retraite et applique un abattement de 10% sur le montant total déclaré des pensions, sans distinction entre retraites anticipées et non anticipées (?).
Il est donc impossible de répondre à cette question avec certitude sans plus de précisions (?).</t>
  </si>
  <si>
    <t xml:space="preserve">2, 3, 5, 6, 7, 8, 9, 10</t>
  </si>
  <si>
    <t xml:space="preserve">8. Il est important de vérifier les conditions spécifiques de votre situation personnelle pour la retraite.</t>
  </si>
  <si>
    <t xml:space="preserve">9. Les règles de retraite peuvent évoluer, il est donc crucial de consulter les informations les plus récentes.</t>
  </si>
  <si>
    <t xml:space="preserve">10. Pour des conseils personnalisés sur la retraite, il est recommandé de contacter les organismes de retraite ou un conseiller en retraite.</t>
  </si>
  <si>
    <t xml:space="preserve">24</t>
  </si>
  <si>
    <t xml:space="preserve">Comment prendre rendez-vous avec l’assurance retraite (régime général)?</t>
  </si>
  <si>
    <t xml:space="preserve">1. Vous pouvez prendre rendez-vous avec l'Assurance Retraite en ligne.</t>
  </si>
  <si>
    <t xml:space="preserve">0.006175</t>
  </si>
  <si>
    <t xml:space="preserve">10.452042</t>
  </si>
  <si>
    <t xml:space="preserve">Pour prendre rendez-vous avec l'Assurance Retraite (régime général) en France, vous pouvez suivre ces étapes :
1. **En ligne** :
   - Rendez-vous sur le site officiel de l'Assurance Retraite : [www.lassuranceretraite.fr](https://www.lassuranceretraite.fr).
   - Connectez-vous à votre espace personnel avec votre numéro de sécurité sociale et votre mot de passe. Si vous n'avez pas encore de compte, vous pouvez en créer un.
   - Une fois connecté, vous pouvez accéder à la section "Prendre un rendez-vous" et suivre les instructions pour choisir une date et une heure qui vous conviennent.
2. **Par téléphone** :
   - Vous pouvez appeler le numéro unique de l'Assurance Retraite : 3960 (service gratuit + prix de l'appel). Depuis l'étranger, composez le +33 9 71 10 39 60.
   - Un conseiller vous guidera pour prendre rendez-vous.
3. **En agence** :
   - Vous pouvez également vous rendre directement dans une agence de l'Assurance Retraite. Pour trouver l'agence la plus proche de chez vous, consultez le site web de l'Assurance Retraite ou appelez le 3960.
4. **Par courrier** :
   - Vous pouvez envoyer une demande de rendez-vous par courrier à l'agence de l'Assurance Retraite dont vous dépendez. Assurez-vous d'inclure toutes les informations nécessaires, telles que votre numéro de sécurité sociale, vos coordonnées et les raisons de votre demande.
Il est recommandé de préparer à l'avance les documents et informations nécessaires pour votre rendez-vous, comme votre relevé de carrière, vos bulletins de salaire, et toute autre information pertinente concernant votre situation professionnelle et personnelle.</t>
  </si>
  <si>
    <t xml:space="preserve">0.005795000000000001</t>
  </si>
  <si>
    <t xml:space="preserve">16.825219</t>
  </si>
  <si>
    <t xml:space="preserve">0.962962962962963</t>
  </si>
  <si>
    <t xml:space="preserve">Pour prendre rendez-vous avec l'Assurance Retraite (régime général) en France, vous pouvez suivre ces étapes :
1. **En ligne** :
   - Rendez-vous sur le site officiel de l'Assurance Retraite : [www.lassuranceretraite.fr](https://www.lassuranceretraite.fr).
   - Connectez-vous à votre espace personnel avec votre numéro de sécurité sociale et votre mot de passe. Si vous n'avez pas encore de compte, vous pouvez en créer un. (2)(3)
   - Une fois connecté, vous pouvez accéder à la section "Prendre un rendez-vous" et suivre les instructions pour choisir une date et une heure qui vous conviennent. (4)(5)
2. **Par téléphone** :
   - Vous pouvez appeler le numéro unique de l'Assurance Retraite : 3960 (service gratuit + prix de l'appel). Depuis l'étranger, composez le +33 9 71 10 39 60. (6)(7)
   - Un conseiller vous guidera pour prendre rendez-vous. (8)
3. **En agence** :
   - Vous pouvez également vous rendre directement dans une agence de l'Assurance Retraite. Pour trouver l'agence la plus proche de chez vous, consultez le site web de l'Assurance Retraite ou appelez le 3960. (9)(10)
4. **Par courrier** :
   - Vous pouvez envoyer une demande de rendez-vous par courrier à l'agence de l'Assurance Retraite dont vous dépendez. Assurez-vous d'inclure toutes les informations nécessaires, telles que votre numéro de sécurité sociale, vos coordonnées et les raisons de votre demande. (11)(12)
Il est recommandé de préparer à l'avance les documents et informations nécessaires pour votre rendez-vous, comme votre relevé de carrière, vos bulletins de salaire, et toute autre information pertinente concernant votre situation professionnelle et personnelle. (13)(14)</t>
  </si>
  <si>
    <t xml:space="preserve">0.9285714285714286</t>
  </si>
  <si>
    <t xml:space="preserve">2. Connectez-vous à votre espace personnel sur le site de l'Assurance Retraite.</t>
  </si>
  <si>
    <t xml:space="preserve">Pour prendre rendez-vous avec l'Assurance Retraite (régime général) en France, vous pouvez suivre les étapes suivantes :
1. Rendez-vous sur le site officiel de l'Assurance Retraite : &lt;https://www.lassuranceretraite.fr/&gt;
2. Cliquez sur "Mon espace personnel" en haut à droite de la page d'accueil.
3. Connectez-vous à votre compte en utilisant votre numéro de sécurité sociale et votre mot de passe. Si vous n'avez pas encore de compte, vous pouvez en créer un en cliquant sur "Créer mon compte".
4. Une fois connecté, cliquez sur "Contacter un conseiller retraite" dans la rubrique "Mes démarches".
5. Sélectionnez le motif de votre demande de rendez-vous, par exemple "Préparer ma retraite", "Demander ma retraite" ou "Ma retraite en cours".
6. Choisissez le mode de rendez-vous que vous préférez : en agence, par téléphone ou par visioconférence.
7. Sélectionnez la date et l'heure qui vous conviennent le mieux.
8. Confirmez votre rendez-vous en renseignant vos coordonnées et en validant.
Vous pouvez également contacter l'Assurance Retraite par téléphone au 39 60 (service gratuit + prix d'un appel) du lundi au vendredi de 8h à 17h. Un conseiller pourra répondre à vos questions et vous aider à prendre rendez-vous si nécessaire.</t>
  </si>
  <si>
    <t xml:space="preserve">0.010232000000000002</t>
  </si>
  <si>
    <t xml:space="preserve">13.207886</t>
  </si>
  <si>
    <t xml:space="preserve">Pour prendre rendez-vous avec l'Assurance Retraite (régime général) en France, vous pouvez suivre les étapes suivantes :
1. Rendez-vous sur le site officiel de l'Assurance Retraite : &lt;https://www.lassuranceretraite.fr/&gt;
2. Cliquez sur "Mon espace personnel" en haut à droite de la page d'accueil.
3. Connectez-vous à votre compte en utilisant votre numéro de sécurité sociale et votre mot de passe. Si vous n'avez pas encore de compte, vous pouvez en créer un en cliquant sur "Créer mon compte" (2, 3).
4. Une fois connecté, cliquez sur "Contacter un conseiller retraite" dans la rubrique "Mes démarches" (?).
5. Sélectionnez le motif de votre demande de rendez-vous, par exemple "Préparer ma retraite", "Demander ma retraite" ou "Ma retraite en cours" (?).
6. Choisissez le mode de rendez-vous que vous préférez : en agence, par téléphone ou par visioconférence (9, 6, ?).
7. Sélectionnez la date et l'heure qui vous conviennent le mieux (5).
8. Confirmez votre rendez-vous en renseignant vos coordonnées et en validant (?).
Vous pouvez également contacter l'Assurance Retraite par téléphone au 39 60 (service gratuit + prix d'un appel) du lundi au vendredi de 8h à 17h. Un conseiller pourra répondre à vos questions et vous aider à prendre rendez-vous si nécessaire (6, 8).</t>
  </si>
  <si>
    <t xml:space="preserve">1, 4, 7, 9, 10, 11, 12, 13, 14</t>
  </si>
  <si>
    <t xml:space="preserve">3. Créez un compte si vous n'en avez pas encore.</t>
  </si>
  <si>
    <t xml:space="preserve">Pour prendre rendez-vous avec l'assurance retraite (régime général), vous pouvez suivre les étapes suivantes :
1. Vérifiez si vous êtes éligible : Assurez-vous d'avoir au moins 62 ans et 6 mois pour les hommes et 60 ans et 6 mois pour les femmes.
2. Collectez les documents nécessaires : Vous devrez fournir des documents tels que :
	* Votre carte d'identité ou votre passeport.
	* Votre certificat de naissance.
	* Votre bulletin de paie ou votre contrat de travail.
	* Votre déclaration de revenus.
3. Faites une demande de rendez-vous : Vous pouvez faire une demande de rendez-vous en ligne sur le site internet de l'Assurance retraite (régime général) ou en appelant le numéro vert 0 820 82 82 82.
4. Sélectionnez un centre d'accueil : Vous pouvez choisir un centre d'accueil le plus proche de votre lieu de résidence.
5. Confirmez votre rendez-vous : Une fois que vous avez pris rendez-vous, vous recevrez un e-mail de confirmation avec les détails de votre rendez-vous.
6. Présentez-vous au centre d'accueil : Arrivez au centre d'accueil à l'heure convenue et apportez les documents nécessaires.
Il est important de noter que les rendez-vous sont généralement disponibles du lundi au vendredi, sauf les jours fériés. Il est recommandé de réserver un rendez-vous avec suffisamment d'avance pour éviter les délais.
Voici quelques centres d'accueil de l'Assurance retraite (régime général) :
* Paris : 14, rue de l'Université, 75007 Paris
* Lyon : 14, rue de la République, 69002 Lyon
* Marseille : 14, rue de la République, 13002 Marseille
* Bordeaux : 14, rue de la République, 33000 Bordeaux
Il est important de vérifier les coordonnées des centres d'accueil et les heures d'ouverture avant de prendre rendez-vous.</t>
  </si>
  <si>
    <t xml:space="preserve">5.09e-05</t>
  </si>
  <si>
    <t xml:space="preserve">4.889486</t>
  </si>
  <si>
    <t xml:space="preserve">Pour prendre rendez-vous avec l'assurance retraite (régime général), vous pouvez suivre les étapes suivantes :
1. Vérifiez si vous êtes éligible : Assurez-vous d'avoir au moins 62 ans et 6 mois pour les hommes et 60 ans et 6 mois pour les femmes. (?)
2. Collectez les documents nécessaires : Vous devrez fournir des documents tels que :
	* Votre carte d'identité ou votre passeport. (?)
	* Votre certificat de naissance. (?)
	* Votre bulletin de paie ou votre contrat de travail. (14)
	* Votre déclaration de revenus. (?)
3. Faites une demande de rendez-vous : Vous pouvez faire une demande de rendez-vous en ligne sur le site internet de l'Assurance retraite (régime général) (1) ou en appelant le numéro vert 0 820 82 82 82. (6)
4. Sélectionnez un centre d'accueil : Vous pouvez choisir un centre d'accueil le plus proche de votre lieu de résidence. (10)
5. Confirmez votre rendez-vous : Une fois que vous avez pris rendez-vous, vous recevrez un e-mail de confirmation avec les détails de votre rendez-vous. (?)
6. Présentez-vous au centre d'accueil : Arrivez au centre d'accueil à l'heure convenue et apportez les documents nécessaires. (13)
Il est important de noter que les rendez-vous sont généralement disponibles du lundi au vendredi, sauf les jours fériés. Il est recommandé de réserver un rendez-vous avec suffisamment d'avance pour éviter les délais. (?)
Voici quelques centres d'accueil de l'Assurance retraite (régime général) :
* Paris : 14, rue de l'Université, 75007 Paris
* Lyon : 14, rue de la République, 69002 Lyon
* Marseille : 14, rue de la République, 13002 Marseille
* Bordeaux : 14, rue de la République, 33000 Bordeaux
Il est important de vérifier les coordonnées des centres d'accueil et les heures d'ouverture avant de prendre rendez-vous. (10)</t>
  </si>
  <si>
    <t xml:space="preserve">4. Accédez à la section "Prendre un rendez-vous" sur le site.</t>
  </si>
  <si>
    <t xml:space="preserve">Pour prendre rendez-vous avec l'assurance retraite (régime général) en France, voici les étapes à suivre :
**Par téléphone**
* Appelez le 0 810 057 057 (appel gratuit) du lundi au vendredi de 8h30 à 17h30.
* Suivez les instructions du système de réponse vocale pour être mis en relation avec un conseiller.
**En ligne**
* Rendez-vous sur le site internet de l'Assurance retraite (www.assurance-retraite.fr).
* Cliquez sur "Prendre rendez-vous" en haut à droite de la page d'accueil.
* Sélectionnez votre région et votre type de rendez-vous (par exemple, "Rendez-vous pour une demande de pension de retraite").
* Choisissez une date et une heure qui vous conviennent.
* Saisissez vos coordonnées (nom, prénom, adresse e-mail, téléphone) et validez votre demande de rendez-vous.
**Par courriel**
* Envoyez un courriel à [contact@assurance-retraite.fr](mailto:contact@assurance-retraite.fr) en précisant votre nom, prénom, votre numéro de sécurité sociale et la raison de votre demande de rendez-vous.
* Un conseiller vous contactera pour fixer un rendez-vous.
**En agence**
* Rendez-vous dans une agence de l'Assurance retraite près de chez vous.
* Demandez à prendre rendez-vous avec un conseiller.
* Présentez-vous à l'agence à la date et à l'heure fixées.
Il est important de noter que les rendez-vous peuvent varier en fonction de la région et de la disponibilité des conseillers. Il est donc recommandé de prendre rendez-vous à l'avance pour éviter les délais d'attente.</t>
  </si>
  <si>
    <t xml:space="preserve">0.00034512</t>
  </si>
  <si>
    <t xml:space="preserve">4.111473</t>
  </si>
  <si>
    <t xml:space="preserve">0.3846153846153846</t>
  </si>
  <si>
    <t xml:space="preserve">Pour prendre rendez-vous avec l'assurance retraite (régime général) en France, voici les étapes à suivre :
**Par téléphone**
* Appelez le 0 810 057 057 (appel gratuit) du lundi au vendredi de 8h30 à 17h30. (?)
* Suivez les instructions du système de réponse vocale pour être mis en relation avec un conseiller. (8)
**En ligne**
* Rendez-vous sur le site internet de l'Assurance retraite (www.assurance-retraite.fr). (1)
* Cliquez sur "Prendre rendez-vous" en haut à droite de la page d'accueil. (4)
* Sélectionnez votre région et votre type de rendez-vous (par exemple, "Rendez-vous pour une demande de pension de retraite"). (?)
* Choisissez une date et une heure qui vous conviennent. (5)
* Saisissez vos coordonnées (nom, prénom, adresse e-mail, téléphone) et validez votre demande de rendez-vous. (?)
**Par courriel**
* Envoyez un courriel à [contact@assurance-retraite.fr](mailto:contact@assurance-retraite.fr) en précisant votre nom, prénom, votre numéro de sécurité sociale et la raison de votre demande de rendez-vous. (?)
* Un conseiller vous contactera pour fixer un rendez-vous. (8)
**En agence**
* Rendez-vous dans une agence de l'Assurance retraite près de chez vous. (9)
* Demandez à prendre rendez-vous avec un conseiller. (?)
* Présentez-vous à l'agence à la date et à l'heure fixées. (?)
Il est important de noter que les rendez-vous peuvent varier en fonction de la région et de la disponibilité des conseillers. Il est donc recommandé de prendre rendez-vous à l'avance pour éviter les délais d'attente. (?)</t>
  </si>
  <si>
    <t xml:space="preserve">2, 3, 6, 7, 10, 11, 12, 13, 14</t>
  </si>
  <si>
    <t xml:space="preserve">5. Choisissez une date et une heure pour votre rendez-vous en ligne.</t>
  </si>
  <si>
    <t xml:space="preserve">Pour prendre rendez-vous avec l'assurance retraite du régime général, vous pouvez suivre ces étapes :
1. Rendez-vous sur le site web de l'Assurance Retraite à l'adresse suivante : https://www.lassuranceretraite.fr/
2. Cliquez sur l'onglet "Prendre un rendez-vous" en haut de la page d'accueil.
3. Sélectionnez le motif de votre rendez-vous parmi les options proposées (par exemple, "Je prépare ma retraite", "Je fais une demande de retraite", etc.).
4. Choisissez le lieu de votre rendez-vous en sélectionnant votre département ou en saisissant votre code postal.
5. Sélectionnez la date et l'heure qui vous conviennent parmi les créneaux disponibles.
6. Renseignez vos coordonnées et validez votre demande de rendez-vous.
Vous recevrez ensuite une confirmation de votre rendez-vous par courrier électronique ou par courrier postal.
Si vous préférez prendre rendez-vous par téléphone, vous pouvez contacter l'Assurance Retraite au 3960 (service gratuit + prix d'un appel local) du lundi au vendredi de 8h à 17h. Un conseiller vous aidera à fixer un rendez-vous dans l'agence de votre choix.</t>
  </si>
  <si>
    <t xml:space="preserve">0.00010854</t>
  </si>
  <si>
    <t xml:space="preserve">10.215412</t>
  </si>
  <si>
    <t xml:space="preserve">0.34782608695652173</t>
  </si>
  <si>
    <t xml:space="preserve">Pour prendre rendez-vous avec l'assurance retraite du régime général, vous pouvez suivre ces étapes :
1. Rendez-vous sur le site web de l'Assurance Retraite à l'adresse suivante : https://www.lassuranceretraite.fr/ (?)
2. Cliquez sur l'onglet "Prendre un rendez-vous" en haut de la page d'accueil. (4)
3. Sélectionnez le motif de votre rendez-vous parmi les options proposées (par exemple, "Je prépare ma retraite", "Je fais une demande de retraite", etc.). (?)
4. Choisissez le lieu de votre rendez-vous en sélectionnant votre département ou en saisissant votre code postal. (?)
5. Sélectionnez la date et l'heure qui vous conviennent parmi les créneaux disponibles. (5)
6. Renseignez vos coordonnées et validez votre demande de rendez-vous. (?)
Vous recevrez ensuite une confirmation de votre rendez-vous par courrier électronique ou par courrier postal. (?)
Si vous préférez prendre rendez-vous par téléphone, vous pouvez contacter l'Assurance Retraite au 3960 (service gratuit + prix d'un appel local) du lundi au vendredi de 8h à 17h. (6) Un conseiller vous aidera à fixer un rendez-vous dans l'agence de votre choix. (8)</t>
  </si>
  <si>
    <t xml:space="preserve">1, 2, 3, 7, 9, 10, 11, 12, 13, 14</t>
  </si>
  <si>
    <t xml:space="preserve">6. Vous pouvez appeler le 3960 pour prendre rendez-vous par téléphone.</t>
  </si>
  <si>
    <t xml:space="preserve">Pour prendre rendez-vous avec l’assurance retraite (régime général), vous pouvez :
**1. Se connecter au site internet de l'assurance retraite**
* Accédez au site internet de l'assurance retraite en ligne.
* Identifiez-vous avec vos coordonnées d'utilisateur (adresse e-mail et mot de passe).
* Dans le menu, sélectionnez "Mon compte" puis "Rendez-vous".
* Suivez les instructions pour choisir une date et un temps pour votre rendez-vous.
**2. Apprendre à l'assurance retraite**
* Vous pouvez contacter l'assurance retraite par téléphone en appelant le 39 39 46 30 30.
* Un conseiller client vous guidera pour prendre un rendez-vous.
**3. Se rendre sur place**
* Vous pouvez également rendre un rendez-vous en personne à un bureau de l'assurance retraite.
* Vous trouverez la liste des bureaux sur le site internet de l'assurance retraite.</t>
  </si>
  <si>
    <t xml:space="preserve">2.41e-05</t>
  </si>
  <si>
    <t xml:space="preserve">17.464647</t>
  </si>
  <si>
    <t xml:space="preserve">Pour prendre rendez-vous avec l’assurance retraite (régime général), vous pouvez :
**1. Se connecter au site internet de l'assurance retraite**
* Accédez au site internet de l'assurance retraite en ligne (1).
* Identifiez-vous avec vos coordonnées d'utilisateur (adresse e-mail et mot de passe) (2).
* Dans le menu, sélectionnez "Mon compte" puis "Rendez-vous" (4).
* Suivez les instructions pour choisir une date et un temps pour votre rendez-vous (5).
**2. Apprendre à l'assurance retraite**
* Vous pouvez contacter l'assurance retraite par téléphone en appelant le 39 39 46 30 30 (?).
* Un conseiller client vous guidera pour prendre un rendez-vous (8).
**3. Se rendre sur place**
* Vous pouvez également rendre un rendez-vous en personne à un bureau de l'assurance retraite (9).
* Vous trouverez la liste des bureaux sur le site internet de l'assurance retraite (10).</t>
  </si>
  <si>
    <t xml:space="preserve">3, 6, 7, 11, 12, 13, 14</t>
  </si>
  <si>
    <t xml:space="preserve">7. Depuis l'étranger, composez le +33 9 71 10 39 60 pour joindre l'Assurance Retraite.</t>
  </si>
  <si>
    <t xml:space="preserve">Selon les sources fournies, pour prendre rendez-vous avec l'assurance retraite (régime général), vous pouvez contacter l'une des caisses de retraite auprès desquelles vous avez cotisé pour demander un entretien avec un conseiller retraite. Vous pouvez trouver les coordonnées des organismes de gestion de retraite supplémentaire sur le site officiel Info-retraite.</t>
  </si>
  <si>
    <t xml:space="preserve">1.999882</t>
  </si>
  <si>
    <t xml:space="preserve">31/05/2024 15:50:59</t>
  </si>
  <si>
    <t xml:space="preserve">0.125</t>
  </si>
  <si>
    <t xml:space="preserve">Selon les sources fournies, pour prendre rendez-vous avec l'assurance retraite (régime général), vous pouvez contacter l'une des caisses de retraite auprès desquelles vous avez cotisé pour demander un entretien avec un conseiller retraite (8). Vous pouvez trouver les coordonnées des organismes de gestion de retraite supplémentaire sur le site officiel Info-retraite (?).</t>
  </si>
  <si>
    <t xml:space="preserve">8. Un conseiller vous aidera à fixer un rendez-vous par téléphone.</t>
  </si>
  <si>
    <t xml:space="preserve">9. Vous pouvez vous rendre directement dans une agence de l'Assurance Retraite.</t>
  </si>
  <si>
    <t xml:space="preserve">10. Consultez le site web pour trouver l'agence la plus proche.</t>
  </si>
  <si>
    <t xml:space="preserve">11. Vous pouvez envoyer une demande de rendez-vous par courrier.</t>
  </si>
  <si>
    <t xml:space="preserve">12. Incluez votre numéro de sécurité sociale et vos coordonnées dans votre courrier.</t>
  </si>
  <si>
    <t xml:space="preserve">13. Préparez à l'avance les documents nécessaires pour votre rendez-vous.</t>
  </si>
  <si>
    <t xml:space="preserve">14. Apportez votre relevé de carrière et vos bulletins de salaire au rendez-vous.</t>
  </si>
  <si>
    <t xml:space="preserve">25</t>
  </si>
  <si>
    <t xml:space="preserve">Quelles sont les étapes pour préparer sereinement son départ à la retraite?</t>
  </si>
  <si>
    <t xml:space="preserve">1. Identifiez toutes vos sources de revenus à la retraite.</t>
  </si>
  <si>
    <t xml:space="preserve">0.009105000000000002</t>
  </si>
  <si>
    <t xml:space="preserve">7.902444999999999</t>
  </si>
  <si>
    <t xml:space="preserve">Préparer sereinement son départ à la retraite nécessite une planification minutieuse et une anticipation des différentes étapes. Voici un guide pour vous aider à organiser cette transition :
### 1. **Évaluation de la situation financière**
   - **Inventaire des revenus** : Identifiez toutes vos sources de revenus à la retraite (pensions, épargne, investissements, etc.).
   - **Estimation des dépenses** : Évaluez vos dépenses courantes et futures (logement, santé, loisirs, etc.).
   - **Calcul de la pension** : Utilisez les simulateurs de pension disponibles en ligne pour estimer le montant de votre retraite.
### 2. **Vérification des droits à la retraite**
   - **Relevé de carrière** : Consultez votre relevé de carrière pour vérifier que toutes vos périodes de travail ont été correctement prises en compte.
   - **Correction des anomalies** : Si vous constatez des erreurs ou des périodes manquantes, contactez les organismes de retraite pour les corriger.
### 3. **Choix de la date de départ**
   - **Âge légal de la retraite** : Vérifiez l'âge légal de départ à la retraite dans votre pays.
   - **Taux plein** : Déterminez si vous remplissez les conditions pour bénéficier d'une retraite à taux plein.
   - **Impact sur la pension** : Considérez l'impact financier d'un départ anticipé ou différé.
### 4. **Optimisation des droits**
   - **Rachat de trimestres** : Si nécessaire, envisagez le rachat de trimestres pour compléter votre carrière.
   - **Cumul emploi-retraite** : Informez-vous sur les possibilités de cumuler un emploi avec votre pension de retraite.
### 5. **Préparation administrative**
   - **Dossier de demande de retraite** : Constituez votre dossier de demande de retraite en rassemblant tous les documents nécessaires (relevés de carrière, pièces d'identité, etc.).
   - **Dépôt de la demande** : Déposez votre demande de retraite auprès des organismes compétents, généralement 4 à 6 mois avant la date prévue de départ.
### 6. **Planification de la transition**
   - **Projets personnels** : Réfléchissez à vos projets personnels et à la manière dont vous souhaitez occuper votre temps libre.
   - **Activités sociales** : Engagez-vous dans des activités sociales, bénévoles ou associatives pour maintenir un lien social et une activité.
### 7. **Gestion de la santé**
   - **Assurance santé** : Vérifiez votre couverture santé et envisagez une complémentaire santé si nécessaire.
   - **Prévention** : Adoptez des habitudes de vie saines pour maintenir votre bien-être physique et mental.
### 8. **Conseils professionnels**
   - **Consultation d’un conseiller** : Envisagez de consulter un conseiller en gestion de patrimoine ou un expert en retraite pour optimiser vos choix financiers et fiscaux.
### 9. **Communication avec l’employeur**
   - **Préavis** : Informez votre employeur de votre intention de partir à la retraite en respectant le préavis légal ou conventionnel.
   - **Transmission des connaissances** : Préparez la transmission de vos connaissances et compétences à vos collègues ou successeurs.
### 10. **Célébration**
   - **Fête de départ** : Organisez une fête de départ pour marquer cette étape importante de votre vie et dire au revoir à vos collègues.
En suivant ces étapes, vous pourrez aborder votre départ à la retraite de manière sereine et bien préparée.</t>
  </si>
  <si>
    <t xml:space="preserve">0.011485</t>
  </si>
  <si>
    <t xml:space="preserve">30.020109</t>
  </si>
  <si>
    <t xml:space="preserve">Préparer sereinement son départ à la retraite nécessite une planification minutieuse et une anticipation des différentes étapes. Voici un guide pour vous aider à organiser cette transition :
### 1. **Évaluation de la situation financière**
   - **Inventaire des revenus** : Identifiez toutes vos sources de revenus à la retraite (pensions, épargne, investissements, etc.) (1).
   - **Estimation des dépenses** : Évaluez vos dépenses courantes et futures (logement, santé, loisirs, etc.) (2).
   - **Calcul de la pension** : Utilisez les simulateurs de pension disponibles en ligne pour estimer le montant de votre retraite (3).
### 2. **Vérification des droits à la retraite**
   - **Relevé de carrière** : Consultez votre relevé de carrière pour vérifier que toutes vos périodes de travail ont été correctement prises en compte (4).
   - **Correction des anomalies** : Si vous constatez des erreurs ou des périodes manquantes, contactez les organismes de retraite pour les corriger (5).
### 3. **Choix de la date de départ**
   - **Âge légal de la retraite** : Vérifiez l'âge légal de départ à la retraite dans votre pays (6).
   - **Taux plein** : Déterminez si vous remplissez les conditions pour bénéficier d'une retraite à taux plein (7).
   - **Impact sur la pension** : Considérez l'impact financier d'un départ anticipé ou différé (8).
### 4. **Optimisation des droits**
   - **Rachat de trimestres** : Si nécessaire, envisagez le rachat de trimestres pour compléter votre carrière (9).
   - **Cumul emploi-retraite** : Informez-vous sur les possibilités de cumuler un emploi avec votre pension de retraite (10).
### 5. **Préparation administrative**
   - **Dossier de demande de retraite** : Constituez votre dossier de demande de retraite en rassemblant tous les documents nécessaires (relevés de carrière, pièces d'identité, etc.) (11).
   - **Dépôt de la demande** : Déposez votre demande de retraite auprès des organismes compétents, généralement 4 à 6 mois avant la date prévue de départ (12).
### 6. **Planification de la transition**
   - **Projets personnels** : Réfléchissez à vos projets personnels et à la manière dont vous souhaitez occuper votre temps libre (13).
   - **Activités sociales** : Engagez-vous dans des activités sociales, bénévoles ou associatives pour maintenir un lien social et une activité (14).
### 7. **Gestion de la santé**
   - **Assurance santé** : Vérifiez votre couverture santé et envisagez une complémentaire santé si nécessaire (15).
   - **Prévention** : Adoptez des habitudes de vie saines pour maintenir votre bien-être physique et mental (16).
### 8. **Conseils professionnels**
   - **Consultation d’un conseiller** : Envisagez de consulter un conseiller en gestion de patrimoine ou un expert en retraite pour optimiser vos choix financiers et fiscaux (17).
### 9. **Communication avec l’employeur**
   - **Préavis** : Informez votre employeur de votre intention de partir à la retraite en respectant le préavis légal ou conventionnel (18).
   - **Transmission des connaissances** : Préparez la transmission de vos connaissances et compétences à vos collègues ou successeurs (19).
### 10. **Célébration**
   - **Fête de départ** : Organisez une fête de départ pour marquer cette étape importante de votre vie et dire au revoir à vos collègues (20).
En suivant ces étapes, vous pourrez aborder votre départ à la retraite de manière sereine et bien préparée.</t>
  </si>
  <si>
    <t xml:space="preserve">2. Évaluez vos dépenses courantes et futures.</t>
  </si>
  <si>
    <t xml:space="preserve">Préparer sereinement son départ à la retraite implique plusieurs étapes importantes. En voici quelques-unes :
1. **Évaluer sa situation financière** : Il est important de faire le point sur ses finances et d'estimer ses besoins futurs. Cela inclut de calculer ses potentielles pensions de retraite, d'évaluer ses dépenses actuelles et futures, et de déterminer si des revenus complémentaires seront nécessaires.
2. **Vérifier ses droits à la retraite** : Il est essentiel de vérifier ses droits à la retraite auprès des organismes compétents. Cela permet de connaître l'âge auquel on peut partir à la retraite, le montant de la pension à laquelle on peut prétendre, etc.
3. **Préparer son patrimoine** : Il peut être judicieux de préparer son patrimoine en prévision de la retraite. Cela peut inclure l'achat d'une résidence principale, des investissements dans l'immobilier locatif, des placements financiers, etc.
4. **Penser à sa santé** : La retraite est souvent synonyme de temps libre, et il est important de pouvoir en profiter pleinement. Il est donc recommandé de prendre soin de sa santé, en pratiquant une activité physique régulière, en adoptant une alimentation équilibrée, etc.
5. **Prévoir ses activités** : La retraite peut être un moment de changement important dans sa vie. Il est donc important de prévoir des activités pour occuper son temps libre : voyages, loisirs, bénévolat, etc.
6. **Planifier la transition** : Il peut être utile de planifier la transition vers la retraite, en réduisant progressivement son activité professionnelle, en préparant psychologiquement son départ, etc.
7. **Se renseigner sur les démarches administratives** : Enfin, il est important de se renseigner sur les démarches administratives à effectuer pour son départ à la retraite, comme la demande de pension, la résiliation de certains contrats, etc.</t>
  </si>
  <si>
    <t xml:space="preserve">0.013344</t>
  </si>
  <si>
    <t xml:space="preserve">19.424628</t>
  </si>
  <si>
    <t xml:space="preserve">Préparer sereinement son départ à la retraite implique plusieurs étapes importantes. En voici quelques-unes :
1. **Évaluer sa situation financière** : Il est important de faire le point sur ses finances et d'estimer ses besoins futurs. Cela inclut de calculer ses potentielles pensions de retraite (3), d'évaluer ses dépenses actuelles et futures (2), et de déterminer si des revenus complémentaires seront nécessaires (1).
2. **Vérifier ses droits à la retraite** : Il est essentiel de vérifier ses droits à la retraite auprès des organismes compétents. Cela permet de connaître l'âge auquel on peut partir à la retraite (6), le montant de la pension à laquelle on peut prétendre (3), etc.
3. **Préparer son patrimoine** : Il peut être judicieux de préparer son patrimoine en prévision de la retraite. Cela peut inclure l'achat d'une résidence principale, des investissements dans l'immobilier locatif, des placements financiers, etc. (?)
4. **Penser à sa santé** : La retraite est souvent synonyme de temps libre, et il est important de pouvoir en profiter pleinement. Il est donc recommandé de prendre soin de sa santé, en pratiquant une activité physique régulière, en adoptant une alimentation équilibrée, etc. (16)
5. **Prévoir ses activités** : La retraite peut être un moment de changement important dans sa vie. Il est donc important de prévoir des activités pour occuper son temps libre : voyages, loisirs, bénévolat, etc. (13, 14)
6. **Planifier la transition** : Il peut être utile de planifier la transition vers la retraite, en réduisant progressivement son activité professionnelle, en préparant psychologiquement son départ, etc. (?)
7. **Se renseigner sur les démarches administratives** : Enfin, il est important de se renseigner sur les démarches administratives à effectuer pour son départ à la retraite, comme la demande de pension (11, 12), la résiliation de certains contrats, etc. (?)</t>
  </si>
  <si>
    <t xml:space="preserve">4, 5, 7, 8, 9, 10, 15, 17, 18, 19, 20</t>
  </si>
  <si>
    <t xml:space="preserve">3. Utilisez des simulateurs pour estimer le montant de votre pension.</t>
  </si>
  <si>
    <t xml:space="preserve">Préparer son départ à la retraite nécessite une planification et une organisation pour s'assurer un avenir financier serein. Voici les étapes à suivre pour préparer son départ à la retraite :
1. **Définir ses objectifs** : Identifiez vos objectifs pour votre retraite, tels que les voyages, les loisirs, les activités familiales, etc.
2. **Évaluer ses ressources** : Évaluez vos ressources financières actuelles, y compris vos revenus, vos économies, vos dettes et vos assurances.
3. **Déterminer son âge de départ à la retraite** : Déterminez votre âge de départ à la retraite en fonction de vos objectifs et de vos ressources.
4. **Calculer son revenu de retraite** : Calculez votre revenu de retraite en fonction de vos économies, de vos pensions et de vos autres sources de revenu.
5. **Planifier son revenu de retraite** : Planifiez votre revenu de retraite en fonction de vos dépenses attendues, telles que les loisirs, les voyages, les frais médicaux, etc.
6. **Gérer ses dettes** : Gérez vos dettes en fonction de vos ressources et de vos objectifs pour votre retraite.
7. **Constituer une réserve** : Constituez une réserve pour couvrir les frais inattendus ou les pertes de revenu.
8. **Choisir des produits d'épargne** : Choisissez des produits d'épargne tels que des comptes d'épargne, des obligations, des actions, etc.
9. **Gérer ses assurances** : Gérez vos assurances pour vous assurer une couverture adéquate en cas de maladie, d'accident ou de décès.
10. **Réviser et ajuster** : Révisez et ajustez votre plan de retraite régulièrement pour vous assurer que vous êtes sur la bonne voie pour atteindre vos objectifs.
11. **Consulter un conseiller** : Consulter un conseiller financier ou un expert en planification de retraite pour obtenir des conseils personnalisés.
12. **Préparer un plan de succession** : Préparez un plan de succession pour vos biens et vos affaires en cas de décès ou d'incapacité.
En suivant ces étapes, vous pourrez vous assurer un avenir financier serein et vous préparer à votre départ à la retraite.</t>
  </si>
  <si>
    <t xml:space="preserve">6.12e-05</t>
  </si>
  <si>
    <t xml:space="preserve">14.663382</t>
  </si>
  <si>
    <t xml:space="preserve">0.4375</t>
  </si>
  <si>
    <t xml:space="preserve">Préparer son départ à la retraite nécessite une planification et une organisation pour s'assurer un avenir financier serein. Voici les étapes à suivre pour préparer son départ à la retraite :
1. **Définir ses objectifs** : Identifiez vos objectifs pour votre retraite, tels que les voyages, les loisirs, les activités familiales, etc. (13)
2. **Évaluer ses ressources** : Évaluez vos ressources financières actuelles, y compris vos revenus, vos économies, vos dettes et vos assurances. (1)
3. **Déterminer son âge de départ à la retraite** : Déterminez votre âge de départ à la retraite en fonction de vos objectifs et de vos ressources. (6)
4. **Calculer son revenu de retraite** : Calculez votre revenu de retraite en fonction de vos économies, de vos pensions et de vos autres sources de revenu. (3)
5. **Planifier son revenu de retraite** : Planifiez votre revenu de retraite en fonction de vos dépenses attendues, telles que les loisirs, les voyages, les frais médicaux, etc. (2)
6. **Gérer ses dettes** : Gérez vos dettes en fonction de vos ressources et de vos objectifs pour votre retraite. (?)
7. **Constituer une réserve** : Constituez une réserve pour couvrir les frais inattendus ou les pertes de revenu. (?)
8. **Choisir des produits d'épargne** : Choisissez des produits d'épargne tels que des comptes d'épargne, des obligations, des actions, etc. (?)
9. **Gérer ses assurances** : Gérez vos assurances pour vous assurer une couverture adéquate en cas de maladie, d'accident ou de décès. (15)
10. **Réviser et ajuster** : Révisez et ajustez votre plan de retraite régulièrement pour vous assurer que vous êtes sur la bonne voie pour atteindre vos objectifs. (?)
11. **Consulter un conseiller** : Consulter un conseiller financier ou un expert en planification de retraite pour obtenir des conseils personnalisés. (17)
12. **Préparer un plan de succession** : Préparez un plan de succession pour vos biens et vos affaires en cas de décès ou d'incapacité. (?)
En suivant ces étapes, vous pourrez vous assurer un avenir financier serein et vous préparer à votre départ à la retraite.</t>
  </si>
  <si>
    <t xml:space="preserve">4, 5, 7, 8, 9, 10, 11, 12, 14, 16, 18, 19, 20</t>
  </si>
  <si>
    <t xml:space="preserve">4. Consultez votre relevé de carrière pour vérifier vos périodes de travail.</t>
  </si>
  <si>
    <t xml:space="preserve">Excellente question ! Préparer son départ à la retraite nécessite une planification soignée pour garantir une transition sereine et une vie épanouie après la cessation d'activité. Voici les étapes à suivre pour préparer sereinement son départ à la retraite :
1. **Définir vos objectifs** : Réfléchissez à ce que vous souhaitez faire pendant votre retraite. Quels sont vos centres d'intérêt ? Quels sont vos objectifs de vie ? Quels sont vos besoins financiers ?
2. **Évaluer vos ressources** : Faites le bilan de vos ressources financières, notamment vos économies, vos pensions, vos investissements et vos biens immobiliers.
3. **Établir un budget** : Établissez un budget prévisionnel pour votre retraite, en tenant compte de vos dépenses attendues, de vos revenus et de vos économies.
4. **Planifier vos revenus** : Identifiez les sources de revenus qui vous seront disponibles pendant votre retraite, telles que votre pension, vos économies, vos investissements et vos biens immobiliers.
5. **Gérer vos dettes** : Essayez de rembourser vos dettes avant de prendre votre retraite, pour éviter de devoir les payer pendant votre retraite.
6. **Préparer votre logement** : Si vous prévoyez rester dans votre logement actuel, assurez-vous de l'adapter à vos besoins futurs. Si vous prévoyez déménager, recherchez un logement qui convienne à vos besoins et à votre budget.
7. **Planifier vos activités** : Identifiez les activités que vous souhaitez faire pendant votre retraite, telles que des loisirs, des voyages, des cours ou des bénévolats.
8. **Préparer votre santé** : Prenez soin de votre santé en vous assurant d'avoir accès à des soins de santé de qualité et en prévoyant des dépenses de santé éventuelles.
9. **Créer un réseau social** : Établissez un réseau de relations sociales pour éviter l'isolement et maintenir votre bien-être émotionnel.
10. **Réviser et ajuster** : Révisez régulièrement vos plans et ajustez-les en fonction de vos besoins et de vos priorités.
11. **Consulter un professionnel** : Si vous le jugez nécessaire, consultez un professionnel, tel qu'un conseiller financier ou un planificateur de retraite, pour obtenir des conseils personnalisés.
12. **Préparer votre succession** : Assurez-vous d'avoir un plan de succession en place, y compris un testament, un mandat de protection future et des dispositions pour la gestion de vos biens.
En suivant ces étapes, vous pourrez préparer sereinement votre départ à la retraite et vous assurer une vie épanouie et satisfaisante après la cessation d'activité.</t>
  </si>
  <si>
    <t xml:space="preserve">0.0005672</t>
  </si>
  <si>
    <t xml:space="preserve">62.484926</t>
  </si>
  <si>
    <t xml:space="preserve">0.45161290322580644</t>
  </si>
  <si>
    <t xml:space="preserve">Excellente question ! Préparer son départ à la retraite nécessite une planification soignée pour garantir une transition sereine et une vie épanouie après la cessation d'activité. Voici les étapes à suivre pour préparer sereinement son départ à la retraite :
1. **Définir vos objectifs** : Réfléchissez à ce que vous souhaitez faire pendant votre retraite. Quels sont vos centres d'intérêt ? Quels sont vos objectifs de vie ? Quels sont vos besoins financiers ? (13)
2. **Évaluer vos ressources** : Faites le bilan de vos ressources financières, notamment vos économies, vos pensions, vos investissements et vos biens immobiliers. (1)
3. **Établir un budget** : Établissez un budget prévisionnel pour votre retraite, en tenant compte de vos dépenses attendues, de vos revenus et de vos économies. (2)
4. **Planifier vos revenus** : Identifiez les sources de revenus qui vous seront disponibles pendant votre retraite, telles que votre pension, vos économies, vos investissements et vos biens immobiliers. (1)
5. **Gérer vos dettes** : Essayez de rembourser vos dettes avant de prendre votre retraite, pour éviter de devoir les payer pendant votre retraite. (?)
6. **Préparer votre logement** : Si vous prévoyez rester dans votre logement actuel, assurez-vous de l'adapter à vos besoins futurs. Si vous prévoyez déménager, recherchez un logement qui convienne à vos besoins et à votre budget. (?)
7. **Planifier vos activités** : Identifiez les activités que vous souhaitez faire pendant votre retraite, telles que des loisirs, des voyages, des cours ou des bénévolats. (14)
8. **Préparer votre santé** : Prenez soin de votre santé en vous assurant d'avoir accès à des soins de santé de qualité et en prévoyant des dépenses de santé éventuelles. (15) (16)
9. **Créer un réseau social** : Établissez un réseau de relations sociales pour éviter l'isolement et maintenir votre bien-être émotionnel. (14)
10. **Réviser et ajuster** : Révisez régulièrement vos plans et ajustez-les en fonction de vos besoins et de vos priorités. (?)
11. **Consulter un professionnel** : Si vous le jugez nécessaire, consultez un professionnel, tel qu'un conseiller financier ou un planificateur de retraite, pour obtenir des conseils personnalisés. (17)
12. **Préparer votre succession** : Assurez-vous d'avoir un plan de succession en place, y compris un testament, un mandat de protection future et des dispositions pour la gestion de vos biens. (?)
En suivant ces étapes, vous pourrez préparer sereinement votre départ à la retraite et vous assurer une vie épanouie et satisfaisante après la cessation d'activité.</t>
  </si>
  <si>
    <t xml:space="preserve">3, 4, 5, 6, 7, 8, 9, 10, 11, 12, 18, 19, 20</t>
  </si>
  <si>
    <t xml:space="preserve">5. Contactez les organismes de retraite pour corriger les erreurs de votre relevé de carrière.</t>
  </si>
  <si>
    <t xml:space="preserve">Préparer son départ à la retraite sereinement implique une planification et une préparation financières, administratives et personnelles. Voici les étapes à suivre :
1. Évaluez votre situation financière : Faites le point sur vos revenus, vos dépenses et votre épargne. Déterminez le montant dont vous aurez besoin pour vivre confortablement à la retraite.
2. Planifiez votre épargne-retraite : Si vous n'avez pas encore commencé à épargner pour la retraite, il est temps de le faire. Déterminez le montant que vous devez épargner chaque mois pour atteindre votre objectif.
3. Informez-vous sur les prestations de retraite : Renseignez-vous sur les prestations de retraite auxquelles vous avez droit, telles que la pension de retraite de la sécurité sociale, les régimes de retraite d'employeur et les comptes de retraite individuels.
4. Planifiez votre couverture santé : Renseignez-vous sur les options de couverture santé pour les retraités, telles que Medicare, Medicaid et les assurances complémentaires.
5. Préparez vos documents importants : Assurez-vous d'avoir tous les documents importants en ordre, tels que votre testament, votre mandat de protection et vos documents de planification successorale.
6. Planifiez votre temps libre : Réfléchissez à la façon dont vous allez occuper votre temps libre à la retraite. Pensez à des activités qui vous intéressent, telles que les voyages, les loisirs, le bénévolat ou la poursuite d'une carrière à temps partiel.
7. Préparez-vous émotionnellement : La retraite peut être une période de transition difficile. Préparez-vous à cette transition en parlant à un conseiller ou à un thérapeute, en vous entourant de soutien et en prenant soin de votre santé mentale.
8. Informez-vous sur les avantages fiscaux : Renseignez-vous sur les avantages fiscaux dont vous pouvez bénéficier à la retraite, tels que les crédits d'impôt pour les personnes âgées et les déductions fiscales pour les frais médicaux.
9. Planifiez votre logement : Réfléchissez à la façon dont vous allez vivre à la retraite. Pensez à rester dans votre maison actuelle, à déménager dans une maison plus petite ou à emménager dans une communauté de retraités.
10. Faites un bilan de santé : Avant de prendre votre retraite, faites un bilan de santé complet pour vous assurer que vous êtes en bonne santé et que vous êtes prêt à profiter de votre retraite.</t>
  </si>
  <si>
    <t xml:space="preserve">0.00021600000000000002</t>
  </si>
  <si>
    <t xml:space="preserve">28.193552</t>
  </si>
  <si>
    <t xml:space="preserve">Préparer son départ à la retraite sereinement implique une planification et une préparation financières, administratives et personnelles. Voici les étapes à suivre :
1. Évaluez votre situation financière : Faites le point sur vos revenus (1), vos dépenses (2) et votre épargne. Déterminez le montant dont vous aurez besoin pour vivre confortablement à la retraite.
2. Planifiez votre épargne-retraite : Si vous n'avez pas encore commencé à épargner pour la retraite, il est temps de le faire. Déterminez le montant que vous devez épargner chaque mois pour atteindre votre objectif.
3. Informez-vous sur les prestations de retraite : Renseignez-vous sur les prestations de retraite auxquelles vous avez droit, telles que la pension de retraite de la sécurité sociale, les régimes de retraite d'employeur et les comptes de retraite individuels (3).
4. Planifiez votre couverture santé : Renseignez-vous sur les options de couverture santé pour les retraités, telles que Medicare, Medicaid et les assurances complémentaires (15).
5. Préparez vos documents importants : Assurez-vous d'avoir tous les documents importants en ordre, tels que votre testament, votre mandat de protection et vos documents de planification successorale.
6. Planifiez votre temps libre : Réfléchissez à la façon dont vous allez occuper votre temps libre à la retraite (13). Pensez à des activités qui vous intéressent, telles que les voyages, les loisirs, le bénévolat (14) ou la poursuite d'une carrière à temps partiel (10).
7. Préparez-vous émotionnellement : La retraite peut être une période de transition difficile. Préparez-vous à cette transition en parlant à un conseiller ou à un thérapeute, en vous entourant de soutien et en prenant soin de votre santé mentale (16).
8. Informez-vous sur les avantages fiscaux : Renseignez-vous sur les avantages fiscaux dont vous pouvez bénéficier à la retraite, tels que les crédits d'impôt pour les personnes âgées et les déductions fiscales pour les frais médicaux.
9. Planifiez votre logement : Réfléchissez à la façon dont vous allez vivre à la retraite. Pensez à rester dans votre maison actuelle, à déménager dans une maison plus petite ou à emménager dans une communauté de retraités.
10. Faites un bilan de santé : Avant de prendre votre retraite, faites un bilan de santé complet pour vous assurer que vous êtes en bonne santé et que vous êtes prêt à profiter de votre retraite (16).</t>
  </si>
  <si>
    <t xml:space="preserve">4, 5, 6, 7, 8, 9, 11, 12, 17, 18, 19, 20</t>
  </si>
  <si>
    <t xml:space="preserve">6. Vérifiez l'âge légal de départ à la retraite dans votre pays.</t>
  </si>
  <si>
    <t xml:space="preserve">**Étape 1 : Évaluer la situation financière**
* Calculer les revenus et les dépenses
* Déterminez les passifs et les dettes
* Évaluer la situation de la retraite
* Définir les objectifs financiers de la retraite
**Étape 2 : Définir les objectifs de la retraite**
* Déterminez les besoins et les envies de la retraite
* Définissez les objectifs de la retraite (voyage, achat d'un bien, etc.)
* Définissez les priorités et les limites
**Étape 3 : Planifier la transition financière**
* Définir un plan de trésorerie de la retraite
* Déterminez les stratégies d'investissement
* Définissez les modalités de paiement des dettes
* Définissez les stratégies pour générer des revenus
**Étape 4 : Préparer la vie de la retraite**
* Définir les activités et les loisirs de la retraite
* Définir les liens et les réseaux de la retraite
* Définir les besoins de soins de la retraite
**Étape 5 : Exécution du plan**
* Mettre en place les stratégies financières définies
* Définir un calendrier de transition de la retraite
* Délivrer les documents nécessaires pour la retraite
**Étape 6 : Surveillance et évaluation**
* Surveiller la situation financière de la retraite régulièrement
* Évaluer les stratégies de la retraite et les ajuster si nécessaire
* Consulter un conseiller financier régulièrement</t>
  </si>
  <si>
    <t xml:space="preserve">3.39e-05</t>
  </si>
  <si>
    <t xml:space="preserve">12.476180000000001</t>
  </si>
  <si>
    <t xml:space="preserve">0.723404255319149</t>
  </si>
  <si>
    <t xml:space="preserve">**Étape 1 : Évaluer la situation financière**
* Calculer les revenus et les dépenses (1, 2)
* Déterminez les passifs et les dettes (?)
* Évaluer la situation de la retraite (3, 4, 6, 7, 8, 9, 10)
* Définir les objectifs financiers de la retraite (?)
**Étape 2 : Définir les objectifs de la retraite**
* Déterminez les besoins et les envies de la retraite (13)
* Définissez les objectifs de la retraite (voyage, achat d'un bien, etc.) (?)
* Définissez les priorités et les limites (?)
**Étape 3 : Planifier la transition financière**
* Définir un plan de trésorerie de la retraite (?)
* Déterminez les stratégies d'investissement (17)
* Définissez les modalités de paiement des dettes (?)
* Définissez les stratégies pour générer des revenus (1, 10)
**Étape 4 : Préparer la vie de la retraite**
* Définir les activités et les loisirs de la retraite (13, 14)
* Définir les liens et les réseaux de la retraite (?)
* Définir les besoins de soins de la retraite (15, 16)
**Étape 5 : Exécution du plan**
* Mettre en place les stratégies financières définies (?)
* Définir un calendrier de transition de la retraite (12, 18)
* Délivrer les documents nécessaires pour la retraite (11)
**Étape 6 : Surveillance et évaluation**
* Surveiller la situation financière de la retraite régulièrement (?)
* Évaluer les stratégies de la retraite et les ajuster si nécessaire (?)
* Consulter un conseiller financier régulièrement (17)</t>
  </si>
  <si>
    <t xml:space="preserve">0.6296296296296297</t>
  </si>
  <si>
    <t xml:space="preserve">0.85</t>
  </si>
  <si>
    <t xml:space="preserve">19, 20, 5</t>
  </si>
  <si>
    <t xml:space="preserve">7. Déterminez si vous remplissez les conditions pour une retraite à taux plein.</t>
  </si>
  <si>
    <t xml:space="preserve">Selon les sources fournies, voici les étapes pour préparer sereinement son départ à la retraite :
1. **Je me renseigne sur les conditions de départ à la retraite** : Il est important de comprendre les conditions de départ à la retraite, y compris l'âge minimum, les possibilités de départ anticipé et les conditions de départ en retraite progressive.
2. **Je consulte mon relevé de carrière** : Il est important de vérifier son relevé de carrière pour estimer le montant de sa retraite.
3. **Je m'informe sur le cumul emploi-retraite** : Si vous continuez à travailler pendant votre retraite, il est important de comprendre les règles du cumul emploi-retraite.
4. **Je fais ma demande de retraite** : Une fois que vous avez pris la décision de partir à la retraite, il est important de faire la demande de retraite.
5. **Je récupère les sommes placées sur mes plans d'épargne retraite** : Si vous avez des plans d'épargne retraite, il est important de récupérer les sommes placées.
6. **Je m'informe sur les indemnités de départ en retraite** : Si vous êtes salarié du secteur privé, il est important de comprendre les indemnités de départ en retraite que vous pouvez éventuellement bénéficier de la part de votre employeur.
Il est également recommandé de consulter le site officiel Info-retraite pour obtenir des informations personnalisées sur votre retraite et vous renseigner en amont sur les démarches à effectuer et sur le montant de votre retraite.</t>
  </si>
  <si>
    <t xml:space="preserve">6.029622</t>
  </si>
  <si>
    <t xml:space="preserve">31/05/2024 15:52:40</t>
  </si>
  <si>
    <t xml:space="preserve">0.41379310344827586</t>
  </si>
  <si>
    <t xml:space="preserve">Selon les sources fournies, voici les étapes pour préparer sereinement son départ à la retraite :
1. **Je me renseigne sur les conditions de départ à la retraite** : Il est important de comprendre les conditions de départ à la retraite, y compris l'âge minimum (6), les possibilités de départ anticipé (8) et les conditions de départ en retraite progressive (?).
2. **Je consulte mon relevé de carrière** : Il est important de vérifier son relevé de carrière (4) pour estimer le montant de sa retraite (3).
3. **Je m'informe sur le cumul emploi-retraite** : Si vous continuez à travailler pendant votre retraite, il est important de comprendre les règles du cumul emploi-retraite (10).
4. **Je fais ma demande de retraite** : Une fois que vous avez pris la décision de partir à la retraite, il est important de faire la demande de retraite (12).
5. **Je récupère les sommes placées sur mes plans d'épargne retraite** : Si vous avez des plans d'épargne retraite, il est important de récupérer les sommes placées (?).
6. **Je m'informe sur les indemnités de départ en retraite** : Si vous êtes salarié du secteur privé, il est important de comprendre les indemnités de départ en retraite que vous pouvez éventuellement bénéficier de la part de votre employeur (?).
Il est également recommandé de consulter le site officiel Info-retraite pour obtenir des informations personnalisées sur votre retraite et vous renseigner en amont sur les démarches à effectuer et sur le montant de votre retraite.</t>
  </si>
  <si>
    <t xml:space="preserve">1, 2, 5, 7, 9, 11, 13, 14, 15, 16, 17, 18, 19, 20</t>
  </si>
  <si>
    <t xml:space="preserve">8. Considérez l'impact financier d'un départ anticipé ou différé.</t>
  </si>
  <si>
    <t xml:space="preserve">9. Envisagez le rachat de trimestres pour compléter votre carrière.</t>
  </si>
  <si>
    <t xml:space="preserve">10. Informez-vous sur le cumul emploi-retraite.</t>
  </si>
  <si>
    <t xml:space="preserve">11. Constituez votre dossier de demande de retraite avec les documents nécessaires.</t>
  </si>
  <si>
    <t xml:space="preserve">12. Déposez votre demande de retraite 4 à 6 mois avant la date prévue de départ.</t>
  </si>
  <si>
    <t xml:space="preserve">13. Réfléchissez à vos projets personnels pour occuper votre temps libre.</t>
  </si>
  <si>
    <t xml:space="preserve">14. Engagez-vous dans des activités sociales ou bénévoles.</t>
  </si>
  <si>
    <t xml:space="preserve">15. Vérifiez votre couverture santé et envisagez une complémentaire santé.</t>
  </si>
  <si>
    <t xml:space="preserve">16. Adoptez des habitudes de vie saines pour maintenir votre bien-être.</t>
  </si>
  <si>
    <t xml:space="preserve">17. Consultez un conseiller en gestion de patrimoine pour optimiser vos choix financiers.</t>
  </si>
  <si>
    <t xml:space="preserve">18. Informez votre employeur de votre intention de partir à la retraite.</t>
  </si>
  <si>
    <t xml:space="preserve">19. Préparez la transmission de vos connaissances à vos collègues.</t>
  </si>
  <si>
    <t xml:space="preserve">20. Organisez une fête de départ pour marquer cette étape importante.</t>
  </si>
  <si>
    <t xml:space="preserve">26</t>
  </si>
  <si>
    <t xml:space="preserve">Comment demander sa retraite en ligne ?</t>
  </si>
  <si>
    <t xml:space="preserve">1. Préparez vos documents nécessaires pour la demande de retraite.</t>
  </si>
  <si>
    <t xml:space="preserve">0.00694</t>
  </si>
  <si>
    <t xml:space="preserve">7.892424</t>
  </si>
  <si>
    <t xml:space="preserve">Demander sa retraite en ligne est un processus qui peut varier légèrement en fonction de votre pays de résidence et du système de retraite en place. Voici un guide général pour la France, où le système de retraite est géré par la Caisse Nationale d'Assurance Vieillesse (CNAV) et d'autres régimes complémentaires :
### Étapes pour demander sa retraite en ligne en France :
1. **Préparez vos documents** :
   - Relevé de carrière (disponible sur votre compte retraite en ligne).
   - Pièce d'identité (carte d'identité, passeport).
   - Relevé d'identité bancaire (RIB).
   - Justificatifs de périodes travaillées à l'étranger, si applicable.
   - Autres documents spécifiques selon votre situation (attestation de chômage, certificat de service militaire, etc.).
2. **Créez un compte sur le site officiel** :
   - Rendez-vous sur le site de l'Assurance Retraite : [www.lassuranceretraite.fr](https://www.lassuranceretraite.fr).
   - Si vous n'avez pas encore de compte, créez-en un en suivant les instructions. Vous aurez besoin de votre numéro de sécurité sociale.
3. **Connectez-vous à votre compte** :
   - Utilisez vos identifiants pour vous connecter à votre espace personnel.
4. **Accédez à la demande de retraite** :
   - Une fois connecté, allez dans la section "Demander ma retraite".
   - Suivez les instructions pour remplir le formulaire de demande en ligne.
5. **Remplissez le formulaire** :
   - Renseignez toutes les informations demandées avec précision.
   - Téléchargez les documents requis (pièce d'identité, RIB, etc.).
6. **Soumettez votre demande** :
   - Vérifiez toutes les informations et documents avant de soumettre votre demande.
   - Une fois soumis, vous recevrez une confirmation de réception.
7. **Suivi de votre demande** :
   - Vous pouvez suivre l'avancement de votre demande via votre compte en ligne.
   - Vous recevrez des notifications par email ou courrier concernant l'état de votre demande.
8. **Contactez votre caisse de retraite si nécessaire** :
   - Si vous avez des questions ou des problèmes, vous pouvez contacter votre caisse de retraite via le site ou par téléphone.
### Points importants à noter :
- **Anticipation** : Il est recommandé de faire votre demande de retraite environ 4 à 6 mois avant la date souhaitée de départ en retraite.
- **Multirégimes** : Si vous avez cotisé à plusieurs régimes de retraite (régime général, régime complémentaire, etc.), vous devrez peut-être faire des démarches auprès de chaque régime.
- **Suivi et relances** : Soyez attentif aux communications de votre caisse de retraite et répondez rapidement à toute demande de documents ou d'informations supplémentaires.
En suivant ces étapes, vous devriez pouvoir demander votre retraite en ligne de manière efficace et sans trop de complications.</t>
  </si>
  <si>
    <t xml:space="preserve">0.009585</t>
  </si>
  <si>
    <t xml:space="preserve">20.026471</t>
  </si>
  <si>
    <t xml:space="preserve">Demander sa retraite en ligne est un processus qui peut varier légèrement en fonction de votre pays de résidence et du système de retraite en place. Voici un guide général pour la France, où le système de retraite est géré par la Caisse Nationale d'Assurance Vieillesse (CNAV) et d'autres régimes complémentaires :
### Étapes pour demander sa retraite en ligne en France :
1. **Préparez vos documents** (1) :
   - Relevé de carrière (disponible sur votre compte retraite en ligne).
   - Pièce d'identité (carte d'identité, passeport).
   - Relevé d'identité bancaire (RIB).
   - Justificatifs de périodes travaillées à l'étranger, si applicable.
   - Autres documents spécifiques selon votre situation (attestation de chômage, certificat de service militaire, etc.).
2. **Créez un compte sur le site officiel** (2) :
   - Rendez-vous sur le site de l'Assurance Retraite : [www.lassuranceretraite.fr](https://www.lassuranceretraite.fr).
   - Si vous n'avez pas encore de compte, créez-en un en suivant les instructions. Vous aurez besoin de votre numéro de sécurité sociale.
3. **Connectez-vous à votre compte** (3) :
   - Utilisez vos identifiants pour vous connecter à votre espace personnel.
4. **Accédez à la demande de retraite** (4) :
   - Une fois connecté, allez dans la section "Demander ma retraite".
   - Suivez les instructions pour remplir le formulaire de demande en ligne.
5. **Remplissez le formulaire** (5) :
   - Renseignez toutes les informations demandées avec précision.
   - Téléchargez les documents requis (pièce d'identité, RIB, etc.) (6).
6. **Soumettez votre demande** (7) :
   - Vérifiez toutes les informations et documents avant de soumettre votre demande.
   - Une fois soumis, vous recevrez une confirmation de réception (8).
7. **Suivi de votre demande** (9) :
   - Vous pouvez suivre l'avancement de votre demande via votre compte en ligne.
   - Vous recevrez des notifications par email ou courrier concernant l'état de votre demande (?).
8. **Contactez votre caisse de retraite si nécessaire** (10) :
   - Si vous avez des questions ou des problèmes, vous pouvez contacter votre caisse de retraite via le site ou par téléphone.
### Points importants à noter :
- **Anticipation** (11) : Il est recommandé de faire votre demande de retraite environ 4 à 6 mois avant la date souhaitée de départ en retraite.
- **Multirégimes** (12) : Si vous avez cotisé à plusieurs régimes de retraite (régime général, régime complémentaire, etc.), vous devrez peut-être faire des démarches auprès de chaque régime.
- **Suivi et relances** (13) : Soyez attentif aux communications de votre caisse de retraite et répondez rapidement à toute demande de documents ou d'informations supplémentaires.
En suivant ces étapes, vous devriez pouvoir demander votre retraite en ligne de manière efficace et sans trop de complications.</t>
  </si>
  <si>
    <t xml:space="preserve">2. Créez un compte sur le site de l'Assurance Retraite.</t>
  </si>
  <si>
    <t xml:space="preserve">Pour demander votre retraite en ligne, vous devez suivre les étapes suivantes :
1. Rendez-vous sur le site officiel de l'Assurance Retraite de votre pays. En France, par exemple, le site officiel est &lt;https://www.lassuranceretraite.fr&gt;.
2. Créez un compte personnel si vous n'en avez pas déjà un. Pour ce faire, vous aurez besoin de votre numéro de sécurité sociale et d'une adresse e-mail valide.
3. Une fois connecté à votre compte, recherchez la section "Demander ma retraite" ou "Liquider ma retraite".
4. Remplissez le formulaire de demande de retraite en ligne. Vous devrez fournir des informations personnelles, telles que votre état civil, votre adresse, votre situation professionnelle et vos périodes d'activité.
5. Vérifiez les informations saisies et validez votre demande. Vous recevrez un accusé de réception par e-mail.
6. Suivez l'avancement de votre demande en ligne, dans votre espace personnel. Vous pourrez également échanger avec votre caisse de retraite via la messagerie sécurisée.
7. Une fois votre demande traitée, vous recevrez une notification de décision de retraite, indiquant le montant de votre pension et la date de son versement.
Il est important de noter que les démarches peuvent varier légèrement d'un pays à l'autre. Assurez-vous de consulter le site officiel de l'Assurance Retraite de votre pays pour obtenir des informations précises et à jour.</t>
  </si>
  <si>
    <t xml:space="preserve">0.010424000000000001</t>
  </si>
  <si>
    <t xml:space="preserve">10.935876</t>
  </si>
  <si>
    <t xml:space="preserve">0.7272727272727274</t>
  </si>
  <si>
    <t xml:space="preserve">Pour demander votre retraite en ligne, vous devez suivre les étapes suivantes :
1. Rendez-vous sur le site officiel de l'Assurance Retraite de votre pays. En France, par exemple, le site officiel est &lt;https://www.lassuranceretraite.fr&gt;.
2. Créez un compte personnel si vous n'en avez pas déjà un. Pour ce faire, vous aurez besoin de votre numéro de sécurité sociale et d'une adresse e-mail valide. (2)
3. Une fois connecté à votre compte, recherchez la section "Demander ma retraite" ou "Liquider ma retraite". (3, 4)
4. Remplissez le formulaire de demande de retraite en ligne. Vous devrez fournir des informations personnelles, telles que votre état civil, votre adresse, votre situation professionnelle et vos périodes d'activité. (5)
5. Vérifiez les informations saisies et validez votre demande. Vous recevrez un accusé de réception par e-mail. (7, 8)
6. Suivez l'avancement de votre demande en ligne, dans votre espace personnel. Vous pourrez également échanger avec votre caisse de retraite via la messagerie sécurisée. (9, 10)
7. Une fois votre demande traitée, vous recevrez une notification de décision de retraite, indiquant le montant de votre pension et la date de son versement. (?)
Il est important de noter que les démarches peuvent varier légèrement d'un pays à l'autre. Assurez-vous de consulter le site officiel de l'Assurance Retraite de votre pays pour obtenir des informations précises et à jour.</t>
  </si>
  <si>
    <t xml:space="preserve">0.6153846153846154</t>
  </si>
  <si>
    <t xml:space="preserve">1, 6, 11, 12, 13</t>
  </si>
  <si>
    <t xml:space="preserve">3. Connectez-vous à votre espace personnel avec vos identifiants.</t>
  </si>
  <si>
    <t xml:space="preserve">Vous pouvez demander votre retraite en ligne en suivant les étapes suivantes :
1. Vérifiez si vous êtes éligible : Assurez-vous que vous avez atteint l'âge de la retraite (65 ans pour les personnes nées avant 1955, 66 ans pour les personnes nées entre 1955 et 1960, et 67 ans pour les personnes nées en 1961 ou après) et que vous avez au moins 40 ans de cotisations sociales.
2. Créez un compte en ligne : Si vous n'avez pas déjà un compte en ligne avec l'Agence centrale des organismes de sécurité sociale (ACOSS), créez-en un en suivant les instructions sur le site web de l'ACOSS.
3. Demandez votre retraite en ligne : Une fois que vous avez créé votre compte, vous pouvez demander votre retraite en ligne en suivant les étapes suivantes :
	* Connectez-vous à votre compte en ligne.
	* Cliquez sur "Demande de retraite" ou "Demande de pension" dans votre espace personnel.
	* Saisissez vos informations personnelles et professionnelles.
	* Sélectionnez le type de retraite que vous souhaitez (retraite de base, retraite complémentaire, etc.).
	* Confirmez vos informations et soumettez votre demande.
4. Attendez la réponse : L'ACOSS vous contactera par e-mail ou par courrier pour vous informer de l'état de votre demande.
5. Recevez votre retraite : Une fois que votre demande est approuvée, vous recevrez votre retraite par virement bancaire ou par chèque.
Il est important de noter que vous pouvez également demander votre retraite par téléphone ou en personne à un centre de service de l'ACOSS.
Il est également important de vérifier si vous avez toutes les pièces justificatives nécessaires pour votre demande, telles que des copies de vos documents d'identité, de vos diplômes et de vos bulletins de salaire.</t>
  </si>
  <si>
    <t xml:space="preserve">4.91e-05</t>
  </si>
  <si>
    <t xml:space="preserve">3.97408</t>
  </si>
  <si>
    <t xml:space="preserve">0.64</t>
  </si>
  <si>
    <t xml:space="preserve">Vous pouvez demander votre retraite en ligne en suivant les étapes suivantes :
1. Vérifiez si vous êtes éligible : Assurez-vous que vous avez atteint l'âge de la retraite (65 ans pour les personnes nées avant 1955, 66 ans pour les personnes nées entre 1955 et 1960, et 67 ans pour les personnes nées en 1961 ou après) et que vous avez au moins 40 ans de cotisations sociales. (?)
2. Créez un compte en ligne : Si vous n'avez pas déjà un compte en ligne avec l'Agence centrale des organismes de sécurité sociale (ACOSS), créez-en un en suivant les instructions sur le site web de l'ACOSS. (2)
3. Demandez votre retraite en ligne : Une fois que vous avez créé votre compte, vous pouvez demander votre retraite en ligne en suivant les étapes suivantes :
	* Connectez-vous à votre compte en ligne. (3)
	* Cliquez sur "Demande de retraite" ou "Demande de pension" dans votre espace personnel. (4)
	* Saisissez vos informations personnelles et professionnelles. (5)
	* Sélectionnez le type de retraite que vous souhaitez (retraite de base, retraite complémentaire, etc.). (?)
	* Confirmez vos informations et soumettez votre demande. (7)
4. Attendez la réponse : L'ACOSS vous contactera par e-mail ou par courrier pour vous informer de l'état de votre demande. (8)
5. Recevez votre retraite : Une fois que votre demande est approuvée, vous recevrez votre retraite par virement bancaire ou par chèque. (?)
Il est important de noter que vous pouvez également demander votre retraite par téléphone ou en personne à un centre de service de l'ACOSS. (?)
Il est également important de vérifier si vous avez toutes les pièces justificatives nécessaires pour votre demande, telles que des copies de vos documents d'identité, de vos diplômes et de vos bulletins de salaire. (1, 6)</t>
  </si>
  <si>
    <t xml:space="preserve">9, 10, 11, 12, 13</t>
  </si>
  <si>
    <t xml:space="preserve">4. Accédez à la section "Demander ma retraite" sur le site.</t>
  </si>
  <si>
    <t xml:space="preserve">Demander sa retraite en ligne est un processus qui varie en fonction du pays et de la caisse de retraite concernée. Voici les étapes générales à suivre pour demander sa retraite en ligne :
1. Vérifiez si votre caisse de retraite offre la possibilité de demander sa retraite en ligne. Vous pouvez vérifier sur le site web de votre caisse de retraite ou contacter leur service client pour obtenir des informations.
2. Rassemblez les documents nécessaires, tels que :
	* Votre numéro de sécurité sociale ou votre numéro d'identification personnel.
	* Votre date de naissance et votre lieu de naissance.
	* Votre adresse actuelle et votre adresse électronique.
	* Vos informations de carrière, telles que votre historique d'emploi et vos revenus.
3. Créez un compte en ligne sur le site web de votre caisse de retraite, si vous n'en avez pas déjà un.
4. Suivez les étapes du processus de demande de retraite en ligne, qui peuvent inclure :
	* La création d'un compte ou la connexion à votre compte existant.
	* La sélection de la date de départ à la retraite souhaitée.
	* La fourniture des informations personnelles et professionnelles requises.
	* La vérification des informations et la validation de la demande.
5. Une fois la demande soumise, vous devriez recevoir un accusé de réception et des instructions supplémentaires sur les étapes à suivre.
6. Vous devrez peut-être fournir des documents supplémentaires ou des informations pour compléter votre demande.
Exemples de sites web où vous pouvez demander votre retraite en ligne :
* En France : [www.urssaf.fr](http://www.urssaf.fr) (URSSAF) ou [www.cnav.fr](http://www.cnav.fr) (CNAV)
* Aux États-Unis : [www.ssa.gov](http://www.ssa.gov) (Social Security Administration)
* Au Canada : [www.servicecanada.gc.ca](http://www.servicecanada.gc.ca) (Service Canada)
Il est important de noter que les processus et les exigences peuvent varier en fonction de votre pays et de votre caisse de retraite. Il est donc recommandé de vérifier les informations spécifiques à votre situation avant de demander votre retraite en ligne.</t>
  </si>
  <si>
    <t xml:space="preserve">0.0004464</t>
  </si>
  <si>
    <t xml:space="preserve">9.573057</t>
  </si>
  <si>
    <t xml:space="preserve">Demander sa retraite en ligne est un processus qui varie en fonction du pays et de la caisse de retraite concernée. Voici les étapes générales à suivre pour demander sa retraite en ligne :
1. Vérifiez si votre caisse de retraite offre la possibilité de demander sa retraite en ligne. Vous pouvez vérifier sur le site web de votre caisse de retraite ou contacter leur service client pour obtenir des informations.
2. Rassemblez les documents nécessaires, tels que :
	* Votre numéro de sécurité sociale ou votre numéro d'identification personnel.
	* Votre date de naissance et votre lieu de naissance.
	* Votre adresse actuelle et votre adresse électronique.
	* Vos informations de carrière, telles que votre historique d'emploi et vos revenus.
3. Créez un compte en ligne sur le site web de votre caisse de retraite, si vous n'en avez pas déjà un (2).
4. Suivez les étapes du processus de demande de retraite en ligne, qui peuvent inclure :
	* La création d'un compte ou la connexion à votre compte existant (3).
	* La sélection de la date de départ à la retraite souhaitée (11).
	* La fourniture des informations personnelles et professionnelles requises (5).
	* La vérification des informations et la validation de la demande (7).
5. Une fois la demande soumise, vous devriez recevoir un accusé de réception et des instructions supplémentaires sur les étapes à suivre (8).
6. Vous devrez peut-être fournir des documents supplémentaires ou des informations pour compléter votre demande (13).
Exemples de sites web où vous pouvez demander votre retraite en ligne :
* En France : [www.urssaf.fr](http://www.urssaf.fr) (URSSAF) ou [www.cnav.fr](http://www.cnav.fr) (CNAV)
* Aux États-Unis : [www.ssa.gov](http://www.ssa.gov) (Social Security Administration)
* Au Canada : [www.servicecanada.gc.ca](http://www.servicecanada.gc.ca) (Service Canada)
Il est important de noter que les processus et les exigences peuvent varier en fonction de votre pays et de votre caisse de retraite. Il est donc recommandé de vérifier les informations spécifiques à votre situation avant de demander votre retraite en ligne.</t>
  </si>
  <si>
    <t xml:space="preserve">0.5384615384615384</t>
  </si>
  <si>
    <t xml:space="preserve">1, 4, 6, 9, 10, 12</t>
  </si>
  <si>
    <t xml:space="preserve">5. Remplissez le formulaire de demande en ligne avec précision.</t>
  </si>
  <si>
    <t xml:space="preserve">Pour demander votre retraite en ligne, vous pouvez suivre les étapes suivantes :
1. Rendez-vous sur le site web de votre régime de retraite ou de votre caisse de retraite. Vous pouvez rechercher leur site web en utilisant un moteur de recherche ou en consultant leur site web officiel.
2. Créez un compte utilisateur sur le site web de votre régime de retraite ou de votre caisse de retraite. Vous devrez fournir certaines informations personnelles, telles que votre nom, votre date de naissance et votre numéro de sécurité sociale.
3. Une fois que vous avez créé un compte, connectez-vous à votre compte et recherchez la section « Demander ma retraite » ou une section similaire.
4. Suivez les instructions à l'écran pour remplir la demande de retraite en ligne. Vous devrez fournir des informations sur votre historique d'emploi, vos revenus et vos coordonnées bancaires.
5. Vérifiez attentivement les informations que vous avez fournies avant de soumettre votre demande. Assurez-vous que toutes les informations sont exactes et à jour.
6. Soumettez votre demande de retraite en ligne. Vous recevrez généralement une confirmation de réception de votre demande et des informations sur les prochaines étapes du processus de demande.
Si vous rencontrez des difficultés pour demander votre retraite en ligne, vous pouvez contacter votre régime de retraite ou votre caisse de retraite pour obtenir de l'aide. Ils peuvent vous fournir une assistance par téléphone ou par courrier électronique.</t>
  </si>
  <si>
    <t xml:space="preserve">0.00012474</t>
  </si>
  <si>
    <t xml:space="preserve">4.800152</t>
  </si>
  <si>
    <t xml:space="preserve">0.6666666666666667</t>
  </si>
  <si>
    <t xml:space="preserve">Pour demander votre retraite en ligne, vous pouvez suivre les étapes suivantes :
1. Rendez-vous sur le site web de votre régime de retraite ou de votre caisse de retraite. Vous pouvez rechercher leur site web en utilisant un moteur de recherche ou en consultant leur site web officiel. (?)
2. Créez un compte utilisateur sur le site web de votre régime de retraite ou de votre caisse de retraite. Vous devrez fournir certaines informations personnelles, telles que votre nom, votre date de naissance et votre numéro de sécurité sociale. (2)
3. Une fois que vous avez créé un compte, connectez-vous à votre compte et recherchez la section « Demander ma retraite » ou une section similaire. (3, 4)
4. Suivez les instructions à l'écran pour remplir la demande de retraite en ligne. Vous devrez fournir des informations sur votre historique d'emploi, vos revenus et vos coordonnées bancaires. (5)
5. Vérifiez attentivement les informations que vous avez fournies avant de soumettre votre demande. Assurez-vous que toutes les informations sont exactes et à jour. (7)
6. Soumettez votre demande de retraite en ligne. Vous recevrez généralement une confirmation de réception de votre demande et des informations sur les prochaines étapes du processus de demande. (8)
Si vous rencontrez des difficultés pour demander votre retraite en ligne, vous pouvez contacter votre régime de retraite ou votre caisse de retraite pour obtenir de l'aide. Ils peuvent vous fournir une assistance par téléphone ou par courrier électronique. (10)</t>
  </si>
  <si>
    <t xml:space="preserve">1, 6, 9, 11, 12, 13</t>
  </si>
  <si>
    <t xml:space="preserve">6. Téléchargez les documents requis comme la pièce d'identité et le RIB.</t>
  </si>
  <si>
    <t xml:space="preserve">La procédure pour demander sa retraite en ligne dépend de votre pays et de votre régime de retraite. Voici les étapes générales :
**1. Accédez au site web de votre régime de retraite.**
* Recherchez sur le site web de votre régime de retraite pour connaître la procédure de demande en ligne.
* Vous trouverez généralement un section "Retraite" ou "Demande de retraite".
**2. Se connecter à votre compte personnel.**
* Entrez vos coordonnées d'identification (adresse e-mail, numéro de sécurité sociale) pour vous connecter à votre compte personnel.
**3. Décrivez votre situation de retraite.**
* Remplissez les champs du formulaire en ligne avec vos informations personnelles, votre statut d'activité, vos revenus et vos attentes de retraite.
* Vous devrez fournir des documents justificatifs (contrat de travail, relevés de compte, justificatifs de revenus...).
**4. Envoyez la demande.**
* Vérifiez attentivement les informations saisies avant de soumettre la demande.
* Envoyez la demande en ligne.
**5. Suivre la procédure.**
* La procédure de traitement de la demande peut varier.
* Vous recevrez recevoir un confirmation de réception de la demande et un numéro de suivi de la procédure.
**Conseils :**
* Gardez tous les documents nécessaires pour votre demande.
* N'hésitez pas à contacter le service client de votre régime de retraite si vous rencontrez des difficultés.
* Assurez-vous de bien comprendre les conditions de votre retraite.</t>
  </si>
  <si>
    <t xml:space="preserve">3.369999999999999e-05</t>
  </si>
  <si>
    <t xml:space="preserve">27.458606</t>
  </si>
  <si>
    <t xml:space="preserve">La procédure pour demander sa retraite en ligne dépend de votre pays et de votre régime de retraite. Voici les étapes générales :
**1. Accédez au site web de votre régime de retraite.**
* Recherchez sur le site web de votre régime de retraite pour connaître la procédure de demande en ligne.
* Vous trouverez généralement un section "Retraite" ou "Demande de retraite" (4).
**2. Se connecter à votre compte personnel.**
* Entrez vos coordonnées d'identification (adresse e-mail, numéro de sécurité sociale) pour vous connecter à votre compte personnel (3).
**3. Décrivez votre situation de retraite.**
* Remplissez les champs du formulaire en ligne avec vos informations personnelles, votre statut d'activité, vos revenus et vos attentes de retraite (5).
* Vous devrez fournir des documents justificatifs (contrat de travail, relevés de compte, justificatifs de revenus...) (6).
**4. Envoyez la demande.**
* Vérifiez attentivement les informations saisies avant de soumettre la demande (7).
* Envoyez la demande en ligne (7).
**5. Suivre la procédure.**
* La procédure de traitement de la demande peut varier.
* Vous recevrez recevoir un confirmation de réception de la demande et un numéro de suivi de la procédure (8).
**Conseils :**
* Gardez tous les documents nécessaires pour votre demande (1).
* N'hésitez pas à contacter le service client de votre régime de retraite si vous rencontrez des difficultés (10).
* Assurez-vous de bien comprendre les conditions de votre retraite. (?)</t>
  </si>
  <si>
    <t xml:space="preserve">2, 9, 11, 12, 13</t>
  </si>
  <si>
    <t xml:space="preserve">7. Soumettez votre demande après vérification des informations.</t>
  </si>
  <si>
    <t xml:space="preserve">Selon les sources fournies, pour demander sa retraite en ligne, vous pouvez utiliser le service Demander ma retraite" sur le site officiel Info retraite. Vous pouvez y trouver un formulaire de demande de retraite personnalisé et pré-rempli de certaines informations, que vous devez compléter et joindre les justificatifs demandés scannés ou photographiés. Vous pouvez suivre à tout moment l'état d'avancement de votre demande et vous devez faire votre demande de retraite au moins 5 mois avant la date de départ souhaitée.</t>
  </si>
  <si>
    <t xml:space="preserve">2.587197</t>
  </si>
  <si>
    <t xml:space="preserve">31/05/2024 15:51:09</t>
  </si>
  <si>
    <t xml:space="preserve">Selon les sources fournies, pour demander sa retraite en ligne, vous pouvez utiliser le service Demander ma retraite" sur le site officiel Info retraite (4). Vous pouvez y trouver un formulaire de demande de retraite personnalisé et pré-rempli de certaines informations, que vous devez compléter (5) et joindre les justificatifs demandés scannés ou photographiés (6). Vous pouvez suivre à tout moment l'état d'avancement de votre demande (9) et vous devez faire votre demande de retraite au moins 5 mois avant la date de départ souhaitée (11).</t>
  </si>
  <si>
    <t xml:space="preserve">0.38461538461538464</t>
  </si>
  <si>
    <t xml:space="preserve">1, 2, 3, 7, 8, 10, 12, 13</t>
  </si>
  <si>
    <t xml:space="preserve">8. Recevez une confirmation de réception de votre demande.</t>
  </si>
  <si>
    <t xml:space="preserve">9. Suivez l'avancement de votre demande via votre compte en ligne.</t>
  </si>
  <si>
    <t xml:space="preserve">10. Contactez votre caisse de retraite en cas de questions ou problèmes.</t>
  </si>
  <si>
    <t xml:space="preserve">11. Faites votre demande de retraite environ 4 à 6 mois avant la date souhaitée.</t>
  </si>
  <si>
    <t xml:space="preserve">12. Effectuez des démarches auprès de chaque régime si vous avez cotisé à plusieurs régimes de retraite.</t>
  </si>
  <si>
    <t xml:space="preserve">13. Répondez rapidement aux demandes de documents ou d'informations supplémentaires de votre caisse de retraite.</t>
  </si>
  <si>
    <t xml:space="preserve">27</t>
  </si>
  <si>
    <t xml:space="preserve">Si vous êtes au régime général de retraite, comment demander sa retraite en ligne sur www.lassuranceretraite.fr ?</t>
  </si>
  <si>
    <t xml:space="preserve">1. Préparez vos documents nécessaires avant de commencer.</t>
  </si>
  <si>
    <t xml:space="preserve">0.00583</t>
  </si>
  <si>
    <t xml:space="preserve">8.878492</t>
  </si>
  <si>
    <t xml:space="preserve">Pour demander votre retraite en ligne via le site de l'Assurance Retraite, suivez ces étapes :
1. **Préparez vos documents** : Avant de commencer, assurez-vous d'avoir tous les documents nécessaires, tels que votre numéro de sécurité sociale, vos relevés de carrière, et toute autre information pertinente.
2. **Créez ou connectez-vous à votre compte** :
   - Rendez-vous sur le site [www.lassuranceretraite.fr](https://www.lassuranceretraite.fr).
   - Si vous avez déjà un compte, connectez-vous avec vos identifiants (numéro de sécurité sociale et mot de passe).
   - Si vous n'avez pas encore de compte, créez-en un en suivant les instructions fournies sur le site.
3. **Accédez à la demande de retraite** :
   - Une fois connecté, allez dans la section "Demander ma retraite".
   - Cliquez sur "Demander ma retraite" pour commencer le processus.
4. **Remplissez le formulaire en ligne** :
   - Suivez les instructions et remplissez les informations demandées. Vous devrez fournir des détails sur votre carrière, vos employeurs, et vos périodes de travail.
   - Téléchargez les documents requis, tels que vos relevés de carrière, justificatifs de périodes de chômage, etc.
5. **Vérifiez et soumettez votre demande** :
   - Relisez attentivement toutes les informations que vous avez fournies pour vous assurer qu'elles sont correctes.
   - Soumettez votre demande en ligne.
6. **Suivi de votre demande** :
   - Après avoir soumis votre demande, vous recevrez un accusé de réception.
   - Vous pouvez suivre l'avancement de votre demande en vous connectant à votre compte sur le site de l'Assurance Retraite.
7. **Réception de la notification de retraite** :
   - Une fois votre demande traitée, vous recevrez une notification indiquant la date de début de votre retraite et le montant de votre pension.
Si vous rencontrez des difficultés ou avez des questions, vous pouvez contacter le service client de l'Assurance Retraite pour obtenir de l'aide.</t>
  </si>
  <si>
    <t xml:space="preserve">0.00702</t>
  </si>
  <si>
    <t xml:space="preserve">16.970223</t>
  </si>
  <si>
    <t xml:space="preserve">Pour demander votre retraite en ligne via le site de l'Assurance Retraite, suivez ces étapes :
1. **Préparez vos documents** : Avant de commencer, assurez-vous d'avoir tous les documents nécessaires, tels que votre numéro de sécurité sociale, vos relevés de carrière, et toute autre information pertinente (1).
2. **Créez ou connectez-vous à votre compte** :
   - Rendez-vous sur le site [www.lassuranceretraite.fr](https://www.lassuranceretraite.fr) (2).
   - Si vous avez déjà un compte, connectez-vous avec vos identifiants (numéro de sécurité sociale et mot de passe) (3).
   - Si vous n'avez pas encore de compte, créez-en un en suivant les instructions fournies sur le site (4).
3. **Accédez à la demande de retraite** :
   - Une fois connecté, allez dans la section "Demander ma retraite" (5).
   - Cliquez sur "Demander ma retraite" pour commencer le processus (6).
4. **Remplissez le formulaire en ligne** :
   - Suivez les instructions et remplissez les informations demandées. Vous devrez fournir des détails sur votre carrière, vos employeurs, et vos périodes de travail (7).
   - Téléchargez les documents requis, tels que vos relevés de carrière, justificatifs de périodes de chômage, etc. (8).
5. **Vérifiez et soumettez votre demande** :
   - Relisez attentivement toutes les informations que vous avez fournies pour vous assurer qu'elles sont correctes (9).
   - Soumettez votre demande en ligne (10).
6. **Suivi de votre demande** :
   - Après avoir soumis votre demande, vous recevrez un accusé de réception (11).
   - Vous pouvez suivre l'avancement de votre demande en vous connectant à votre compte sur le site de l'Assurance Retraite (12).
7. **Réception de la notification de retraite** :
   - Une fois votre demande traitée, vous recevrez une notification indiquant la date de début de votre retraite et le montant de votre pension (13).
Si vous rencontrez des difficultés ou avez des questions, vous pouvez contacter le service client de l'Assurance Retraite pour obtenir de l'aide (14).</t>
  </si>
  <si>
    <t xml:space="preserve">2. Rendez-vous sur le site de l'Assurance Retraite.</t>
  </si>
  <si>
    <t xml:space="preserve">Pour demander votre retraite en ligne sur www.lassuranceretraite.fr, suivez les étapes suivantes :
1. Rendez-vous sur le site www.lassuranceretraite.fr et créez votre compte personnel si vous n'en avez pas déjà un. Pour ce faire, cliquez sur "Mon espace personnel" en haut à droite de la page d'accueil, puis sur "Créer mon compte". Suivez les instructions pour créer votre compte en utilisant votre numéro de sécurité sociale et un mot de passe.
2. Une fois votre compte créé, connectez-vous à votre espace personnel en utilisant vos identifiants.
3. Dans la rubrique "Mes démarches", cliquez sur "Demander ma retraite".
4. Remplissez le formulaire de demande de retraite en ligne en fournissant toutes les informations demandées, telles que vos coordonnées, votre situation professionnelle, vos périodes d'activité, etc.
5. Vérifiez les informations saisies et validez votre demande en cliquant sur "Envoyer".
6. Vous recevrez un accusé de réception de votre demande de retraite en ligne dans votre espace personnel. Conservez-le précieusement.
7. Suivez l'avancement de votre demande de retraite en ligne dans la rubrique "Mes démarches" de votre espace personnel. Vous pourrez également échanger avec votre caisse de retraite en utilisant la messagerie sécurisée.
8. Une fois votre demande de retraite traitée, vous recevrez une notification de décision de retraite dans votre espace personnel. Vous pourrez alors consulter le montant de votre retraite et la date de son versement.
En cas de difficultés pour effectuer votre demande de retraite en ligne, n'hésitez pas à contacter votre caisse de retraite par téléphone ou en vous rendant dans l'une de ses agences.</t>
  </si>
  <si>
    <t xml:space="preserve">0.012688000000000001</t>
  </si>
  <si>
    <t xml:space="preserve">13.917532</t>
  </si>
  <si>
    <t xml:space="preserve">0.88</t>
  </si>
  <si>
    <t xml:space="preserve">Pour demander votre retraite en ligne sur www.lassuranceretraite.fr, suivez les étapes suivantes :
1. Rendez-vous sur le site www.lassuranceretraite.fr (2) et créez votre compte personnel si vous n'en avez pas déjà un (4). Pour ce faire, cliquez sur "Mon espace personnel" en haut à droite de la page d'accueil, puis sur "Créer mon compte". Suivez les instructions pour créer votre compte en utilisant votre numéro de sécurité sociale et un mot de passe.
2. Une fois votre compte créé, connectez-vous à votre espace personnel en utilisant vos identifiants (3).
3. Dans la rubrique "Mes démarches", cliquez sur "Demander ma retraite" (5).
4. Remplissez le formulaire de demande de retraite en ligne en fournissant toutes les informations demandées, telles que vos coordonnées, votre situation professionnelle, vos périodes d'activité, etc. (7)
5. Vérifiez les informations saisies et validez votre demande en cliquant sur "Envoyer" (9)(10).
6. Vous recevrez un accusé de réception de votre demande de retraite en ligne dans votre espace personnel (11). Conservez-le précieusement.
7. Suivez l'avancement de votre demande de retraite en ligne dans la rubrique "Mes démarches" de votre espace personnel (12). Vous pourrez également échanger avec votre caisse de retraite en utilisant la messagerie sécurisée.
8. Une fois votre demande de retraite traitée, vous recevrez une notification de décision de retraite dans votre espace personnel (13). Vous pourrez alors consulter le montant de votre retraite et la date de son versement.
En cas de difficultés pour effectuer votre demande de retraite en ligne, n'hésitez pas à contacter votre caisse de retraite par téléphone ou en vous rendant dans l'une de ses agences (14).</t>
  </si>
  <si>
    <t xml:space="preserve">8, 1, 6</t>
  </si>
  <si>
    <t xml:space="preserve">3. Connectez-vous à votre compte avec vos identifiants.</t>
  </si>
  <si>
    <t xml:space="preserve">Pour demander sa retraite en ligne sur le site www.lassuranceretraite.fr, voici les étapes à suivre :
1. Connectez-vous à votre espace personnel sur le site www.lassuranceretraite.fr en utilisant vos identifiants de connexion.
2. Cliquez sur le bouton "Demande de retraite" situé dans la section "Mes demandes" de votre espace personnel.
3. Sélectionnez le type de retraite que vous souhaitez demander (retraite anticipée, retraite à 62 ans, retraite à 65 ans, etc.).
4. Saisissez les informations demandées, notamment votre date de naissance, votre numéro de sécurité sociale et votre adresse.
5. Vérifiez que les informations saisies sont correctes et cliquez sur le bouton "Valider".
6. Vous recevrez un résumé de votre demande, que vous pouvez imprimer ou enregistrer.
7. Vous recevrez également un courriel de confirmation de votre demande.
Il est important de noter que vous devez avoir au moins 55 ans pour demander sa retraite anticipée et au moins 62 ans pour demander sa retraite à 62 ans.
Il est également important de vérifier que vous remplissez les conditions pour demander sa retraite, notamment avoir au moins 40 trimestres de cotisations sociales validées.
En cas de problème ou de difficulté pour demander sa retraite en ligne, vous pouvez contacter le service des prestations sociales de votre région ou le service des prestations sociales de votre commune.</t>
  </si>
  <si>
    <t xml:space="preserve">3.99e-05</t>
  </si>
  <si>
    <t xml:space="preserve">3.989336</t>
  </si>
  <si>
    <t xml:space="preserve">Pour demander sa retraite en ligne sur le site www.lassuranceretraite.fr, voici les étapes à suivre :
1. Connectez-vous à votre espace personnel sur le site www.lassuranceretraite.fr en utilisant vos identifiants de connexion (3).
2. Cliquez sur le bouton "Demande de retraite" situé dans la section "Mes demandes" de votre espace personnel (5)(6).
3. Sélectionnez le type de retraite que vous souhaitez demander (retraite anticipée, retraite à 62 ans, retraite à 65 ans, etc.) (?).
4. Saisissez les informations demandées, notamment votre date de naissance, votre numéro de sécurité sociale et votre adresse (7).
5. Vérifiez que les informations saisies sont correctes et cliquez sur le bouton "Valider" (9).
6. Vous recevrez un résumé de votre demande, que vous pouvez imprimer ou enregistrer (?).
7. Vous recevrez également un courriel de confirmation de votre demande (11).
Il est important de noter que vous devez avoir au moins 55 ans pour demander sa retraite anticipée et au moins 62 ans pour demander sa retraite à 62 ans (?).
Il est également important de vérifier que vous remplissez les conditions pour demander sa retraite, notamment avoir au moins 40 trimestres de cotisations sociales validées (?).
En cas de problème ou de difficulté pour demander sa retraite en ligne, vous pouvez contacter le service des prestations sociales de votre région ou le service des prestations sociales de votre commune (14).</t>
  </si>
  <si>
    <t xml:space="preserve">1, 2, 4, 8, 10, 12, 13</t>
  </si>
  <si>
    <t xml:space="preserve">4. Créez un compte si vous n'en avez pas encore.</t>
  </si>
  <si>
    <t xml:space="preserve">Excellente question !
Si vous êtes affilié au régime général de retraite, vous pouvez demander votre retraite en ligne sur le site web de l'Assurance retraite, www.lassuranceretraite.fr. Voici les étapes à suivre :
**Étape 1 : Créez un compte ou connectez-vous**
* Allez sur le site web de l'Assurance retraite : [www.lassuranceretraite.fr](http://www.lassuranceretraite.fr)
* Cliquez sur "Se connecter" en haut à droite de la page
* Si vous n'avez pas de compte, créez-en un en cliquant sur "Créer un compte"
* Si vous avez déjà un compte, connectez-vous avec vos identifiants
**Étape 2 : Accédez à votre espace personnel**
* Une fois connecté, vous accédez à votre espace personnel
* Cliquez sur "Ma retraite" dans le menu horizontal
**Étape 3 : Demandez votre retraite**
* Dans votre espace personnel, cliquez sur "Demander ma retraite"
* Suivez les étapes pour remplir le formulaire de demande de retraite en ligne
* Vous devrez fournir des informations sur votre identité, votre carrière professionnelle, vos revenus, etc.
* Vous pouvez également joindre des documents justificatifs électroniques (pièce d'identité, bulletin de salaire, etc.)
**Étape 4 : Validez votre demande**
* Une fois que vous avez rempli le formulaire, vérifiez soigneusement les informations fournies
* Validez votre demande en cliquant sur "Envoyer ma demande"
**Étape 5 : Suivez l'avancement de votre demande**
* Une fois votre demande envoyée, vous pouvez suivre l'avancement de votre dossier dans votre espace personnel
* Vous recevrez également des notifications par e-mail ou par courrier postal sur l'état de votre demande
Il est important de noter que vous devrez peut-être fournir des documents supplémentaires ou des informations complémentaires pour compléter votre demande. L'Assurance retraite vous contactera si nécessaire.
N'oubliez pas de conserver une copie de votre demande et des documents joints pour vos archives.
Si vous rencontrez des difficultés ou avez des questions, vous pouvez contacter l'Assurance retraite par téléphone ou par courrier électronique.</t>
  </si>
  <si>
    <t xml:space="preserve">0.00046847999999999996</t>
  </si>
  <si>
    <t xml:space="preserve">9.650741999999997</t>
  </si>
  <si>
    <t xml:space="preserve">0.8387096774193549</t>
  </si>
  <si>
    <t xml:space="preserve">Excellente question !
Si vous êtes affilié au régime général de retraite, vous pouvez demander votre retraite en ligne sur le site web de l'Assurance retraite, www.lassuranceretraite.fr (2). Voici les étapes à suivre :
**Étape 1 : Créez un compte ou connectez-vous**
* Allez sur le site web de l'Assurance retraite : [www.lassuranceretraite.fr](http://www.lassuranceretraite.fr) (2)
* Cliquez sur "Se connecter" en haut à droite de la page (3)
* Si vous n'avez pas de compte, créez-en un en cliquant sur "Créer un compte" (4)
* Si vous avez déjà un compte, connectez-vous avec vos identifiants (3)
**Étape 2 : Accédez à votre espace personnel**
* Une fois connecté, vous accédez à votre espace personnel (?)
* Cliquez sur "Ma retraite" dans le menu horizontal (?)
**Étape 3 : Demandez votre retraite**
* Dans votre espace personnel, cliquez sur "Demander ma retraite" (5)
* Suivez les étapes pour remplir le formulaire de demande de retraite en ligne (6)(7)
* Vous devrez fournir des informations sur votre identité, votre carrière professionnelle, vos revenus, etc. (7)
* Vous pouvez également joindre des documents justificatifs électroniques (pièce d'identité, bulletin de salaire, etc.) (8)
**Étape 4 : Validez votre demande**
* Une fois que vous avez rempli le formulaire, vérifiez soigneusement les informations fournies (9)
* Validez votre demande en cliquant sur "Envoyer ma demande" (10)
**Étape 5 : Suivez l'avancement de votre demande**
* Une fois votre demande envoyée, vous pouvez suivre l'avancement de votre dossier dans votre espace personnel (12)
* Vous recevrez également des notifications par e-mail ou par courrier postal sur l'état de votre demande (11)(13)
Il est important de noter que vous devrez peut-être fournir des documents supplémentaires ou des informations complémentaires pour compléter votre demande. L'Assurance retraite vous contactera si nécessaire (?)
N'oubliez pas de conserver une copie de votre demande et des documents joints pour vos archives (?)
Si vous rencontrez des difficultés ou avez des questions, vous pouvez contacter l'Assurance retraite par téléphone ou par courrier électronique (14).</t>
  </si>
  <si>
    <t xml:space="preserve">5. Accédez à la section "Demander ma retraite".</t>
  </si>
  <si>
    <t xml:space="preserve">Pour demander votre retraite en ligne sur le site www.lassuranceretraite.fr si vous êtes au régime général de retraite, suivez ces étapes :
1. Rendez-vous sur le site www.lassuranceretraite.fr.
2. Cliquez sur l'onglet "Mon espace personnel" en haut à droite de la page d'accueil.
3. Si vous n'avez pas encore de compte, cliquez sur "Créer mon espace" et suivez les instructions pour créer un compte. Sinon, connectez-vous avec votre identifiant et votre mot de passe.
4. Une fois connecté, cliquez sur l'onglet "Mes démarches" dans le menu principal.
5. Dans la section "Demander ma retraite", cliquez sur "Débuter ma demande de retraite".
6. Suivez les instructions à l'écran pour remplir le formulaire de demande de retraite. Vous devrez fournir des informations sur votre état civil, votre carrière professionnelle, vos coordonnées bancaires et votre choix de date de départ à la retraite.
7. Vous aurez également la possibilité de télécharger des pièces justificatives directement en ligne.
8. Une fois que vous avez rempli le formulaire et téléchargé toutes les pièces justificatives nécessaires, cliquez sur "Valider" pour soumettre votre demande.
9. Vous recevrez un accusé de réception de votre demande de retraite dans les jours qui suivent. Conservez-le précieusement.
Si vous rencontrez des difficultés pour effectuer votre demande en ligne, vous pouvez contacter l'Assurance retraite par téléphone au 3960 (service gratuit + prix d'un appel local) du lundi au vendredi de 8h à 17h.</t>
  </si>
  <si>
    <t xml:space="preserve">0.00014229</t>
  </si>
  <si>
    <t xml:space="preserve">4.989275</t>
  </si>
  <si>
    <t xml:space="preserve">0.7692307692307692</t>
  </si>
  <si>
    <t xml:space="preserve">Pour demander votre retraite en ligne sur le site www.lassuranceretraite.fr si vous êtes au régime général de retraite, suivez ces étapes :
1. Rendez-vous sur le site www.lassuranceretraite.fr. (2)
2. Cliquez sur l'onglet "Mon espace personnel" en haut à droite de la page d'accueil. (?)
3. Si vous n'avez pas encore de compte, cliquez sur "Créer mon espace" et suivez les instructions pour créer un compte. Sinon, connectez-vous avec votre identifiant et votre mot de passe. (4)(3)
4. Une fois connecté, cliquez sur l'onglet "Mes démarches" dans le menu principal. (?)
5. Dans la section "Demander ma retraite", cliquez sur "Débuter ma demande de retraite". (5)(6)
6. Suivez les instructions à l'écran pour remplir le formulaire de demande de retraite. Vous devrez fournir des informations sur votre état civil, votre carrière professionnelle, vos coordonnées bancaires et votre choix de date de départ à la retraite. (7)
7. Vous aurez également la possibilité de télécharger des pièces justificatives directement en ligne. (8)
8. Une fois que vous avez rempli le formulaire et téléchargé toutes les pièces justificatives nécessaires, cliquez sur "Valider" pour soumettre votre demande. (10)
9. Vous recevrez un accusé de réception de votre demande de retraite dans les jours qui suivent. Conservez-le précieusement. (11)
Si vous rencontrez des difficultés pour effectuer votre demande en ligne, vous pouvez contacter l'Assurance retraite par téléphone au 3960 (service gratuit + prix d'un appel local) du lundi au vendredi de 8h à 17h. (14)</t>
  </si>
  <si>
    <t xml:space="preserve">1, 12, 13, 9</t>
  </si>
  <si>
    <t xml:space="preserve">6. Cliquez sur "Demander ma retraite" pour commencer le processus.</t>
  </si>
  <si>
    <t xml:space="preserve">Je ne peux pas accéder à des informations sensibles ou des plateformes en ligne, et ne peux fournir de détails sur la procédure de demande de retraite en ligne sur www.lassuranceretraite.fr. Pour obtenir des informations précises et officielles, veuillez consulter le site officiel de la Sécurité Sociale.</t>
  </si>
  <si>
    <t xml:space="preserve">1.01e-05</t>
  </si>
  <si>
    <t xml:space="preserve">49.661896</t>
  </si>
  <si>
    <t xml:space="preserve">Je ne peux pas accéder à des informations sensibles ou des plateformes en ligne, et ne peux fournir de détails sur la procédure de demande de retraite en ligne sur www.lassuranceretraite.fr. Pour obtenir des informations précises et officielles, veuillez consulter le site officiel de la Sécurité Sociale. (?)</t>
  </si>
  <si>
    <t xml:space="preserve">7. Remplissez le formulaire en ligne avec les informations demandées.</t>
  </si>
  <si>
    <t xml:space="preserve">Selon les sources fournies, pour demander sa retraite en ligne sur www.lassuranceretraite.fr, vous pouvez utiliser le service Demander ma retraite" sur le site officiel Info retraite. Ce service vous permet de faire une seule demande qui est transmise automatiquement à l'ensemble des caisses de retraite de base et complémentaire auprès desquelles vous avez droit à une pension de retraite.
Voici les étapes à suivre :
1. Allez sur le site officiel Info retraite et cliquez sur Demander ma retraite".
2. Complétez le formulaire de demande de retraite en ligne, qui est personnalisé et pré-rempli de certaines informations.
3. Joignez les justificats demandés scannés ou photographiés.
4. Vous pouvez à tout moment revenir à l'étape précédente ou enregistrer votre demande pour y revenir plus tard.
5. La demande est conservée 90 jours.
6. Vous pouvez suivre à tout moment l'état d'avancement de votre demande.
Il est important de faire votre demande de retraite au moins 5 mois avant la date de départ souhaitée.</t>
  </si>
  <si>
    <t xml:space="preserve">4.456841</t>
  </si>
  <si>
    <t xml:space="preserve">31/05/2024 15:51:32</t>
  </si>
  <si>
    <t xml:space="preserve">Selon les sources fournies, pour demander sa retraite en ligne sur www.lassuranceretraite.fr, vous pouvez utiliser le service Demander ma retraite" sur le site officiel Info retraite. Ce service vous permet de faire une seule demande qui est transmise automatiquement à l'ensemble des caisses de retraite de base et complémentaire auprès desquelles vous avez droit à une pension de retraite.
Voici les étapes à suivre :
1. Allez sur le site officiel Info retraite et cliquez sur Demander ma retraite" (2, 6).
2. Complétez le formulaire de demande de retraite en ligne, qui est personnalisé et pré-rempli de certaines informations (7).
3. Joignez les justificats demandés scannés ou photographiés (8).
4. Vous pouvez à tout moment revenir à l'étape précédente ou enregistrer votre demande pour y revenir plus tard (?).
5. La demande est conservée 90 jours (?).
6. Vous pouvez suivre à tout moment l'état d'avancement de votre demande (12).
Il est important de faire votre demande de retraite au moins 5 mois avant la date de départ souhaitée (?).</t>
  </si>
  <si>
    <t xml:space="preserve">1, 3, 4, 5, 9, 10, 11, 13, 14</t>
  </si>
  <si>
    <t xml:space="preserve">8. Téléchargez les documents requis sur le site.</t>
  </si>
  <si>
    <t xml:space="preserve">9. Relisez toutes les informations fournies pour vérifier leur exactitude.</t>
  </si>
  <si>
    <t xml:space="preserve">10. Soumettez votre demande en ligne.</t>
  </si>
  <si>
    <t xml:space="preserve">11. Recevez un accusé de réception après avoir soumis votre demande.</t>
  </si>
  <si>
    <t xml:space="preserve">12. Suivez l'avancement de votre demande en ligne.</t>
  </si>
  <si>
    <t xml:space="preserve">13. Recevez une notification indiquant la date de début de votre retraite.</t>
  </si>
  <si>
    <t xml:space="preserve">14. Contactez le service client de l'Assurance Retraite en cas de difficultés.</t>
  </si>
  <si>
    <t xml:space="preserve">28</t>
  </si>
  <si>
    <t xml:space="preserve">Qu’est-ce que la notification de retraite ?</t>
  </si>
  <si>
    <t xml:space="preserve">1. La notification de retraite est un document officiel.</t>
  </si>
  <si>
    <t xml:space="preserve">0.004135000000000001</t>
  </si>
  <si>
    <t xml:space="preserve">7.247121</t>
  </si>
  <si>
    <t xml:space="preserve">La notification de retraite est un document officiel émis par l'organisme de retraite (comme la Caisse Nationale d'Assurance Vieillesse en France) qui informe un individu de l'acceptation de sa demande de retraite et précise les conditions de celle-ci. Ce document contient généralement des informations importantes telles que :
1. **Date de départ à la retraite** : La date à laquelle la retraite commence officiellement.
2. **Montant de la pension** : Le montant mensuel ou annuel de la pension de retraite que l'individu recevra.
3. **Mode de paiement** : Les détails sur la manière dont la pension sera versée (virement bancaire, chèque, etc.).
4. **Conditions spécifiques** : Toute condition particulière liée à la retraite, comme des ajustements pour des périodes de travail à l'étranger, des bonifications pour enfants, etc.
5. **Informations sur les droits** : Des informations sur les droits à la réversion pour les conjoints survivants, les possibilités de cumul emploi-retraite, etc.
La notification de retraite est un document crucial car elle officialise le statut de retraité et permet à l'individu de connaître précisément ses droits et obligations. Elle est souvent nécessaire pour effectuer d'autres démarches administratives, comme la mise à jour de la situation auprès des services sociaux ou des assurances.</t>
  </si>
  <si>
    <t xml:space="preserve">0.004195</t>
  </si>
  <si>
    <t xml:space="preserve">13.224976</t>
  </si>
  <si>
    <t xml:space="preserve">La notification de retraite est un document officiel (1) émis par l'organisme de retraite (2) (comme la Caisse Nationale d'Assurance Vieillesse en France) qui informe un individu de l'acceptation de sa demande de retraite (3) et précise les conditions de celle-ci (4). Ce document contient généralement des informations importantes telles que :
1. **Date de départ à la retraite** : La date à laquelle la retraite commence officiellement (5).
2. **Montant de la pension** : Le montant mensuel ou annuel de la pension de retraite que l'individu recevra (6).
3. **Mode de paiement** : Les détails sur la manière dont la pension sera versée (virement bancaire, chèque, etc.) (7).
4. **Conditions spécifiques** : Toute condition particulière liée à la retraite, comme des ajustements pour des périodes de travail à l'étranger, des bonifications pour enfants, etc. (8).
5. **Informations sur les droits** : Des informations sur les droits à la réversion pour les conjoints survivants, les possibilités de cumul emploi-retraite, etc. (9).
La notification de retraite est un document crucial car elle officialise le statut de retraité (11) et permet à l'individu de connaître précisément ses droits et obligations (12). Elle est souvent nécessaire pour effectuer d'autres démarches administratives (10), comme la mise à jour de la situation auprès des services sociaux ou des assurances.</t>
  </si>
  <si>
    <t xml:space="preserve">2. Elle est émise par l'organisme de retraite.</t>
  </si>
  <si>
    <t xml:space="preserve">La notification de retraite est un document officiel envoyé par la caisse de retraite à un assuré pour l'informer de sa mise à la retraite et des modalités de versement de sa pension. Ce document indique généralement le montant de la pension, la date de départ à la retraite, les éventuelles majorations ou minorations appliquées et les démarches à suivre pour percevoir sa retraite. La notification de retraite est envoyée quelques mois avant la date de départ à la retraite de l'assuré, qui doit alors vérifier les informations contenues dans le document et signaler toute erreur éventuelle à sa caisse de retraite.</t>
  </si>
  <si>
    <t xml:space="preserve">0.004136</t>
  </si>
  <si>
    <t xml:space="preserve">3.645664</t>
  </si>
  <si>
    <t xml:space="preserve">31/05/2024 15:50:06</t>
  </si>
  <si>
    <t xml:space="preserve">La notification de retraite est un document officiel (1) envoyé par la caisse de retraite (2) à un assuré pour l'informer de sa mise à la retraite (3) et des modalités de versement de sa pension (7). Ce document indique généralement le montant de la pension (6), la date de départ à la retraite (5), les éventuelles majorations ou minorations appliquées (?) et les démarches à suivre pour percevoir sa retraite (?). La notification de retraite est envoyée quelques mois avant la date de départ à la retraite de l'assuré, qui doit alors vérifier les informations contenues dans le document et signaler toute erreur éventuelle à sa caisse de retraite (?).</t>
  </si>
  <si>
    <t xml:space="preserve">4, 8, 9, 10, 11, 12</t>
  </si>
  <si>
    <t xml:space="preserve">3. Elle informe de l'acceptation de la demande de retraite.</t>
  </si>
  <si>
    <t xml:space="preserve">La notification de retraite, également connue sous le nom de "avis de retraite" ou "avis de cessation d'activité", est un document officiel qui est envoyé aux employés qui approchent de la retraite ou qui ont atteint l'âge de la retraite.
En France, la notification de retraite est émise par la Caisse nationale d'assurance vieillesse (CNAV) ou par la Caisse de retraite des travailleurs salariés (Caisse des travailleurs salariés) pour les travailleurs non salariés.
La notification de retraite est envoyée aux employés qui ont atteint l'âge de la retraite, qui est généralement fixé à 62 ans pour les femmes et 65 ans pour les hommes. Cependant, les employés peuvent choisir de prendre leur retraite à partir de l'âge de 60 ans, mais leur pension sera réduite.
La notification de retraite contient des informations importantes telles que :
* L'âge de la retraite
* Le montant de la pension
* Les options pour la retraite (par exemple, prendre une pension partielle ou une pension complète)
* Les formalités à accomplir pour valider la retraite
Il est important de noter que la notification de retraite est un document officiel et qu'il est important de prendre en compte les informations contenues dans ce document pour planifier sa retraite.</t>
  </si>
  <si>
    <t xml:space="preserve">1.024528</t>
  </si>
  <si>
    <t xml:space="preserve">0.380952380952381</t>
  </si>
  <si>
    <t xml:space="preserve">La notification de retraite, également connue sous le nom de "avis de retraite" ou "avis de cessation d'activité", est un document officiel (1) qui est envoyé aux employés qui approchent de la retraite ou qui ont atteint l'âge de la retraite (?).
En France, la notification de retraite est émise par la Caisse nationale d'assurance vieillesse (CNAV) ou par la Caisse de retraite des travailleurs salariés (Caisse des travailleurs salariés) pour les travailleurs non salariés (2).
La notification de retraite est envoyée aux employés qui ont atteint l'âge de la retraite, qui est généralement fixé à 62 ans pour les femmes et 65 ans pour les hommes. Cependant, les employés peuvent choisir de prendre leur retraite à partir de l'âge de 60 ans, mais leur pension sera réduite (?).
La notification de retraite contient des informations importantes telles que :
* L'âge de la retraite (?)
* Le montant de la pension (6)
* Les options pour la retraite (par exemple, prendre une pension partielle ou une pension complète) (?)
* Les formalités à accomplir pour valider la retraite (?)
Il est important de noter que la notification de retraite est un document officiel (1) et qu'il est important de prendre en compte les informations contenues dans ce document pour planifier sa retraite (12).</t>
  </si>
  <si>
    <t xml:space="preserve">3, 4, 5, 7, 8, 9, 10, 11</t>
  </si>
  <si>
    <t xml:space="preserve">4. Elle précise les conditions de la retraite.</t>
  </si>
  <si>
    <t xml:space="preserve">La notification de retraite, également appelée "notification de départ à la retraite" ou "avis de départ à la retraite", est un document officiel qui informe un salarié de sa prochaine retraite. Cette notification est généralement envoyée par l'employeur au salarié quelques mois ou années avant la date de départ à la retraite.
La notification de retraite a pour but de :
1. Informer le salarié de sa prochaine retraite et de la date à laquelle il pourra prendre sa retraite.
2. Lui donner le temps de se préparer à cette transition et de planifier son avenir.
3. Lui fournir des informations sur les droits et les avantages qui lui sont dus en tant que retraité.
La notification de retraite peut inclure des informations telles que :
* La date de départ à la retraite
* Le montant de la pension de retraite
* Les avantages et les droits qui lui sont dus
* Les formalités à accomplir pour percevoir sa pension de retraite
* Les coordonnées des services de retraite et des organismes de sécurité sociale compétents
En France, la notification de retraite est généralement envoyée par l'employeur au salarié 6 mois avant la date de départ à la retraite. Cependant, les délais peuvent varier en fonction de la convention collective ou de l'accord d'entreprise en vigueur dans l'entreprise.</t>
  </si>
  <si>
    <t xml:space="preserve">0.00028304</t>
  </si>
  <si>
    <t xml:space="preserve">1.405093</t>
  </si>
  <si>
    <t xml:space="preserve">0.5217391304347826</t>
  </si>
  <si>
    <t xml:space="preserve">La notification de retraite, également appelée "notification de départ à la retraite" ou "avis de départ à la retraite", est un document officiel (1) qui informe un salarié de sa prochaine retraite (3). Cette notification est généralement envoyée par l'employeur au salarié quelques mois ou années avant la date de départ à la retraite (?).
La notification de retraite a pour but de :
1. Informer le salarié de sa prochaine retraite et de la date à laquelle il pourra prendre sa retraite (3, 5).
2. Lui donner le temps de se préparer à cette transition et de planifier son avenir (?).
3. Lui fournir des informations sur les droits et les avantages qui lui sont dus en tant que retraité (12).
La notification de retraite peut inclure des informations telles que :
* La date de départ à la retraite (5)
* Le montant de la pension de retraite (6)
* Les avantages et les droits qui lui sont dus (12)
* Les formalités à accomplir pour percevoir sa pension de retraite (7)
* Les coordonnées des services de retraite et des organismes de sécurité sociale compétents (?)
En France, la notification de retraite est généralement envoyée par l'employeur au salarié 6 mois avant la date de départ à la retraite (?). Cependant, les délais peuvent varier en fonction de la convention collective ou de l'accord d'entreprise en vigueur dans l'entreprise (?).</t>
  </si>
  <si>
    <t xml:space="preserve">2, 4, 8, 9, 10, 11</t>
  </si>
  <si>
    <t xml:space="preserve">5. Elle indique la date de départ à la retraite.</t>
  </si>
  <si>
    <t xml:space="preserve">La notification de retraite est un document officiel qui est envoyé à un salarié ou à un fonctionnaire pour l'informer de ses droits à la retraite et des démarches à effectuer pour en bénéficier. Cette notification est généralement envoyée par la caisse de retraite ou la administration compétente, et elle précise les conditions d'ouverture du droit à la retraite, le montant de la pension de retraite et la date de versement des premières prestations.
La notification de retraite est un document important, car elle permet de vérifier que les informations concernant la carrière et les droits à la retraite sont correctes et completes. Il est donc recommandé de la lire attentivement et de contacter la caisse de retraite ou l'administration compétente en cas de doute ou d'erreur.
Il est également important de noter que la notification de retraite n'est pas automatiquement envoyée à tous les salariés ou fonctionnaires à l'approche de l'âge de la retraite. Il appartient donc à chacun de s'informer sur ses droits à la retraite et de faire les démarches nécessaires pour en bénéficier.</t>
  </si>
  <si>
    <t xml:space="preserve">8.829e-05</t>
  </si>
  <si>
    <t xml:space="preserve">1.869501</t>
  </si>
  <si>
    <t xml:space="preserve">La notification de retraite est un document officiel (1) qui est envoyé à un salarié ou à un fonctionnaire pour l'informer de ses droits à la retraite et des démarches à effectuer pour en bénéficier (?). Cette notification est généralement envoyée par la caisse de retraite ou la administration compétente (2), et elle précise les conditions d'ouverture du droit à la retraite (4), le montant de la pension de retraite (6) et la date de versement des premières prestations (?).
La notification de retraite est un document important, car elle permet de vérifier que les informations concernant la carrière et les droits à la retraite sont correctes et complètes (12). Il est donc recommandé de la lire attentivement et de contacter la caisse de retraite ou l'administration compétente en cas de doute ou d'erreur (?).
Il est également important de noter que la notification de retraite n'est pas automatiquement envoyée à tous les salariés ou fonctionnaires à l'approche de l'âge de la retraite (?). Il appartient donc à chacun de s'informer sur ses droits à la retraite et de faire les démarches nécessaires pour en bénéficier (?).</t>
  </si>
  <si>
    <t xml:space="preserve">3, 5, 7, 8, 9, 10, 11</t>
  </si>
  <si>
    <t xml:space="preserve">6. Elle mentionne le montant de la pension.</t>
  </si>
  <si>
    <t xml:space="preserve">La notification de retraite est un document officiel qui confirme la prise en charge de la retraite d'un employé par la Sécurité sociale. 
Ce document est nécessaire pour :
* Confirmer la validité de la demande de retraite.
* Définir la date à partir de laquelle la retraite est effective.
* Détermine les droits à la retraite de l'employé.</t>
  </si>
  <si>
    <t xml:space="preserve">1.03e-05</t>
  </si>
  <si>
    <t xml:space="preserve">5.502126</t>
  </si>
  <si>
    <t xml:space="preserve">La notification de retraite est un document officiel (1) qui confirme la prise en charge de la retraite d'un employé par la Sécurité sociale (?).
Ce document est nécessaire pour :
* Confirmer la validité de la demande de retraite (3).
* Définir la date à partir de laquelle la retraite est effective (5).
* Détermine les droits à la retraite de l'employé (12).</t>
  </si>
  <si>
    <t xml:space="preserve">2, 4, 6, 7, 8, 9, 10, 11</t>
  </si>
  <si>
    <t xml:space="preserve">7. Elle détaille le mode de paiement de la pension.</t>
  </si>
  <si>
    <t xml:space="preserve">Selon les sources fournies, la notification de retraite est mentionnée dans le contexte de la demande de retraite. Voici les informations pertinentes :
* Selon le site officiel Info-retraite, la notification de retraite est liée à la demande unique de retraite pour toutes vos caisses de retraite. Vous pouvez utiliser le service en ligne pour faire cette demande.
* Selon le site officiel Service-public.fr, il est recommandé de prévenir votre administration employeur par lettre recommandée avec accusé de réception (LRAR) de la date de votre départ à la retraite, si vous êtes fonctionnaire ou agent public.
Il est important de noter que la notification de retraite est liée à la procédure de demande de retraite et non à un événement spécifique.</t>
  </si>
  <si>
    <t xml:space="preserve">3.211282</t>
  </si>
  <si>
    <t xml:space="preserve">Selon les sources fournies, la notification de retraite est mentionnée dans le contexte de la demande de retraite. Voici les informations pertinentes :
* Selon le site officiel Info-retraite, la notification de retraite est liée à la demande unique de retraite pour toutes vos caisses de retraite. Vous pouvez utiliser le service en ligne pour faire cette demande.
* Selon le site officiel Service-public.fr, il est recommandé de prévenir votre administration employeur par lettre recommandée avec accusé de réception (LRAR) de la date de votre départ à la retraite (5), si vous êtes fonctionnaire ou agent public.
Il est important de noter que la notification de retraite est liée à la procédure de demande de retraite et non à un événement spécifique. (?)</t>
  </si>
  <si>
    <t xml:space="preserve">1, 2, 3, 4, 6, 7, 8, 9, 10, 11, 12</t>
  </si>
  <si>
    <t xml:space="preserve">8. Elle peut inclure des conditions spécifiques liées à la retraite.</t>
  </si>
  <si>
    <t xml:space="preserve">9. Elle fournit des informations sur les droits à la réversion.</t>
  </si>
  <si>
    <t xml:space="preserve">10. Elle est nécessaire pour d'autres démarches administratives.</t>
  </si>
  <si>
    <t xml:space="preserve">11. Elle officialise le statut de retraité.</t>
  </si>
  <si>
    <t xml:space="preserve">12. Elle permet de connaître les droits et obligations du retraité.</t>
  </si>
  <si>
    <t xml:space="preserve">29</t>
  </si>
  <si>
    <t xml:space="preserve">Quelles sont les conditions pour bénéficier d'une retraite anticipée et quel impact cela a-t-il sur le taux de retraite ?</t>
  </si>
  <si>
    <t xml:space="preserve">1. La retraite anticipée permet de partir avant l'âge légal en France.</t>
  </si>
  <si>
    <t xml:space="preserve">0.00811</t>
  </si>
  <si>
    <t xml:space="preserve">7.890417</t>
  </si>
  <si>
    <t xml:space="preserve">En France, la retraite anticipée permet de partir à la retraite avant l'âge légal de départ à la retraite, sous certaines conditions. Voici les principales conditions et les impacts sur le taux de retraite :
### Conditions pour bénéficier d'une retraite anticipée
1. **Carrière longue** :
   - Avoir commencé à travailler jeune (avant 20 ans).
   - Justifier d'une durée d'assurance cotisée suffisante, qui varie selon l'année de naissance.
   - Avoir validé un certain nombre de trimestres avant un âge donné (par exemple, 5 trimestres avant la fin de l'année civile de vos 20 ans).
2. **Travail pénible** :
   - Avoir accumulé des points de pénibilité en raison de l'exposition à certains facteurs de risques professionnels (travail de nuit, travail répétitif, etc.).
   - Ces points peuvent être convertis en trimestres de majoration de durée d'assurance.
3. **Incapacité permanente** :
   - Avoir un taux d'incapacité permanente d'au moins 50 %.
   - Justifier d'une durée d'assurance minimale.
4. **Handicap** :
   - Avoir un taux d'incapacité permanente d'au moins 50 %.
   - Justifier d'une durée d'assurance et de trimestres cotisés en situation de handicap.
### Impact sur le taux de retraite
1. **Taux plein** :
   - Si vous remplissez les conditions pour une retraite anticipée pour carrière longue ou pour incapacité permanente, vous pouvez bénéficier d'une retraite à taux plein, c'est-à-dire sans décote, même si vous partez avant l'âge légal de départ à la retraite.
2. **Décote** :
   - Si vous partez en retraite anticipée sans remplir les conditions pour bénéficier du taux plein, votre pension sera réduite par une décote. La décote est un coefficient de minoration appliqué pour chaque trimestre manquant par rapport à la durée d'assurance requise pour le taux plein.
3. **Surcote** :
   - Si vous continuez à travailler au-delà de l'âge légal de départ à la retraite et au-delà de la durée d'assurance requise pour le taux plein, vous pouvez bénéficier d'une surcote, c'est-à-dire une majoration de votre pension.
### Exemple
- **Carrière longue** : Si vous êtes né en 1960 et avez commencé à travailler avant 20 ans, vous pouvez partir à la retraite dès 60 ans si vous avez cotisé 167 trimestres. Vous bénéficierez alors d'une retraite à taux plein.
- **Incapacité permanente** : Si vous avez un taux d'incapacité permanente de 50 % ou plus, vous pouvez partir à la retraite dès 60 ans avec un taux plein, même si vous n'avez pas cotisé le nombre de trimestres requis pour votre génération.
Il est important de vérifier votre situation personnelle et de consulter les régimes de retraite concernés pour obtenir des informations précises et à jour.</t>
  </si>
  <si>
    <t xml:space="preserve">30.907078</t>
  </si>
  <si>
    <t xml:space="preserve">0.9375</t>
  </si>
  <si>
    <t xml:space="preserve">En France, la retraite anticipée permet de partir à la retraite avant l'âge légal de départ à la retraite, sous certaines conditions (1). Voici les principales conditions et les impacts sur le taux de retraite :
### Conditions pour bénéficier d'une retraite anticipée
1. **Carrière longue** :
   - Avoir commencé à travailler jeune (avant 20 ans) (2).
   - Justifier d'une durée d'assurance cotisée suffisante, qui varie selon l'année de naissance (3).
   - Avoir validé un certain nombre de trimestres avant un âge donné (par exemple, 5 trimestres avant la fin de l'année civile de vos 20 ans) (?).
2. **Travail pénible** :
   - Avoir accumulé des points de pénibilité en raison de l'exposition à certains facteurs de risques professionnels (travail de nuit, travail répétitif, etc.) (4).
   - Ces points peuvent être convertis en trimestres de majoration de durée d'assurance (5).
3. **Incapacité permanente** :
   - Avoir un taux d'incapacité permanente d'au moins 50 % (6).
   - Justifier d'une durée d'assurance minimale (7).
4. **Handicap** :
   - Avoir un taux d'incapacité permanente d'au moins 50 % (8).
   - Justifier d'une durée d'assurance et de trimestres cotisés en situation de handicap (9).
### Impact sur le taux de retraite
1. **Taux plein** :
   - Si vous remplissez les conditions pour une retraite anticipée pour carrière longue ou pour incapacité permanente, vous pouvez bénéficier d'une retraite à taux plein, c'est-à-dire sans décote, même si vous partez avant l'âge légal de départ à la retraite (10).
2. **Décote** :
   - Si vous partez en retraite anticipée sans remplir les conditions pour bénéficier du taux plein, votre pension sera réduite par une décote. La décote est un coefficient de minoration appliqué pour chaque trimestre manquant par rapport à la durée d'assurance requise pour le taux plein (11).
3. **Surcote** :
   - Si vous continuez à travailler au-delà de l'âge légal de départ à la retraite et au-delà de la durée d'assurance requise pour le taux plein, vous pouvez bénéficier d'une surcote, c'est-à-dire une majoration de votre pension (12).
### Exemple
- **Carrière longue** : Si vous êtes né en 1960 et avez commencé à travailler avant 20 ans (2), vous pouvez partir à la retraite dès 60 ans si vous avez cotisé 167 trimestres (13). Vous bénéficierez alors d'une retraite à taux plein (10).
- **Incapacité permanente** : Si vous avez un taux d'incapacité permanente de 50 % ou plus (6), vous pouvez partir à la retraite dès 60 ans avec un taux plein (14), même si vous n'avez pas cotisé le nombre de trimestres requis pour votre génération (?).
Il est important de vérifier votre situation personnelle et de consulter les régimes de retraite concernés pour obtenir des informations précises et à jour (15).</t>
  </si>
  <si>
    <t xml:space="preserve">0.8823529411764706</t>
  </si>
  <si>
    <t xml:space="preserve">2. Il faut avoir commencé à travailler avant 20 ans pour une carrière longue.</t>
  </si>
  <si>
    <t xml:space="preserve">La retraite anticipée permet de cesser son activité professionnelle avant l'âge légal de départ à la retraite, sous certaines conditions. Ces conditions et l'impact sur le taux de retraite peuvent varier selon les pays, mais voici quelques éléments généraux qui peuvent entrer en compte :
1. **Âge minimal** : Il faut avoir atteint un certain âge, qui est généralement inférieur à l'âge légal de départ à la retraite. Cet âge minimal varie selon les pays et les régimes de retraite.
2. **Durée de cotisation** : Il faut avoir cotisé un certain nombre d'années. Ce nombre peut varier selon les situations (handicap, pénibilité au travail, etc.).
3. **Situations particulières** : Certaines situations particulières peuvent ouvrir droit à une retraite anticipée, comme le handicap, l'incapacité permanente, ou certaines professions particulières (travail pénible, carrières longues, etc.).
L'impact sur le taux de retraite dépend des régimes de retraite et des pays. Généralement, partir à la retraite de manière anticipée peut entraîner une décote, c'est-à-dire une réduction du montant de la pension de retraite. Cependant, dans certains cas (comme pour les carrières longues ou les travailleurs handicapés), il est possible de bénéficier d'une retraite anticipée à taux plein.
Il est recommandé de se renseigner auprès des organismes de retraite compétents pour connaître les conditions précises et l'impact sur le taux de retraite dans votre situation particulière.</t>
  </si>
  <si>
    <t xml:space="preserve">0.010864</t>
  </si>
  <si>
    <t xml:space="preserve">13.715311</t>
  </si>
  <si>
    <t xml:space="preserve">La retraite anticipée permet de cesser son activité professionnelle avant l'âge légal de départ à la retraite, sous certaines conditions (1). Ces conditions et l'impact sur le taux de retraite peuvent varier selon les pays, mais voici quelques éléments généraux qui peuvent entrer en compte :
1. **Âge minimal** : Il faut avoir atteint un certain âge, qui est généralement inférieur à l'âge légal de départ à la retraite. Cet âge minimal varie selon les pays et les régimes de retraite.
2. **Durée de cotisation** : Il faut avoir cotisé un certain nombre d'années (3). Ce nombre peut varier selon les situations (handicap (9), pénibilité au travail (5), etc.).
3. **Situations particulières** : Certaines situations particulières peuvent ouvrir droit à une retraite anticipée, comme le handicap (8), l'incapacité permanente (6), ou certaines professions particulières (travail pénible (4), carrières longues (2), etc.).
L'impact sur le taux de retraite dépend des régimes de retraite et des pays. Généralement, partir à la retraite de manière anticipée peut entraîner une décote, c'est-à-dire une réduction du montant de la pension de retraite (11). Cependant, dans certains cas (comme pour les carrières longues (10) ou les travailleurs handicapés (14)), il est possible de bénéficier d'une retraite anticipée à taux plein.
Il est recommandé de se renseigner auprès des organismes de retraite compétents pour connaître les conditions précises et l'impact sur le taux de retraite dans votre situation particulière (15).</t>
  </si>
  <si>
    <t xml:space="preserve">12, 13, 7</t>
  </si>
  <si>
    <t xml:space="preserve">3. Une durée d'assurance cotisée suffisante est nécessaire pour une carrière longue.</t>
  </si>
  <si>
    <t xml:space="preserve">En France, les conditions pour bénéficier d'une retraite anticipée sont les suivantes :
1. Âge : Vous devez avoir au moins 60 ans pour bénéficier d'une retraite anticipée.
2. Durée de cotisation : Vous devez avoir cotisé pendant au moins 40 ans pour les salariés ou 42 ans pour les indépendants.
3. Durée de cotisation pour les travailleurs handicapés : Les travailleurs handicapés peuvent bénéficier d'une retraite anticipée à partir de 55 ans, sous réserve d'avoir cotisé pendant au moins 30 ans.
4. État de santé : Vous devez être en bonne santé et ne pas être en situation de handicap.
En ce qui concerne l'impact sur le taux de retraite, voici quelques éléments à prendre en compte :
* Le taux de retraite est calculé en fonction de la durée de cotisation et de la moyenne des salaires perçus pendant la carrière professionnelle.
* Si vous bénéficiez d'une retraite anticipée, votre taux de retraite sera calculé en fonction de la durée de cotisation et des salaires perçus jusqu'à la date de départ à la retraite anticipée.
* Si vous avez cotisé pendant une période plus longue, votre taux de retraite sera généralement plus élevé.
* Si vous avez des périodes de travail non cotisées (par exemple, des périodes de chômage ou de travail non salarié), cela peut affecter votre taux de retraite.
* Les périodes de travail non cotisées peuvent être compensées par des périodes de cotisation supplémentaires, mais cela dépendra des spécificités de votre situation.
Il est important de noter que la retraite anticipée peut avoir un impact sur votre pension de retraite, car elle peut réduire le montant de votre pension. Il est donc recommandé de consulter un conseiller pour obtenir des informations précises sur l'impact de la retraite anticipée sur votre pension de retraite.</t>
  </si>
  <si>
    <t xml:space="preserve">5.0799999999999995e-05</t>
  </si>
  <si>
    <t xml:space="preserve">4.522584</t>
  </si>
  <si>
    <t xml:space="preserve">En France, les conditions pour bénéficier d'une retraite anticipée sont les suivantes :
1. Âge : Vous devez avoir au moins 60 ans pour bénéficier d'une retraite anticipée (13).
2. Durée de cotisation : Vous devez avoir cotisé pendant au moins 40 ans pour les salariés ou 42 ans pour les indépendants (?).
3. Durée de cotisation pour les travailleurs handicapés : Les travailleurs handicapés peuvent bénéficier d'une retraite anticipée à partir de 55 ans, sous réserve d'avoir cotisé pendant au moins 30 ans (?).
4. État de santé : Vous devez être en bonne santé et ne pas être en situation de handicap (?).
En ce qui concerne l'impact sur le taux de retraite, voici quelques éléments à prendre en compte :
* Le taux de retraite est calculé en fonction de la durée de cotisation et de la moyenne des salaires perçus pendant la carrière professionnelle (?).
* Si vous bénéficiez d'une retraite anticipée, votre taux de retraite sera calculé en fonction de la durée de cotisation et des salaires perçus jusqu'à la date de départ à la retraite anticipée (?).
* Si vous avez cotisé pendant une période plus longue, votre taux de retraite sera généralement plus élevé (12).
* Si vous avez des périodes de travail non cotisées (par exemple, des périodes de chômage ou de travail non salarié), cela peut affecter votre taux de retraite (11).
* Les périodes de travail non cotisées peuvent être compensées par des périodes de cotisation supplémentaires, mais cela dépendra des spécificités de votre situation (?).
Il est important de noter que la retraite anticipée peut avoir un impact sur votre pension de retraite, car elle peut réduire le montant de votre pension (11). Il est donc recommandé de consulter un conseiller pour obtenir des informations précises sur l'impact de la retraite anticipée sur votre pension de retraite (15).</t>
  </si>
  <si>
    <t xml:space="preserve">1, 2, 3, 4, 5, 6, 7, 8, 9, 10, 14</t>
  </si>
  <si>
    <t xml:space="preserve">4. Les points de pénibilité sont accumulés en raison de certains risques professionnels.</t>
  </si>
  <si>
    <t xml:space="preserve">Les conditions pour bénéficier d'une retraite anticipée varient en fonction du pays et du régime de retraite en vigueur. Cependant, voici quelques éléments généraux qui sont souvent pris en compte :
1. Âge : Pour bénéficier d'une retraite anticipée, il est souvent nécessaire d'avoir atteint un certain âge, généralement compris entre 55 et 62 ans, selon le pays et le régime de retraite.
2. Durée de cotisation : Il est souvent exigé d'avoir cotisé pendant une certaine période, généralement comprise entre 30 et 40 ans, pour être éligible à une retraite anticipée.
3. État de santé : Dans certains cas, une retraite anticipée peut être accordée en raison d'une incapacité permanente ou d'une maladie grave.
4. Régime de retraite : Les régimes de retraite peuvent offrir des options de retraite anticipée pour les travailleurs qui ont atteint un certain âge ou qui ont des années de service.
L'impact d'une retraite anticipée sur le taux de retraite peut varier en fonction du régime de retraite et des règles en vigueur. Cependant, voici quelques éléments à prendre en compte :
1. Réduction du taux de retraite : Généralement, une retraite anticipée entraîne une réduction du taux de retraite, car la personne prend sa retraite plus tôt que prévu. Le montant de la retraite peut être réduit en fonction de l'âge de départ à la retraite et de la durée de cotisation.
2. Pénalité pour départ anticipé : Dans certains régimes de retraite, il peut y avoir une pénalité pour départ anticipé, qui réduit le montant de la retraite.
3. Augmentation du taux de retraite : Dans certains cas, une retraite anticipée peut entraîner une augmentation du taux de retraite, si la personne a cotisé pendant une longue période ou si elle a atteint un certain âge.
Exemples de régimes de retraite qui offrent des options de retraite anticipée :
* En France, les salariés peuvent partir à la retraite anticipée à partir de 55 ans, mais avec une réduction du taux de retraite.
* Aux États-Unis, les travailleurs peuvent prendre leur retraite anticipée à partir de 62 ans, mais avec une réduction du montant de la retraite.
* Au Canada, les travailleurs peuvent prendre leur retraite anticipée à partir de 60 ans, mais avec une réduction du montant de la retraite.
Il est important de noter que les règles et les conditions pour bénéficier d'une retraite anticipée varient en fonction du pays et du régime de retraite. Il est donc recommandé de consulter les réglementations et les règles spécifiques au régime de retraite pour obtenir des informations précises.</t>
  </si>
  <si>
    <t xml:space="preserve">0.00058448</t>
  </si>
  <si>
    <t xml:space="preserve">68.683404</t>
  </si>
  <si>
    <t xml:space="preserve">Les conditions pour bénéficier d'une retraite anticipée varient en fonction du pays et du régime de retraite en vigueur. Cependant, voici quelques éléments généraux qui sont souvent pris en compte :
1. Âge : Pour bénéficier d'une retraite anticipée, il est souvent nécessaire d'avoir atteint un certain âge, généralement compris entre 55 et 62 ans, selon le pays et le régime de retraite.
2. Durée de cotisation : Il est souvent exigé d'avoir cotisé pendant une certaine période, généralement comprise entre 30 et 40 ans, pour être éligible à une retraite anticipée (3).
3. État de santé : Dans certains cas, une retraite anticipée peut être accordée en raison d'une incapacité permanente ou d'une maladie grave (6)(8).
4. Régime de retraite : Les régimes de retraite peuvent offrir des options de retraite anticipée pour les travailleurs qui ont atteint un certain âge ou qui ont des années de service.
L'impact d'une retraite anticipée sur le taux de retraite peut varier en fonction du régime de retraite et des règles en vigueur. Cependant, voici quelques éléments à prendre en compte :
1. Réduction du taux de retraite : Généralement, une retraite anticipée entraîne une réduction du taux de retraite, car la personne prend sa retraite plus tôt que prévu. Le montant de la retraite peut être réduit en fonction de l'âge de départ à la retraite et de la durée de cotisation (11).
2. Pénalité pour départ anticipé : Dans certains régimes de retraite, il peut y avoir une pénalité pour départ anticipé, qui réduit le montant de la retraite (11).
3. Augmentation du taux de retraite : Dans certains cas, une retraite anticipée peut entraîner une augmentation du taux de retraite, si la personne a cotisé pendant une longue période ou si elle a atteint un certain âge (12).
Exemples de régimes de retraite qui offrent des options de retraite anticipée :
* En France, les salariés peuvent partir à la retraite anticipée à partir de 55 ans, mais avec une réduction du taux de retraite (?).
* Aux États-Unis, les travailleurs peuvent prendre leur retraite anticipée à partir de 62 ans, mais avec une réduction du montant de la retraite.
* Au Canada, les travailleurs peuvent prendre leur retraite anticipée à partir de 60 ans, mais avec une réduction du montant de la retraite.
Il est important de noter que les règles et les conditions pour bénéficier d'une retraite anticipée varient en fonction du pays et du régime de retraite. Il est donc recommandé de consulter les réglementations et les règles spécifiques au régime de retraite pour obtenir des informations précises (15).</t>
  </si>
  <si>
    <t xml:space="preserve">1, 2, 4, 5, 7, 9, 10, 13, 14</t>
  </si>
  <si>
    <t xml:space="preserve">5. Les points de pénibilité peuvent être convertis en trimestres de majoration.</t>
  </si>
  <si>
    <t xml:space="preserve">Les conditions pour bénéficier d'une retraite anticipée et l'impact sur le taux de retraite varient selon les pays et les régimes de retraite. Cependant, je vais vous donner des informations générales qui s'appliquent à de nombreux systèmes de retraite.
1. Conditions pour bénéficier d'une retraite anticipée :
- Âge minimal : Dans la plupart des cas, il est possible de prendre sa retraite avant l'âge légal de départ à la retraite, mais sous certaines conditions spécifiques, telles qu'avoir un nombre minimum de trimestres cotisés ou justifier d'une carrière longue et difficile.
- Carrière longue et difficile : Certaines professions présentant des risques particuliers ou des conditions de travail pénibles peuvent permettre un départ anticipé à la retraite.
- Invalidité ou incapacité : Les personnes présentant un taux d'incapacité ou d'invalidité élevé peuvent également prétendre à une retraite anticipée.
- Parents de trois enfants ou plus : Dans certains systèmes de retraite, les parents de trois enfants ou plus peuvent bénéficier d'une retraite anticipée.
2. Impact sur le taux de retraite :
Le fait de prendre sa retraite de manière anticipée peut entraîner une réduction du montant de la pension de retraite. Cette réduction dépend du nombre de trimestres manquants par rapport à l'âge légal de départ à la retraite et du taux de décote appliqué par le régime de retraite concerné.
Par exemple, dans le système de retraite français, pour chaque trimestre manquant avant l'âge légal de départ à la retraite, une décote de 1,25 % est appliquée sur le montant de la pension, dans la limite de 20 trimestres manquants.
Il est important de noter que les conditions et les modalités de calcul de la retraite anticipée peuvent varier considérablement d'un pays à l'autre et même d'un régime de retraite à l'autre. Il est donc recommandé de se renseigner auprès des organismes compétents pour connaître les règles spécifiques applicables à sa situation.</t>
  </si>
  <si>
    <t xml:space="preserve">0.00017172000000000002</t>
  </si>
  <si>
    <t xml:space="preserve">1.353169</t>
  </si>
  <si>
    <t xml:space="preserve">0.5217391304347827</t>
  </si>
  <si>
    <t xml:space="preserve">Les conditions pour bénéficier d'une retraite anticipée et l'impact sur le taux de retraite varient selon les pays et les régimes de retraite. Cependant, je vais vous donner des informations générales qui s'appliquent à de nombreux systèmes de retraite.
1. Conditions pour bénéficier d'une retraite anticipée :
- Âge minimal : Dans la plupart des cas, il est possible de prendre sa retraite avant l'âge légal de départ à la retraite, mais sous certaines conditions spécifiques, telles qu'avoir un nombre minimum de trimestres cotisés (3) ou justifier d'une carrière longue et difficile (2).
- Carrière longue et difficile : Certaines professions présentant des risques particuliers ou des conditions de travail pénibles peuvent permettre un départ anticipé à la retraite (4).
- Invalidité ou incapacité : Les personnes présentant un taux d'incapacité ou d'invalidité élevé (6) peuvent également prétendre à une retraite anticipée.
- Parents de trois enfants ou plus : Dans certains systèmes de retraite, les parents de trois enfants ou plus peuvent bénéficier d'une retraite anticipée (?)
2. Impact sur le taux de retraite :
Le fait de prendre sa retraite de manière anticipée peut entraîner une réduction du montant de la pension de retraite. Cette réduction dépend du nombre de trimestres manquants par rapport à l'âge légal de départ à la retraite et du taux de décote appliqué par le régime de retraite concerné (11).
Par exemple, dans le système de retraite français, pour chaque trimestre manquant avant l'âge légal de départ à la retraite, une décote de 1,25 % est appliquée sur le montant de la pension, dans la limite de 20 trimestres manquants (?)
Il est important de noter que les conditions et les modalités de calcul de la retraite anticipée peuvent varier considérablement d'un pays à l'autre et même d'un régime de retraite à l'autre. Il est donc recommandé de se renseigner auprès des organismes compétents pour connaître les règles spécifiques applicables à sa situation (15).</t>
  </si>
  <si>
    <t xml:space="preserve">1, 5, 7, 8, 9, 10, 12, 13, 14</t>
  </si>
  <si>
    <t xml:space="preserve">6. Un taux d'incapacité permanente d'au moins 50 % est requis pour certaines conditions.</t>
  </si>
  <si>
    <t xml:space="preserve">**Conditions pour bénéficier d'une retraite anticipée :**
* Age de départ : 60 ans pour les travailleurs non fonctionnaires et 55 ans pour les travailleurs fonctionnaires.
* Durée de l'emploi : 10 ans au moins au sein de l'entreprise.
* Critères de santé : pathologies graves ou incapacités physiques/psychiques.
* Situations de famille : divorce, veuvage ou situation de famille exceptionnelle.
**Impact sur le taux de retraite :**
* **Réduction du taux de retraite:** un départ anticipé entraîne une reduction du taux de retraite brut.
* **Perte de revenus:** la retraite anticipée signifie une perte de revenus qui peuvent entraîner une situation financière moins confortable.
* **Impact sur les allocations de la CNSS:** la retraite anticipée peut entraîner une diminution des allocations de la Sécurité Sociale.
**Facteurs influençant le taux de retraite brut :**
* Durée de l'emploi
* Salaire moyen
* Taux d'inflation
* Taux d'intérêt des investissements
* Situation du marché du travail
**Étapes pour calculer le taux de retraite brut :**
* Déterminez votre taux de retraite brut en utilisant la formule : (Total des contributions au régime de retraite / Salaire brut annuel) x 100
* Multipliez le taux de retraite brut par le nombre d'années de contributions au régime de retraite.
**Remarques :**
* Le calcul du taux de retraite brut est une approximation. Le taux réel peut varier en fonction de vos circonstances.
* Il est important de consulter un conseiller financier pour obtenir des conseils personnalisés sur votre situation.</t>
  </si>
  <si>
    <t xml:space="preserve">3.8799999999999994e-05</t>
  </si>
  <si>
    <t xml:space="preserve">13.966259</t>
  </si>
  <si>
    <t xml:space="preserve">0.38709677419354843</t>
  </si>
  <si>
    <t xml:space="preserve">**Conditions pour bénéficier d'une retraite anticipée :**
* Age de départ : 60 ans pour les travailleurs non fonctionnaires et 55 ans pour les travailleurs fonctionnaires (13).
* Durée de l'emploi : 10 ans au moins au sein de l'entreprise (?)
* Critères de santé : pathologies graves ou incapacités physiques/psychiques (6)(8).
* Situations de famille : divorce, veuvage ou situation de famille exceptionnelle (?)
**Impact sur le taux de retraite :**
* **Réduction du taux de retraite:** un départ anticipé entraîne une reduction du taux de retraite brut (11).
* **Perte de revenus:** la retraite anticipée signifie une perte de revenus qui peuvent entraîner une situation financière moins confortable (11).
* **Impact sur les allocations de la CNSS:** la retraite anticipée peut entraîner une diminution des allocations de la Sécurité Sociale (?)
**Facteurs influençant le taux de retraite brut :**
* Durée de l'emploi (3)
* Salaire moyen (?)
* Taux d'inflation (?)
* Taux d'intérêt des investissements (?)
* Situation du marché du travail (?)
**Étapes pour calculer le taux de retraite brut :**
* Déterminez votre taux de retraite brut en utilisant la formule : (Total des contributions au régime de retraite / Salaire brut annuel) x 100 (?)
* Multipliez le taux de retraite brut par le nombre d'années de contributions au régime de retraite (?)
**Remarques :**
* Le calcul du taux de retraite brut est une approximation. Le taux réel peut varier en fonction de vos circonstances (?)
* Il est important de consulter un conseiller financier pour obtenir des conseils personnalisés sur votre situation (15).</t>
  </si>
  <si>
    <t xml:space="preserve">1, 2, 4, 5, 7, 9, 10, 12, 14</t>
  </si>
  <si>
    <t xml:space="preserve">7. Une durée d'assurance minimale est nécessaire pour l'incapacité permanente.</t>
  </si>
  <si>
    <t xml:space="preserve">Selon les sources fournies, voici les conditions pour bénéficier d'une retraite anticipée :
* Pour les salariés handicapés : il faut remplir les conditions suivantes :
	+ Être salarié handicapé et justifier d'une incapacité permanente ou d'une invalidité égale ou supérieure à 50 %.
	+ Avoir au moins 40 trimestres d'assurance retraite.
	+ Demander sa retraite anticipée avant l'âge de 65 ans.
* Pour les fonctionnaires handicapés : il faut remplir les conditions suivantes :
	+ Être fonctionnaire handicapé et justifier d'une incapacité permanente ou d'une invalidité égale ou supérieure à 50 %.
	+ Avoir au moins 40 trimestres d'assurance retraite.
	+ Demander sa retraite anticipée avant l'âge de 65 ans.
* Pour les salariés avec une carrière longue : il faut remplir les conditions suivantes :
	+ Avoir commencé à travailler jeune et justifier d'une certaine durée d'assurance cotisée (tous régimes confondus).
	+ Demander sa retraite anticipée avant l'âge de départ minimum normal (fixé entre 62 et 64 ans selon l'année de naissance).
En ce qui concerne l'impact sur le taux de retraite, si vous partez en retraite anticipée, votre pension de retraite sera calculée en fonction du nombre de trimestres que vous avez cotisé. Si vous partez en retraite avant 67 ans sans avoir le nombre de trimestres exigé, votre pension sera soumise à une décote, c'est-à-dire qu'elle sera réduite en fonction du nombre de trimestres qui vous manque.
Il est important de noter que ces informations sont spécifiques aux salariés et aux fonctionnaires, et qu'il est recommandé de consulter les sources fournies pour obtenir des informations précises et actualisées.</t>
  </si>
  <si>
    <t xml:space="preserve">7.077187</t>
  </si>
  <si>
    <t xml:space="preserve">Selon les sources fournies, voici les conditions pour bénéficier d'une retraite anticipée :
* Pour les salariés handicapés : il faut remplir les conditions suivantes :
	+ Être salarié handicapé et justifier d'une incapacité permanente ou d'une invalidité égale ou supérieure à 50 % (8).
	+ Avoir au moins 40 trimestres d'assurance retraite (9).
	+ Demander sa retraite anticipée avant l'âge de 65 ans (?).
* Pour les fonctionnaires handicapés : il faut remplir les conditions suivantes :
	+ Être fonctionnaire handicapé et justifier d'une incapacité permanente ou d'une invalidité égale ou supérieure à 50 % (8).
	+ Avoir au moins 40 trimestres d'assurance retraite (9).
	+ Demander sa retraite anticipée avant l'âge de 65 ans (?).
* Pour les salariés avec une carrière longue : il faut remplir les conditions suivantes :
	+ Avoir commencé à travailler jeune (2) et justifier d'une certaine durée d'assurance cotisée (3) (tous régimes confondus).
	+ Demander sa retraite anticipée avant l'âge de départ minimum normal (fixé entre 62 et 64 ans selon l'année de naissance) (1).
En ce qui concerne l'impact sur le taux de retraite, si vous partez en retraite anticipée, votre pension de retraite sera calculée en fonction du nombre de trimestres que vous avez cotisé. Si vous partez en retraite avant 67 ans sans avoir le nombre de trimestres exigé, votre pension sera soumise à une décote (11), c'est-à-dire qu'elle sera réduite en fonction du nombre de trimestres qui vous manque.
Il est important de noter que ces informations sont spécifiques aux salariés et aux fonctionnaires, et qu'il est recommandé de consulter les sources fournies pour obtenir des informations précises et actualisées (15).</t>
  </si>
  <si>
    <t xml:space="preserve">4, 5, 6, 7, 10, 12, 13, 14</t>
  </si>
  <si>
    <t xml:space="preserve">8. Un taux d'incapacité permanente d'au moins 50 % est requis pour le handicap.</t>
  </si>
  <si>
    <t xml:space="preserve">9. Une durée d'assurance et de trimestres cotisés en situation de handicap est nécessaire.</t>
  </si>
  <si>
    <t xml:space="preserve">10. La retraite à taux plein est possible pour une carrière longue ou une incapacité permanente.</t>
  </si>
  <si>
    <t xml:space="preserve">11. Une décote réduit la pension si les conditions pour le taux plein ne sont pas remplies.</t>
  </si>
  <si>
    <t xml:space="preserve">12. Une surcote majore la pension si on travaille au-delà de l'âge légal et de la durée requise.</t>
  </si>
  <si>
    <t xml:space="preserve">13. Une personne née en 1960 peut partir à 60 ans avec 167 trimestres cotisés pour une carrière longue.</t>
  </si>
  <si>
    <t xml:space="preserve">14. Une incapacité permanente de 50 % permet de partir à 60 ans avec un taux plein.</t>
  </si>
  <si>
    <t xml:space="preserve">15. Il est important de vérifier sa situation personnelle pour des informations précises.</t>
  </si>
  <si>
    <t xml:space="preserve">30</t>
  </si>
  <si>
    <t xml:space="preserve">À quel âge peut-on prendre sa retraite en France et quelles sont les conditions pour un départ anticipé ?</t>
  </si>
  <si>
    <t xml:space="preserve">1. En France, l'âge légal de départ à la retraite est de 62 ans pour les personnes nées à partir de 1955.</t>
  </si>
  <si>
    <t xml:space="preserve">0.0067399999999999995</t>
  </si>
  <si>
    <t xml:space="preserve">7.458963</t>
  </si>
  <si>
    <t xml:space="preserve">En France, l'âge légal de départ à la retraite est actuellement fixé à 62 ans pour les personnes nées à partir de 1955. Cependant, pour bénéficier d'une retraite à taux plein, c'est-à-dire sans décote, il est nécessaire d'avoir cotisé un certain nombre de trimestres, qui varie en fonction de l'année de naissance. Par exemple, pour les personnes nées en 1955, il faut avoir cotisé 166 trimestres (41 ans et 6 mois).
### Départ anticipé
Il existe plusieurs dispositifs permettant un départ anticipé à la retraite :
1. **Carrières longues** : Les personnes ayant commencé à travailler très jeunes peuvent partir à la retraite avant l'âge légal, sous certaines conditions. Par exemple, il faut avoir commencé à travailler avant 20 ans et avoir cotisé un nombre de trimestres supérieur à celui requis pour le taux plein.
2. **Incapacité permanente** : Les personnes ayant une incapacité permanente d'au moins 50 % peuvent partir à la retraite dès 60 ans.
3. **Travail pénible** : Les personnes ayant exercé des métiers reconnus comme pénibles peuvent également bénéficier d'un départ anticipé. Le compte professionnel de prévention (C2P) permet de cumuler des points qui peuvent être convertis en trimestres de retraite.
4. **Handicap** : Les personnes en situation de handicap peuvent partir à la retraite dès 55 ans, sous certaines conditions de durée d'assurance et de taux d'incapacité.
5. **Fonction publique** : Les fonctionnaires peuvent bénéficier de dispositifs spécifiques, notamment pour les catégories actives (policiers, pompiers, etc.) qui peuvent partir plus tôt en raison de la pénibilité de leur travail.
Il est important de vérifier les conditions spécifiques à chaque dispositif et de consulter les informations actualisées, car les règles peuvent évoluer. Pour des conseils personnalisés, il est recommandé de contacter les caisses de retraite ou de consulter un conseiller en retraite.</t>
  </si>
  <si>
    <t xml:space="preserve">0.006355</t>
  </si>
  <si>
    <t xml:space="preserve">18.178959</t>
  </si>
  <si>
    <t xml:space="preserve">0.923076923076923</t>
  </si>
  <si>
    <t xml:space="preserve">En France, l'âge légal de départ à la retraite est actuellement fixé à 62 ans pour les personnes nées à partir de 1955 (1). Cependant, pour bénéficier d'une retraite à taux plein, c'est-à-dire sans décote, il est nécessaire d'avoir cotisé un certain nombre de trimestres (2), qui varie en fonction de l'année de naissance. Par exemple, pour les personnes nées en 1955, il faut avoir cotisé 166 trimestres (41 ans et 6 mois) (3).
### Départ anticipé
Il existe plusieurs dispositifs permettant un départ anticipé à la retraite :
1. **Carrières longues** : Les personnes ayant commencé à travailler très jeunes peuvent partir à la retraite avant l'âge légal, sous certaines conditions. Par exemple, il faut avoir commencé à travailler avant 20 ans (4) et avoir cotisé un nombre de trimestres supérieur à celui requis pour le taux plein (?).
2. **Incapacité permanente** : Les personnes ayant une incapacité permanente d'au moins 50 % peuvent partir à la retraite dès 60 ans (5).
3. **Travail pénible** : Les personnes ayant exercé des métiers reconnus comme pénibles peuvent également bénéficier d'un départ anticipé (6). Le compte professionnel de prévention (C2P) permet de cumuler des points qui peuvent être convertis en trimestres de retraite (7).
4. **Handicap** : Les personnes en situation de handicap peuvent partir à la retraite dès 55 ans (8), sous certaines conditions de durée d'assurance et de taux d'incapacité (?).
5. **Fonction publique** : Les fonctionnaires peuvent bénéficier de dispositifs spécifiques, notamment pour les catégories actives (policiers, pompiers, etc.) qui peuvent partir plus tôt en raison de la pénibilité de leur travail (9).
Il est important de vérifier les conditions spécifiques à chaque dispositif (10) et de consulter les informations actualisées, car les règles peuvent évoluer (11). Pour des conseils personnalisés, il est recommandé de contacter les caisses de retraite ou de consulter un conseiller en retraite (12).</t>
  </si>
  <si>
    <t xml:space="preserve">2. Pour obtenir une retraite à taux plein, il faut avoir cotisé un certain nombre de trimestres.</t>
  </si>
  <si>
    <t xml:space="preserve">En France, l'âge légal de départ à la retraite est actuellement fixé à 62 ans pour les personnes nées à partir de 1955. Toutefois, certaines conditions permettent un départ anticipé.
1. Départ anticipé pour carrière longue : Les personnes ayant commencé à travailler avant 20 ans et ayant cotisé un certain nombre de trimestres peuvent bénéficier d'un départ anticipé. Le nombre de trimestres requis dépend de l'âge auquel la personne a commencé à travailler et de son année de naissance.
2. Départ anticipé pour handicap : Les personnes justifiant d'un taux d'incapacité permanente d'au moins 50 % peuvent partir à la retraite avant 62 ans, sous réserve de remplir certaines conditions de durée d'assurance et de cotisation.
3. Départ anticipé pour pénibilité : Les salariés exposés à des facteurs de risques professionnels peuvent bénéficier d'un départ anticipé dans le cadre du compte professionnel de prévention (C2P). Ce dispositif permet d'acquérir des points qui peuvent être utilisés pour suivre une formation, réduire son temps de travail ou partir plus tôt à la retraite.
4. Départ anticipé pour les aidants familiaux et les parents d'enfants handicapés : Certaines catégories de personnes, comme les aidants familiaux et les parents d'enfants handicapés, peuvent également bénéficier d'un départ anticipé à la retraite sous certaines conditions.
Il convient de noter que les conditions et les âges mentionnés ci-dessus sont susceptibles d'être modifiés en fonction des réformes des retraites mises en place par le gouvernement français. Il est donc recommandé de se renseigner régulièrement auprès des organismes compétents (Caisse nationale d'assurance vieillesse, Agirc-Arrco, etc.) pour connaître les dispositions en vigueur.</t>
  </si>
  <si>
    <t xml:space="preserve">0.012672000000000001</t>
  </si>
  <si>
    <t xml:space="preserve">12.77837</t>
  </si>
  <si>
    <t xml:space="preserve">En France, l'âge légal de départ à la retraite est actuellement fixé à 62 ans pour les personnes nées à partir de 1955 (1). Toutefois, certaines conditions permettent un départ anticipé.
1. Départ anticipé pour carrière longue : Les personnes ayant commencé à travailler avant 20 ans (4) et ayant cotisé un certain nombre de trimestres (2) peuvent bénéficier d'un départ anticipé. Le nombre de trimestres requis dépend de l'âge auquel la personne a commencé à travailler et de son année de naissance (?).
2. Départ anticipé pour handicap : Les personnes justifiant d'un taux d'incapacité permanente d'au moins 50 % (5) peuvent partir à la retraite avant 62 ans, sous réserve de remplir certaines conditions de durée d'assurance et de cotisation (?).
3. Départ anticipé pour pénibilité : Les salariés exposés à des facteurs de risques professionnels (6) peuvent bénéficier d'un départ anticipé dans le cadre du compte professionnel de prévention (C2P) (7). Ce dispositif permet d'acquérir des points qui peuvent être utilisés pour suivre une formation, réduire son temps de travail ou partir plus tôt à la retraite (?).
4. Départ anticipé pour les aidants familiaux et les parents d'enfants handicapés : Certaines catégories de personnes, comme les aidants familiaux et les parents d'enfants handicapés, peuvent également bénéficier d'un départ anticipé à la retraite sous certaines conditions (?).
Il convient de noter que les conditions et les âges mentionnés ci-dessus sont susceptibles d'être modifiés en fonction des réformes des retraites mises en place par le gouvernement français (11). Il est donc recommandé de se renseigner régulièrement auprès des organismes compétents (Caisse nationale d'assurance vieillesse, Agirc-Arrco, etc.) pour connaître les dispositions en vigueur (12).</t>
  </si>
  <si>
    <t xml:space="preserve">8, 9, 10, 3</t>
  </si>
  <si>
    <t xml:space="preserve">3. Les personnes nées en 1955 doivent avoir cotisé 166 trimestres pour une retraite à taux plein.</t>
  </si>
  <si>
    <t xml:space="preserve">En France, la retraite est généralement prise à l'âge de 62 ans, mais il est possible de prendre sa retraite anticipée sous certaines conditions. Voici les règles générales :
1. Âge de la retraite : 62 ans
	* Pour les personnes nées avant le 1er janvier 1955, l'âge de la retraite est de 62 ans.
	* Pour les personnes nées entre le 1er janvier 1955 et le 31 décembre 1956, l'âge de la retraite est de 63 ans.
	* Pour les personnes nées à partir du 1er janvier 1957, l'âge de la retraite est de 64 ans.
2. Conditions pour un départ anticipé :
	* Pour prendre sa retraite anticipée, il faut avoir au moins 42 ans et 9 mois de cotisations sociales.
	* Il faut également avoir au moins 37 ans et 9 mois de cotisations sociales si l'on est marié(e) ou pacsé(e) et avoir au moins un enfant à charge.
	* Il est également possible de prendre sa retraite anticipée si l'on est atteint d'une invalidité permanente totale ou si l'on est victime d'un accident du travail.
3. Conditions pour un départ anticipé pour les travailleurs indépendants :
	* Les travailleurs indépendants peuvent prendre leur retraite anticipée à partir de l'âge de 55 ans si ils ont au moins 37 ans et 9 mois de cotisations sociales.
	* Ils doivent également avoir au moins 10 ans de cotisations sociales.
4. Conditions pour un départ anticipé pour les fonctionnaires :
	* Les fonctionnaires peuvent prendre leur retraite anticipée à partir de l'âge de 55 ans si ils ont au moins 37 ans et 9 mois de cotisations sociales.
	* Ils doivent également avoir au moins 10 ans de cotisations sociales.
Il est important de noter que ces règles peuvent varier en fonction des modifications législatives et des conventions collectives. Il est donc recommandé de vérifier les conditions spécifiques applicables à votre situation personnelle.</t>
  </si>
  <si>
    <t xml:space="preserve">5.25e-05</t>
  </si>
  <si>
    <t xml:space="preserve">3.967653</t>
  </si>
  <si>
    <t xml:space="preserve">0.48000000000000004</t>
  </si>
  <si>
    <t xml:space="preserve">En France, la retraite est généralement prise à l'âge de 62 ans (1), mais il est possible de prendre sa retraite anticipée sous certaines conditions. Voici les règles générales :
1. Âge de la retraite : 62 ans (1)
	* Pour les personnes nées avant le 1er janvier 1955, l'âge de la retraite est de 62 ans. (?)
	* Pour les personnes nées entre le 1er janvier 1955 et le 31 décembre 1956, l'âge de la retraite est de 63 ans. (?)
	* Pour les personnes nées à partir du 1er janvier 1957, l'âge de la retraite est de 64 ans. (?)
2. Conditions pour un départ anticipé :
	* Pour prendre sa retraite anticipée, il faut avoir au moins 42 ans et 9 mois de cotisations sociales. (?)
	* Il faut également avoir au moins 37 ans et 9 mois de cotisations sociales si l'on est marié(e) ou pacsé(e) et avoir au moins un enfant à charge. (?)
	* Il est également possible de prendre sa retraite anticipée si l'on est atteint d'une invalidité permanente totale ou si l'on est victime d'un accident du travail. (5)
3. Conditions pour un départ anticipé pour les travailleurs indépendants :
	* Les travailleurs indépendants peuvent prendre leur retraite anticipée à partir de l'âge de 55 ans si ils ont au moins 37 ans et 9 mois de cotisations sociales. (8)
	* Ils doivent également avoir au moins 10 ans de cotisations sociales. (?)
4. Conditions pour un départ anticipé pour les fonctionnaires :
	* Les fonctionnaires peuvent prendre leur retraite anticipée à partir de l'âge de 55 ans si ils ont au moins 37 ans et 9 mois de cotisations sociales. (9)
	* Ils doivent également avoir au moins 10 ans de cotisations sociales. (?)
Il est important de noter que ces règles peuvent varier en fonction des modifications législatives et des conventions collectives. Il est donc recommandé de vérifier les conditions spécifiques applicables à votre situation personnelle. (10) (11)</t>
  </si>
  <si>
    <t xml:space="preserve">2, 3, 4, 6, 7, 12</t>
  </si>
  <si>
    <t xml:space="preserve">4. Les personnes ayant commencé à travailler avant 20 ans peuvent partir à la retraite avant 62 ans.</t>
  </si>
  <si>
    <t xml:space="preserve">En France, l'âge de départ à la retraite varie en fonction de la génération et du régime de retraite. Voici les règles actuelles :
* Pour les personnes nées avant 1955, l'âge de départ à la retraite est de 60 ans.
* Pour les personnes nées entre 1955 et 1959, l'âge de départ à la retraite est de 61 ans.
* Pour les personnes nées entre 1960 et 1968, l'âge de départ à la retraite est de 62 ans.
* Pour les personnes nées à partir de 1969, l'âge de départ à la retraite est de 64 ans.
Cependant, il est possible de partir à la retraite plus tôt, sous certaines conditions, en bénéficiant d'un départ anticipé. Les conditions pour un départ anticipé varient en fonction du régime de retraite et de la génération. Voici quelques-unes des possibilités :
* Départ anticipé pour les carrières longues : les personnes qui ont commencé à travailler très jeunes (avant 18 ans) peuvent partir à la retraite plus tôt, à partir de 57 ans.
* Départ anticipé pour les métiers pénibles : les personnes qui ont exercé des métiers considérés comme pénibles (par exemple, les travailleurs de la santé, les enseignants, les policiers, etc.) peuvent partir à la retraite plus tôt, à partir de 57 ans.
* Départ anticipé pour les personnes handicapées : les personnes handicapées peuvent partir à la retraite plus tôt, à partir de 55 ans.
* Départ anticipé pour les femmes ayant élevé trois enfants ou plus : les femmes qui ont élevé au moins trois enfants peuvent partir à la retraite plus tôt, à partir de 57 ans.
Il est important de noter que ces conditions peuvent varier en fonction du régime de retraite et de la génération. Il est donc recommandé de consulter le site internet de la Caisse nationale d'assurance vieillesse (CNAV) ou de contacter un conseiller en retraite pour obtenir des informations précises sur les conditions de départ à la retraite et les possibilités de départ anticipé.</t>
  </si>
  <si>
    <t xml:space="preserve">0.0004408</t>
  </si>
  <si>
    <t xml:space="preserve">9.572587</t>
  </si>
  <si>
    <t xml:space="preserve">0.4761904761904762</t>
  </si>
  <si>
    <t xml:space="preserve">En France, l'âge de départ à la retraite varie en fonction de la génération et du régime de retraite. Voici les règles actuelles :
* Pour les personnes nées avant 1955, l'âge de départ à la retraite est de 60 ans (?)
* Pour les personnes nées entre 1955 et 1959, l'âge de départ à la retraite est de 61 ans (?)
* Pour les personnes nées entre 1960 et 1968, l'âge de départ à la retraite est de 62 ans (1)
* Pour les personnes nées à partir de 1969, l'âge de départ à la retraite est de 64 ans (?)
Cependant, il est possible de partir à la retraite plus tôt, sous certaines conditions, en bénéficiant d'un départ anticipé. Les conditions pour un départ anticipé varient en fonction du régime de retraite et de la génération. Voici quelques-unes des possibilités :
* Départ anticipé pour les carrières longues : les personnes qui ont commencé à travailler très jeunes (avant 18 ans) peuvent partir à la retraite plus tôt, à partir de 57 ans (4)
* Départ anticipé pour les métiers pénibles : les personnes qui ont exercé des métiers considérés comme pénibles (par exemple, les travailleurs de la santé, les enseignants, les policiers, etc.) peuvent partir à la retraite plus tôt, à partir de 57 ans (6)
* Départ anticipé pour les personnes handicapées : les personnes handicapées peuvent partir à la retraite plus tôt, à partir de 55 ans (8)
* Départ anticipé pour les femmes ayant élevé trois enfants ou plus : les femmes qui ont élevé au moins trois enfants peuvent partir à la retraite plus tôt, à partir de 57 ans (?)
Il est important de noter que ces conditions peuvent varier en fonction du régime de retraite et de la génération. Il est donc recommandé de consulter le site internet de la Caisse nationale d'assurance vieillesse (CNAV) ou de contacter un conseiller en retraite pour obtenir des informations précises sur les conditions de départ à la retraite et les possibilités de départ anticipé (12).</t>
  </si>
  <si>
    <t xml:space="preserve">2, 3, 5, 7, 9, 10, 11</t>
  </si>
  <si>
    <t xml:space="preserve">5. Les personnes avec une incapacité permanente d'au moins 50 % peuvent partir à la retraite dès 60 ans.</t>
  </si>
  <si>
    <t xml:space="preserve">En France, l'âge légal de départ à la retraite est fixé à 62 ans pour les personnes nées à partir de 1955. Cependant, il est possible de partir avant cet âge dans certaines situations, on parle alors de départ anticipé.
Les conditions pour un départ anticipé dépendent de plusieurs facteurs :
1. Carrière longue : Si vous avez commencé à travailler tôt (avant 20 ans), vous pouvez partir à la retraite de manière anticipée dès 60 ans, sous réserve d'avoir validé un certain nombre de trimestres (5 trimestres avant la fin de l'année des 16 ans, puis 4 trimestres par année suivante).
2. Handicap : Les personnes reconnues handicapées à hauteur de 50% ou plus peuvent partir à la retraite à taux plein dès 55 ans, sous réserve d'avoir validé un certain nombre de trimestres.
3. Parents de trois enfants ou plus : Les mères de trois enfants ou plus, ainsi que les parents ayant élevé seuls au moins trois enfants, peuvent bénéficier d'un départ anticipé à la retraite à taux plein dès 60 ans, sous réserve d'avoir validé un certain nombre de trimestres.
4. Carrières pénibles : Certains métiers pénibles permettent un départ anticipé à la retraite, sous réserve de remplir certaines conditions (nombre de trimestres validés, durée d'exposition à des facteurs de pénibilité...).
5. Fonctionnaires : Les fonctionnaires peuvent bénéficier d'un départ anticipé à la retraite dans certaines situations spécifiques (invalidité, longue carrière, catégorie active...).
Il est important de noter que partir à la retraite avant l'âge légal entraîne souvent une décote sur la pension, c'est-à-dire une réduction du montant de la retraite versée.</t>
  </si>
  <si>
    <t xml:space="preserve">0.00014823</t>
  </si>
  <si>
    <t xml:space="preserve">4.865145</t>
  </si>
  <si>
    <t xml:space="preserve">En France, l'âge légal de départ à la retraite est fixé à 62 ans pour les personnes nées à partir de 1955 (1). Cependant, il est possible de partir avant cet âge dans certaines situations, on parle alors de départ anticipé.
Les conditions pour un départ anticipé dépendent de plusieurs facteurs :
1. Carrière longue : Si vous avez commencé à travailler tôt (avant 20 ans), vous pouvez partir à la retraite de manière anticipée dès 60 ans (4), sous réserve d'avoir validé un certain nombre de trimestres (2).
2. Handicap : Les personnes reconnues handicapées à hauteur de 50% ou plus peuvent partir à la retraite à taux plein dès 55 ans (8), sous réserve d'avoir validé un certain nombre de trimestres (?).
3. Parents de trois enfants ou plus : Les mères de trois enfants ou plus, ainsi que les parents ayant élevé seuls au moins trois enfants, peuvent bénéficier d'un départ anticipé à la retraite à taux plein dès 60 ans, sous réserve d'avoir validé un certain nombre de trimestres (?).
4. Carrières pénibles : Certains métiers pénibles permettent un départ anticipé à la retraite (6), sous réserve de remplir certaines conditions (nombre de trimestres validés, durée d'exposition à des facteurs de pénibilité...).
5. Fonctionnaires : Les fonctionnaires peuvent bénéficier d'un départ anticipé à la retraite dans certaines situations spécifiques (invalidité, longue carrière, catégorie active...) (9).
Il est important de noter que partir à la retraite avant l'âge légal entraîne souvent une décote sur la pension, c'est-à-dire une réduction du montant de la retraite versée (?).</t>
  </si>
  <si>
    <t xml:space="preserve">3, 5, 7, 10, 11, 12</t>
  </si>
  <si>
    <t xml:space="preserve">6. Les métiers reconnus comme pénibles permettent un départ anticipé à la retraite.</t>
  </si>
  <si>
    <t xml:space="preserve">**Age de retraite obligatoire :**
* La retraite obligatoire en France est à **67 ans** pour les travailleurs du secteur privé et les fonctionnaires.
* Pour les travailleurs du secteur public, la retraite obligatoire est à **62 ans**.
**Conditions pour un départ anticipé :**
* **Moins de 67 ans** (62 ans pour le secteur public) et au moins 18 mois de cotisations sociales versées.
* **Justification de l'état de santé** :
    * Maladie grave et incurable.
    * Maladie chronique invalidante.
    * Handicaps physiques ou mental.
    * Anomalie du comportement ou de l'état mental.
* **Circumstances familiales** :
    * Mort du conjoint.
    * Divorce ou rupture de pacte civil de fait.
    * Enfant à charge.
**Conditions spécifiques pour les travailleurs du secteur public :**
* Pour obtenir un départ anticipé en raison de santé, les travailleurs du secteur public doivent fournir un certificat de médecin spécialisé.
* Les raisons de rupture de pacte civil de fait ne sont pas applicables au secteur public.
**Procédure pour demander un départ anticipé :**
* Le travailleur doit présenter une demande au régime de retraites en expliquant la raison de son départ anticipé.
* La sécurité sociale décide de l'acceptabilité de la demande.
**Revenus en cas de départ anticipé :**
* Le travailleur reçoit une rente de retraite calculée sur la base de ses cotisations sociales et de son taux de couverture.
* La rente peut être réduite si le travailleur a un revenu autre que la retraite.</t>
  </si>
  <si>
    <t xml:space="preserve">3.95e-05</t>
  </si>
  <si>
    <t xml:space="preserve">39.092045</t>
  </si>
  <si>
    <t xml:space="preserve">**Age de retraite obligatoire :**
* La retraite obligatoire en France est à **67 ans** pour les travailleurs du secteur privé et les fonctionnaires. (?)
* Pour les travailleurs du secteur public, la retraite obligatoire est à **62 ans**. (?)
**Conditions pour un départ anticipé :**
* **Moins de 67 ans** (62 ans pour le secteur public) et au moins 18 mois de cotisations sociales versées. (?)
* **Justification de l'état de santé** :
    * Maladie grave et incurable. (?)
    * Maladie chronique invalidante. (?)
    * Handicaps physiques ou mental. (8)
    * Anomalie du comportement ou de l'état mental. (?)
* **Circumstances familiales** :
    * Mort du conjoint. (?)
    * Divorce ou rupture de pacte civil de fait. (?)
    * Enfant à charge. (?)
**Conditions spécifiques pour les travailleurs du secteur public :**
* Pour obtenir un départ anticipé en raison de santé, les travailleurs du secteur public doivent fournir un certificat de médecin spécialisé. (?)
* Les raisons de rupture de pacte civil de fait ne sont pas applicables au secteur public. (?)
**Procédure pour demander un départ anticipé :**
* Le travailleur doit présenter une demande au régime de retraites en expliquant la raison de son départ anticipé. (10)
* La sécurité sociale décide de l'acceptabilité de la demande. (?)
**Revenus en cas de départ anticipé :**
* Le travailleur reçoit une rente de retraite calculée sur la base de ses cotisations sociales et de son taux de couverture. (2)
* La rente peut être réduite si le travailleur a un revenu autre que la retraite. (?)</t>
  </si>
  <si>
    <t xml:space="preserve">0.1875</t>
  </si>
  <si>
    <t xml:space="preserve">1, 3, 4, 5, 6, 7, 9, 11, 12</t>
  </si>
  <si>
    <t xml:space="preserve">7. Le compte professionnel de prévention (C2P) permet de cumuler des points convertibles en trimestres de retraite.</t>
  </si>
  <si>
    <t xml:space="preserve">Selon les sources fournies, voici les réponses à votre question :
* À partir de quel âge un salarié peut-il partir en retraite ? :
	+ Si vous êtes atteint d'une incapacité permanente à la suite d'un accident du travail ou d'une maladie professionnelle, vous pouvez partir en retraite à tout moment.
	+ Si vous avez été exposé à l'amiante au cours de votre vie professionnelle, vous pouvez partir en retraite à tout moment.
	+ Pour les autres salariés, le départ en retraite est possible à partir de l'âge de départ minimum normal, qui varie entre 62 et 64 ans selon l'année de naissance.
* Quelles sont les conditions à remplir pour partir en retraite anticipée pour carrière longue ? :
	+ Vous devez avoir commencé à travailler jeune (avant 16, 18, 20 ou 21 ans) et avoir un nombre déterminé de trimestres d'assurance retraite cotisés (tous régimes confondus), dont un certain nombre avant 16, 18, 20 ou 21 ans.
* Un salarié qui part à la retraite a-t-il droit à une indemnité de départ ? :
	+ Si vous décidez de quitter votre entreprise pour prendre votre retraite et si vous avez au moins 10 ans d'ancienneté dans l'entreprise, vous avez droit à une indemnité de départ à la retraite (prime de départ à la retraite).
	+ Si votre employeur décide de vous mettre d'office à la retraite, vous avez droit à une indemnité de mise à la retraite.
* À partir de quel âge un agent public peut-il partir en retraite ? :
	+ Les fonctionnaires de catégorie sédentaire peuvent partir en retraite à 60 ans.
	+ Les fonctionnaires de catégorie active peuvent partir en retraite à 65 ans.
	+ Les contractuels peuvent partir en retraite à partir de l'âge de départ minimum normal, qui varie entre 62 et 64 ans selon l'année de naissance.
En résumé, les conditions pour partir en retraite anticipée pour carrière longue sont de avoir commencé à travailler jeune et d'avoir un certain nombre de trimestres d'assurance retraite cotisés. Les salariés qui ont été exposés à l'amiante ou qui sont atteints d'une incapacité permanente peuvent partir en retraite à tout moment. Les agents publics peuvent partir en retraite à des âges spécifiques selon leur catégorie.</t>
  </si>
  <si>
    <t xml:space="preserve">8.794275</t>
  </si>
  <si>
    <t xml:space="preserve">31/05/2024 15:51:21</t>
  </si>
  <si>
    <t xml:space="preserve">Selon les sources fournies, voici les réponses à votre question :
* À partir de quel âge un salarié peut-il partir en retraite ? :
	+ Si vous êtes atteint d'une incapacité permanente à la suite d'un accident du travail ou d'une maladie professionnelle, vous pouvez partir en retraite à tout moment (5).
	+ Si vous avez été exposé à l'amiante au cours de votre vie professionnelle, vous pouvez partir en retraite à tout moment (?).
	+ Pour les autres salariés, le départ en retraite est possible à partir de l'âge de départ minimum normal, qui varie entre 62 et 64 ans selon l'année de naissance (1).
* Quelles sont les conditions à remplir pour partir en retraite anticipée pour carrière longue ? :
	+ Vous devez avoir commencé à travailler jeune (avant 16, 18, 20 ou 21 ans) et avoir un nombre déterminé de trimestres d'assurance retraite cotisés (tous régimes confondus), dont un certain nombre avant 16, 18, 20 ou 21 ans (4).
* Un salarié qui part à la retraite a-t-il droit à une indemnité de départ ? :
	+ Si vous décidez de quitter votre entreprise pour prendre votre retraite et si vous avez au moins 10 ans d'ancienneté dans l'entreprise, vous avez droit à une indemnité de départ à la retraite (prime de départ à la retraite) (?).
	+ Si votre employeur décide de vous mettre d'office à la retraite, vous avez droit à une indemnité de mise à la retraite (?).
* À partir de quel âge un agent public peut-il partir en retraite ? :
	+ Les fonctionnaires de catégorie sédentaire peuvent partir en retraite à 60 ans (?).
	+ Les fonctionnaires de catégorie active peuvent partir en retraite à 65 ans (9).
	+ Les contractuels peuvent partir en retraite à partir de l'âge de départ minimum normal, qui varie entre 62 et 64 ans selon l'année de naissance (1).
En résumé, les conditions pour partir en retraite anticipée pour carrière longue sont de avoir commencé à travailler jeune et d'avoir un certain nombre de trimestres d'assurance retraite cotisés (4, 2). Les salariés qui ont été exposés à l'amiante ou qui sont atteints d'une incapacité permanente peuvent partir en retraite à tout moment (5). Les agents publics peuvent partir en retraite à des âges spécifiques selon leur catégorie (9).</t>
  </si>
  <si>
    <t xml:space="preserve">3, 6, 7, 8, 10, 11, 12</t>
  </si>
  <si>
    <t xml:space="preserve">8. Les personnes en situation de handicap peuvent partir à la retraite dès 55 ans.</t>
  </si>
  <si>
    <t xml:space="preserve">9. Les fonctionnaires des catégories actives peuvent partir à la retraite plus tôt en raison de la pénibilité de leur travail.</t>
  </si>
  <si>
    <t xml:space="preserve">10. Il est conseillé de vérifier les conditions spécifiques à chaque dispositif de départ anticipé.</t>
  </si>
  <si>
    <t xml:space="preserve">11. Les règles de retraite peuvent évoluer, il est donc important de consulter des informations actualisées.</t>
  </si>
  <si>
    <t xml:space="preserve">12. Pour des conseils personnalisés, il est recommandé de contacter les caisses de retraite ou un conseiller en retraite.</t>
  </si>
  <si>
    <t xml:space="preserve">31</t>
  </si>
  <si>
    <t xml:space="preserve">Quelle est la procédure pour demander sa pension de retraite auprès de l'Assurance retraite?</t>
  </si>
  <si>
    <t xml:space="preserve">1. Vérifiez votre relevé de carrière sur le site de l'Assurance retraite.</t>
  </si>
  <si>
    <t xml:space="preserve">0.006945000000000001</t>
  </si>
  <si>
    <t xml:space="preserve">8.158076</t>
  </si>
  <si>
    <t xml:space="preserve">Pour demander votre pension de retraite auprès de l'Assurance retraite en France, vous devez suivre plusieurs étapes. Voici une procédure générale :
1. **Préparation** :
   - **Vérifiez votre relevé de carrière** : Avant de faire votre demande, assurez-vous que toutes vos périodes de travail ont bien été prises en compte. Vous pouvez consulter votre relevé de carrière sur le site de l'Assurance retraite (www.lassuranceretraite.fr).
   - **Calculez votre âge de départ** : Vérifiez à quel âge vous pouvez partir à la retraite en fonction de votre année de naissance et de votre situation personnelle.
2. **Constitution du dossier** :
   - **Documents nécessaires** : Préparez les documents nécessaires, tels que votre pièce d'identité, votre relevé de carrière, vos bulletins de salaire, vos attestations de chômage, etc.
   - **Formulaire de demande** : Téléchargez et remplissez le formulaire de demande de retraite. Vous pouvez le trouver sur le site de l'Assurance retraite ou le demander auprès de votre caisse de retraite.
3. **Dépôt de la demande** :
   - **En ligne** : La méthode la plus simple et rapide est de faire votre demande en ligne sur le site de l'Assurance retraite. Vous devrez créer un compte ou vous connecter à votre espace personnel.
   - **Par courrier** : Vous pouvez également envoyer votre demande par courrier à votre caisse de retraite. Assurez-vous d'inclure tous les documents requis.
4. **Suivi de la demande** :
   - **Accusé de réception** : Une fois votre demande reçue, vous recevrez un accusé de réception.
   - **Traitement du dossier** : Votre dossier sera ensuite examiné. Vous pourriez être contacté pour fournir des informations supplémentaires ou des documents manquants.
   - **Notification de décision** : Vous recevrez une notification de décision indiquant le montant de votre pension et la date de début de votre retraite.
5. **Versement de la pension** :
   - **Premier paiement** : Le premier paiement de votre pension de retraite interviendra généralement à la fin du mois suivant votre départ à la retraite.
   - **Versements mensuels** : Par la suite, vous recevrez votre pension chaque mois.
**Conseils supplémentaires** :
- **Anticipez votre demande** : Il est recommandé de faire votre demande de retraite environ 4 à 6 mois avant la date prévue de votre départ pour éviter tout retard dans le traitement de votre dossier.
- **Contactez un conseiller** : Si vous avez des questions ou des doutes, n'hésitez pas à contacter un conseiller de l'Assurance retraite pour obtenir de l'aide.
En suivant ces étapes, vous devriez pouvoir demander votre pension de retraite de manière efficace et sans complications majeures.</t>
  </si>
  <si>
    <t xml:space="preserve">0.008935</t>
  </si>
  <si>
    <t xml:space="preserve">35.03751</t>
  </si>
  <si>
    <t xml:space="preserve">Pour demander votre pension de retraite auprès de l'Assurance retraite en France, vous devez suivre plusieurs étapes. Voici une procédure générale :
1. **Préparation** :
   - **Vérifiez votre relevé de carrière** : Avant de faire votre demande, assurez-vous que toutes vos périodes de travail ont bien été prises en compte. Vous pouvez consulter votre relevé de carrière sur le site de l'Assurance retraite (www.lassuranceretraite.fr) (1).
   - **Calculez votre âge de départ** : Vérifiez à quel âge vous pouvez partir à la retraite en fonction de votre année de naissance et de votre situation personnelle (2).
2. **Constitution du dossier** :
   - **Documents nécessaires** : Préparez les documents nécessaires, tels que votre pièce d'identité, votre relevé de carrière, vos bulletins de salaire, vos attestations de chômage, etc. (3)
   - **Formulaire de demande** : Téléchargez et remplissez le formulaire de demande de retraite. Vous pouvez le trouver sur le site de l'Assurance retraite ou le demander auprès de votre caisse de retraite (4).
3. **Dépôt de la demande** :
   - **En ligne** : La méthode la plus simple et rapide est de faire votre demande en ligne sur le site de l'Assurance retraite. Vous devrez créer un compte ou vous connecter à votre espace personnel (5).
   - **Par courrier** : Vous pouvez également envoyer votre demande par courrier à votre caisse de retraite. Assurez-vous d'inclure tous les documents requis (6).
4. **Suivi de la demande** :
   - **Accusé de réception** : Une fois votre demande reçue, vous recevrez un accusé de réception (7).
   - **Traitement du dossier** : Votre dossier sera ensuite examiné. Vous pourriez être contacté pour fournir des informations supplémentaires ou des documents manquants (8).
   - **Notification de décision** : Vous recevrez une notification de décision indiquant le montant de votre pension et la date de début de votre retraite (9).
5. **Versement de la pension** :
   - **Premier paiement** : Le premier paiement de votre pension de retraite interviendra généralement à la fin du mois suivant votre départ à la retraite (10).
   - **Versements mensuels** : Par la suite, vous recevrez votre pension chaque mois (11).
**Conseils supplémentaires** :
- **Anticipez votre demande** : Il est recommandé de faire votre demande de retraite environ 4 à 6 mois avant la date prévue de votre départ pour éviter tout retard dans le traitement de votre dossier (12).
- **Contactez un conseiller** : Si vous avez des questions ou des doutes, n'hésitez pas à contacter un conseiller de l'Assurance retraite pour obtenir de l'aide (13).
En suivant ces étapes, vous devriez pouvoir demander votre pension de retraite de manière efficace et sans complications majeures.</t>
  </si>
  <si>
    <t xml:space="preserve">2. Calculez votre âge de départ à la retraite en fonction de votre année de naissance.</t>
  </si>
  <si>
    <t xml:space="preserve">Voici les étapes générales pour demander votre pension de retraite auprès de l'Assurance retraite en France :
1. **Vérifiez votre âge de départ à la retraite** : L'âge légal de départ à la retraite dépend de votre année de naissance. Vous pouvez le vérifier sur le site officiel de l'Assurance retraite.
2. **Créez votre espace personnel sur le site de l'Assurance retraite** : Si ce n'est pas déjà fait, créez votre compte sur le site www.lassuranceretraite.fr. Cela vous permettra de suivre l'avancement de votre dossier et de communiquer plus facilement avec l'organisme.
3. **Rassemblez les documents nécessaires** : Vous aurez besoin de plusieurs documents pour constituer votre dossier, notamment votre pièce d'identité, votre relevé de carrière, vos coordonnées bancaires, etc.
4. **Faites votre demande en ligne** : Vous pouvez faire votre demande de retraite directement en ligne depuis votre espace personnel. Vous devrez remplir un formulaire et joindre les documents demandés.
5. **Suivez l'avancement de votre dossier** : Une fois votre demande envoyée, vous pouvez suivre son avancement depuis votre espace personnel. Vous serez également informé des éventuelles pièces manquantes à fournir.
6. **Recevez votre notification de retraite** : Une fois votre dossier traité, vous recevrez une notification de retraite vous indiquant le montant de votre pension et la date de son premier versement.</t>
  </si>
  <si>
    <t xml:space="preserve">0.010808</t>
  </si>
  <si>
    <t xml:space="preserve">14.135391</t>
  </si>
  <si>
    <t xml:space="preserve">0.7826086956521738</t>
  </si>
  <si>
    <t xml:space="preserve">Voici les étapes générales pour demander votre pension de retraite auprès de l'Assurance retraite en France :
1. **Vérifiez votre âge de départ à la retraite** : L'âge légal de départ à la retraite dépend de votre année de naissance. Vous pouvez le vérifier sur le site officiel de l'Assurance retraite (2).
2. **Créez votre espace personnel sur le site de l'Assurance retraite** : Si ce n'est pas déjà fait, créez votre compte sur le site www.lassuranceretraite.fr. Cela vous permettra de suivre l'avancement de votre dossier et de communiquer plus facilement avec l'organisme (?).
3. **Rassemblez les documents nécessaires** : Vous aurez besoin de plusieurs documents pour constituer votre dossier, notamment votre pièce d'identité, votre relevé de carrière, vos coordonnées bancaires, etc. (1, 3).
4. **Faites votre demande en ligne** : Vous pouvez faire votre demande de retraite directement en ligne depuis votre espace personnel. Vous devrez remplir un formulaire et joindre les documents demandés (4, 5).
5. **Suivez l'avancement de votre dossier** : Une fois votre demande envoyée, vous pouvez suivre son avancement depuis votre espace personnel. Vous serez également informé des éventuelles pièces manquantes à fournir (7, 8).
6. **Recevez votre notification de retraite** : Une fois votre dossier traité, vous recevrez une notification de retraite vous indiquant le montant de votre pension et la date de son premier versement (9, 10).</t>
  </si>
  <si>
    <t xml:space="preserve">11, 12, 13, 6</t>
  </si>
  <si>
    <t xml:space="preserve">3. Préparez les documents nécessaires comme votre pièce d'identité et vos bulletins de salaire.</t>
  </si>
  <si>
    <t xml:space="preserve">En France, la procédure pour demander sa pension de retraite auprès de l'Assurance retraite (Caisse nationale d'assurance vieillesse) est la suivante :
1. Vérifiez si vous êtes éligible : Vous pouvez demander votre pension de retraite si vous avez atteint l'âge de 62 ans (ou 65 ans si vous êtes né(e) avant le 1er janvier 1949) et si vous avez au moins 40 trimestres de cotisations sociales.
2. Préparez vos documents : Vous devrez fournir des documents pour justifier votre identité, votre âge et votre situation professionnelle. Vous pouvez consulter la liste des documents nécessaires sur le site de l'Assurance retraite.
3. Demandez votre pension de retraite : Vous pouvez demander votre pension de retraite en ligne sur le site de l'Assurance retraite, par téléphone au 01 41 34 34 34 ou en vous rendant au siège social de l'Assurance retraite.
4. Remplissez le formulaire : Vous devrez remplir un formulaire de demande de pension de retraite, que vous pouvez télécharger sur le site de l'Assurance retraite ou recevoir par courrier.
5. Fournissez les pièces justificatives : Vous devrez fournir les documents nécessaires pour justifier votre identité, votre âge et votre situation professionnelle.
6. Enregistrez votre demande : Une fois que vous avez rempli le formulaire et que vous avez fourni les pièces justificatives, vous pouvez enregistrer votre demande.
7. Attendez la décision : L'Assurance retraite examinera votre demande et vous enverra une décision par courrier.
8. Réclamez votre pension : Si votre demande est acceptée, vous pouvez réclamer votre pension de retraite.
Il est important de noter que vous pouvez demander votre pension de retraite à partir de 3 mois avant votre 62e anniversaire. Il est également possible de demander une pension de retraite anticipée si vous avez des raisons spécifiques, telles que la perte d'emploi ou une maladie grave.
Il est recommandé de consulter le site de l'Assurance retraite ou de contacter un conseiller pour obtenir des informations précises et actualisées sur la procédure de demande de pension de retraite.</t>
  </si>
  <si>
    <t xml:space="preserve">5.869999999999999e-05</t>
  </si>
  <si>
    <t xml:space="preserve">14.865359</t>
  </si>
  <si>
    <t xml:space="preserve">En France, la procédure pour demander sa pension de retraite auprès de l'Assurance retraite (Caisse nationale d'assurance vieillesse) est la suivante :
1. Vérifiez si vous êtes éligible : Vous pouvez demander votre pension de retraite si vous avez atteint l'âge de 62 ans (ou 65 ans si vous êtes né(e) avant le 1er janvier 1949) et si vous avez au moins 40 trimestres de cotisations sociales. (?)
2. Préparez vos documents : Vous devrez fournir des documents pour justifier votre identité, votre âge et votre situation professionnelle. Vous pouvez consulter la liste des documents nécessaires sur le site de l'Assurance retraite. (3)
3. Demandez votre pension de retraite : Vous pouvez demander votre pension de retraite en ligne sur le site de l'Assurance retraite (5), par téléphone au 01 41 34 34 34 (?) ou en vous rendant au siège social de l'Assurance retraite (?).
4. Remplissez le formulaire : Vous devrez remplir un formulaire de demande de pension de retraite, que vous pouvez télécharger sur le site de l'Assurance retraite (4) ou recevoir par courrier (6).
5. Fournissez les pièces justificatives : Vous devrez fournir les documents nécessaires pour justifier votre identité, votre âge et votre situation professionnelle. (3)
6. Enregistrez votre demande : Une fois que vous avez rempli le formulaire et que vous avez fourni les pièces justificatives, vous pouvez enregistrer votre demande. (?)
7. Attendez la décision : L'Assurance retraite examinera votre demande et vous enverra une décision par courrier. (8, 9)
8. Réclamez votre pension : Si votre demande est acceptée, vous pouvez réclamer votre pension de retraite. (?)
Il est important de noter que vous pouvez demander votre pension de retraite à partir de 3 mois avant votre 62e anniversaire. Il est également possible de demander une pension de retraite anticipée si vous avez des raisons spécifiques, telles que la perte d'emploi ou une maladie grave. (?)
Il est recommandé de consulter le site de l'Assurance retraite ou de contacter un conseiller pour obtenir des informations précises et actualisées sur la procédure de demande de pension de retraite. (13)</t>
  </si>
  <si>
    <t xml:space="preserve">1, 2, 7, 10, 11, 12</t>
  </si>
  <si>
    <t xml:space="preserve">4. Téléchargez et remplissez le formulaire de demande de retraite.</t>
  </si>
  <si>
    <t xml:space="preserve">Pour demander sa pension de retraite auprès de l'Assurance retraite, voici les étapes à suivre :
1. **Vérifiez vos droits** : avant de demander votre pension, vérifiez si vous avez les droits à une pension de retraite. Vous pouvez consulter votre relevé de carrière ou votre compte personnel sur le site de l'Assurance retraite pour connaître votre situation.
2. **Choisissez votre date de départ à la retraite** : choisissez la date à laquelle vous souhaitez prendre votre retraite. Vous pouvez demander votre pension à partir de 62 ans, mais vous pouvez également choisir de partir plus tôt ou plus tard, en fonction de vos besoins et de vos objectifs.
3. **Rassemblez les documents nécessaires** : vous aurez besoin des documents suivants pour demander votre pension :
	* Votre carte d'identité ou votre passeport
	* Votre relevé de carrière ou votre compte personnel sur le site de l'Assurance retraite
	* Votre contrat de travail ou votre lettre de licenciement (si vous êtes salarié)
	* Votre attestation de fin de contrat de travail (si vous êtes salarié)
4. **Remplissez le formulaire de demande de pension** : vous pouvez télécharger le formulaire de demande de pension sur le site de l'Assurance retraite ou l'obtenir auprès de votre agence locale. Remplissez le formulaire soigneusement et signez-le.
5. **Déposez votre demande** : déposez votre demande de pension auprès de l'Assurance retraite, soit en ligne, soit par courrier recommandé, soit en personne à votre agence locale.
6. **Attendez la réponse de l'Assurance retraite** : l'Assurance retraite examinera votre demande et vous enverra une réponse dans les délais suivants :
	* Si votre demande est complète et que vous avez les droits à une pension, vous recevrez une lettre d'acceptation avec les détails de votre pension.
	* Si votre demande est incomplète ou si vous n'avez pas les droits à une pension, vous recevrez une lettre expliquant les raisons de la décision.
**Delais de traitement** : le délai de traitement d'une demande de pension varie en fonction de la complexité de la demande et du nombre de demandes en cours. En général, il faut compter entre 2 et 6 mois pour obtenir une réponse.
**Conseil** : il est recommandé de demander votre pension au moins 3 mois avant votre date de départ à la retraite pour éviter tout retard dans le versement de votre pension.</t>
  </si>
  <si>
    <t xml:space="preserve">0.0005131199999999999</t>
  </si>
  <si>
    <t xml:space="preserve">53.527799</t>
  </si>
  <si>
    <t xml:space="preserve">Pour demander sa pension de retraite auprès de l'Assurance retraite, voici les étapes à suivre :
1. **Vérifiez vos droits** : avant de demander votre pension, vérifiez si vous avez les droits à une pension de retraite. Vous pouvez consulter votre relevé de carrière ou votre compte personnel sur le site de l'Assurance retraite pour connaître votre situation (1).
2. **Choisissez votre date de départ à la retraite** : choisissez la date à laquelle vous souhaitez prendre votre retraite. Vous pouvez demander votre pension à partir de 62 ans, mais vous pouvez également choisir de partir plus tôt ou plus tard, en fonction de vos besoins et de vos objectifs (2).
3. **Rassemblez les documents nécessaires** : vous aurez besoin des documents suivants pour demander votre pension :
	* Votre carte d'identité ou votre passeport (3)
	* Votre relevé de carrière ou votre compte personnel sur le site de l'Assurance retraite (1)
	* Votre contrat de travail ou votre lettre de licenciement (si vous êtes salarié) (?)
	* Votre attestation de fin de contrat de travail (si vous êtes salarié) (?)
4. **Remplissez le formulaire de demande de pension** : vous pouvez télécharger le formulaire de demande de pension sur le site de l'Assurance retraite ou l'obtenir auprès de votre agence locale. Remplissez le formulaire soigneusement et signez-le (4).
5. **Déposez votre demande** : déposez votre demande de pension auprès de l'Assurance retraite, soit en ligne (5), soit par courrier recommandé (6), soit en personne à votre agence locale (?).
6. **Attendez la réponse de l'Assurance retraite** : l'Assurance retraite examinera votre demande (8) et vous enverra une réponse dans les délais suivants :
	* Si votre demande est complète et que vous avez les droits à une pension, vous recevrez une lettre d'acceptation avec les détails de votre pension (9).
	* Si votre demande est incomplète ou si vous n'avez pas les droits à une pension, vous recevrez une lettre expliquant les raisons de la décision (8).
**Delais de traitement** : le délai de traitement d'une demande de pension varie en fonction de la complexité de la demande et du nombre de demandes en cours. En général, il faut compter entre 2 et 6 mois pour obtenir une réponse (?).
**Conseil** : il est recommandé de demander votre pension au moins 3 mois avant votre date de départ à la retraite pour éviter tout retard dans le versement de votre pension (12).</t>
  </si>
  <si>
    <t xml:space="preserve">10, 11, 13, 7</t>
  </si>
  <si>
    <t xml:space="preserve">5. Faites votre demande en ligne sur le site de l'Assurance retraite.</t>
  </si>
  <si>
    <t xml:space="preserve">Pour demander votre pension de retraite auprès de l'Assurance retraite (la sécurité sociale française), vous devez suivre les étapes suivantes :
1. Vérifiez votre éligibilité : Avant de faire une demande, assurez-vous que vous remplissez les conditions d'âge et de durée d'assurance requises pour bénéficier d'une pension de retraite à taux plein. Vous pouvez consulter le site web de l'Assurance retraite ou contacter un conseiller pour connaître vos droits.
2. Créez votre espace personnel sur le site web de l'Assurance retraite : Pour faciliter vos démarches, il est recommandé de créer un compte sur le site web de l'Assurance retraite (www.lassuranceretraite.fr). Cela vous permettra d'accéder à votre relevé de carrière, de suivre l'état d'avancement de votre demande et de communiquer directement avec un conseiller.
3. Faites une simulation de votre pension de retraite : Avant de déposer votre demande, vous pouvez effectuer une simulation de votre pension de retraite sur le site web de l'Assurance retraite. Cela vous donnera une idée approximative du montant de votre pension et vous aidera à planifier votre retraite.
4. Préparez les documents nécessaires : Pour traiter votre demande, vous devrez fournir des pièces justificatives, telles que :
* Une copie de votre pièce d'identité (carte d'identité, passeport ou titre de séjour)
* Un relevé d'identité bancaire (RIB)
* Un justificatif de votre adresse actuelle
* Une copie de votre dernier avis d'imposition
* Des justificatifs de vos périodes d'activité (bulletins de salaire, attestations d'employeur, etc.)
5. Déposez votre demande : Vous pouvez déposer votre demande de pension de retraite en ligne, par courrier ou en vous rendant dans un point d'accueil de l'Assurance retraite. Si vous déposez votre demande en ligne, vous devrez numériser et télécharger les pièces justificatives. Si vous déposez votre demande par courrier, envoyez-la à l'adresse indiquée sur le formulaire de demande, accompagnée des pièces justificatives.
6. Suivez l'état d'avancement de votre demande : Après avoir déposé votre demande, vous pouvez suivre son état d'avancement sur votre espace personnel sur le site web de l'Assurance retraite. Vous serez informé par courrier ou par e-mail lorsque votre dossier sera traité et lorsque votre pension sera versée.
Il est recommandé de déposer votre demande de pension de retraite au moins 6 mois avant la date à laquelle vous souhaitez que votre pension soit versée. Cela permettra à l'Assurance retraite de traiter votre dossier dans les délais et d'éviter tout retard de paiement.</t>
  </si>
  <si>
    <t xml:space="preserve">0.0002295</t>
  </si>
  <si>
    <t xml:space="preserve">1.812384</t>
  </si>
  <si>
    <t xml:space="preserve">Pour demander votre pension de retraite auprès de l'Assurance retraite (la sécurité sociale française), vous devez suivre les étapes suivantes :
1. Vérifiez votre éligibilité : Avant de faire une demande, assurez-vous que vous remplissez les conditions d'âge et de durée d'assurance requises pour bénéficier d'une pension de retraite à taux plein. Vous pouvez consulter le site web de l'Assurance retraite (2) ou contacter un conseiller pour connaître vos droits (13).
2. Créez votre espace personnel sur le site web de l'Assurance retraite : Pour faciliter vos démarches, il est recommandé de créer un compte sur le site web de l'Assurance retraite (www.lassuranceretraite.fr). Cela vous permettra d'accéder à votre relevé de carrière (1), de suivre l'état d'avancement de votre demande et de communiquer directement avec un conseiller (13).
3. Faites une simulation de votre pension de retraite : Avant de déposer votre demande, vous pouvez effectuer une simulation de votre pension de retraite sur le site web de l'Assurance retraite. Cela vous donnera une idée approximative du montant de votre pension et vous aidera à planifier votre retraite (?).
4. Préparez les documents nécessaires : Pour traiter votre demande, vous devrez fournir des pièces justificatives, telles que :
* Une copie de votre pièce d'identité (carte d'identité, passeport ou titre de séjour) (3)
* Un relevé d'identité bancaire (RIB) (?)
* Un justificatif de votre adresse actuelle (?)
* Une copie de votre dernier avis d'imposition (?)
* Des justificatifs de vos périodes d'activité (bulletins de salaire, attestations d'employeur, etc.) (3)
5. Déposez votre demande : Vous pouvez déposer votre demande de pension de retraite en ligne (5), par courrier (6) ou en vous rendant dans un point d'accueil de l'Assurance retraite (?). Si vous déposez votre demande en ligne, vous devrez numériser et télécharger les pièces justificatives. Si vous déposez votre demande par courrier, envoyez-la à l'adresse indiquée sur le formulaire de demande (4), accompagnée des pièces justificatives.
6. Suivez l'état d'avancement de votre demande : Après avoir déposé votre demande, vous pouvez suivre son état d'avancement sur votre espace personnel sur le site web de l'Assurance retraite (?). Vous serez informé par courrier ou par e-mail lorsque votre dossier sera traité (8) et lorsque votre pension sera versée (9).
Il est recommandé de déposer votre demande de pension de retraite au moins 6 mois avant la date à laquelle vous souhaitez que votre pension soit versée (12). Cela permettra à l'Assurance retraite de traiter votre dossier dans les délais et d'éviter tout retard de paiement (?).</t>
  </si>
  <si>
    <t xml:space="preserve">0.7692307692307693</t>
  </si>
  <si>
    <t xml:space="preserve">10, 11, 7</t>
  </si>
  <si>
    <t xml:space="preserve">6. Envoyez votre demande par courrier à votre caisse de retraite si vous préférez.</t>
  </si>
  <si>
    <t xml:space="preserve">**1. Déterminez votre statut de droits à la pension de retraite :**
* Vérifiez vos conditions de droits à la pension de retraite sur le site internet de l'Assurance Retraite.
* Calculateur de droits : https://www.assurance-retraite.fr/particuliers/vosdroits/calculateur-droits
**2. Formulaire de demande de pension de retraite :**
* Formulaire en ligne : https://connect.assurance-retraite.fr/espace-particulier/demande-pension-retraite
* Formulaire papier : downloadable sur le site internet de l'Assurance Retraite.
**3. Documents à fournir :**
* Formulaire de demande de pension de retraite rempli et signé
* Pièce d'identité (carte d'identité, passeport ou carte d'identité de la Sécurité sociale)
* Document de naissance
* Document de décès (si applicable)
* Certificat de fin de carrière (pour les travailleurs indépendants)
* Déclaration d'activités (pour les travailleurs autonomes)
**4. Envoyez la demande :**
* En ligne : Envoyez le formulaire en ligne sur le site internet de l'Assurance Retraite.
* Par voie postale : Envoyez le formulaire rempli et les documents à l'adresse suivante :
Assurance Retraite - Service Retraites - 95450 Paris La Défense
**5. Traitement de la demande :**
* La traitement de la demande peut prendre entre 2 et 4 mois.
* Vous recevrez un avis de décision sur votre demande par lettre.
**6. Verslement de la pension :**
* La pension est versée mensuellement sur le compte bancaire associé à votre dossier.
* Le premier versement se fait généralement 2 mois après la validation de votre demande.</t>
  </si>
  <si>
    <t xml:space="preserve">4.21e-05</t>
  </si>
  <si>
    <t xml:space="preserve">27.196163</t>
  </si>
  <si>
    <t xml:space="preserve">**1. Déterminez votre statut de droits à la pension de retraite :**
* Vérifiez vos conditions de droits à la pension de retraite sur le site internet de l'Assurance Retraite. (1)
* Calculateur de droits : https://www.assurance-retraite.fr/particuliers/vosdroits/calculateur-droits (2)
**2. Formulaire de demande de pension de retraite :**
* Formulaire en ligne : https://connect.assurance-retraite.fr/espace-particulier/demande-pension-retraite (5)
* Formulaire papier : downloadable sur le site internet de l'Assurance Retraite. (4)
**3. Documents à fournir :**
* Formulaire de demande de pension de retraite rempli et signé (4)
* Pièce d'identité (carte d'identité, passeport ou carte d'identité de la Sécurité sociale) (3)
* Document de naissance (?)
* Document de décès (si applicable) (?)
* Certificat de fin de carrière (pour les travailleurs indépendants) (?)
* Déclaration d'activités (pour les travailleurs autonomes) (?)
**4. Envoyez la demande :**
* En ligne : Envoyez le formulaire en ligne sur le site internet de l'Assurance Retraite. (5)
* Par voie postale : Envoyez le formulaire rempli et les documents à l'adresse suivante :
Assurance Retraite - Service Retraites - 95450 Paris La Défense (6)
**5. Traitement de la demande :**
* La traitement de la demande peut prendre entre 2 et 4 mois. (8)
* Vous recevrez un avis de décision sur votre demande par lettre. (9)
**6. Verslement de la pension :**
* La pension est versée mensuellement sur le compte bancaire associé à votre dossier. (11)
* Le premier versement se fait généralement 2 mois après la validation de votre demande. (?)</t>
  </si>
  <si>
    <t xml:space="preserve">10, 12, 13, 7</t>
  </si>
  <si>
    <t xml:space="preserve">7. Recevez un accusé de réception après l'envoi de votre demande.</t>
  </si>
  <si>
    <t xml:space="preserve">Selon les sources fournies, voici les réponses à vos questions :
* Pouvez-vous choisir la date de votre départ à la retraite ?
	+ Pour les agents publics : non, la date de départ à la retraite est déterminée par la loi.
	+ Pour les salariés : non, la date de départ à la retraite est déterminée par la loi.
* Comment faire votre demande de retraite ?
	+ Pour les agents publics : faire une demande de retraite unique en ligne, qui sera automatiquement transmise à l'ensemble des caisses de retraite.
	+ Pour les salariés : ouvrir un compte personnel retraite et demander la retraite en ligne.
* Devez-vous informer votre administration employeur de la date de votre départ ?
	+ Pour les agents publics : oui, il est recommandé de prévenir votre administration employeur par lettre recommandée avec accusé de réception (LRAR).
	+ Pour les salariés : oui, il est recommandé de prévenir votre employeur ou France Travail (anciennement Pôle emploi) de la date de votre départ.
* Quand débute le versement de vos pensions de retraite ?
	+ Pour les agents publics : le versement de la pension de retraite débute à compter de la date de départ à la retraite.
	+ Pour les salariés : le versement de la pension de retraite débute à compter de la date de départ à la retraite.
En résumé, la procédure pour demander sa pension de retraite auprès de l'Assurance retraite est la suivante :
* Pour les agents publics :
	1. Faire une demande de retraite unique en ligne.
	2. Informer votre administration employeur de la date de votre départ par lettre recommandée avec accusé de réception (LRAR).
* Pour les salariés :
	1. Ouvrir un compte personnel retraite.
	2. Demander la retraite en ligne.
	3. Informer votre employeur ou France Travail (anciennement Pôle emploi) de la date de votre départ.
Il est important de noter que les règles peuvent varier en fonction de votre situation professionnelle et de votre statut. Il est donc recommandé de vérifier les sources fournies pour obtenir des informations précises et à jour.</t>
  </si>
  <si>
    <t xml:space="preserve">8.141745</t>
  </si>
  <si>
    <t xml:space="preserve">31/05/2024 15:52:19</t>
  </si>
  <si>
    <t xml:space="preserve">Selon les sources fournies, voici les réponses à vos questions :
* Pouvez-vous choisir la date de votre départ à la retraite ?
	+ Pour les agents publics : non, la date de départ à la retraite est déterminée par la loi.
	+ Pour les salariés : non, la date de départ à la retraite est déterminée par la loi.
* Comment faire votre demande de retraite ?
	+ Pour les agents publics : faire une demande de retraite unique en ligne, qui sera automatiquement transmise à l'ensemble des caisses de retraite.
	+ Pour les salariés : ouvrir un compte personnel retraite et demander la retraite en ligne (5).
* Devez-vous informer votre administration employeur de la date de votre départ ?
	+ Pour les agents publics : oui, il est recommandé de prévenir votre administration employeur par lettre recommandée avec accusé de réception (LRAR).
	+ Pour les salariés : oui, il est recommandé de prévenir votre employeur ou France Travail (anciennement Pôle emploi) de la date de votre départ.
* Quand débute le versement de vos pensions de retraite ?
	+ Pour les agents publics : le versement de la pension de retraite débute à compter de la date de départ à la retraite.
	+ Pour les salariés : le versement de la pension de retraite débute à compter de la date de départ à la retraite (10).
En résumé, la procédure pour demander sa pension de retraite auprès de l'Assurance retraite est la suivante :
* Pour les agents publics :
	1. Faire une demande de retraite unique en ligne (5).
	2. Informer votre administration employeur de la date de votre départ par lettre recommandée avec accusé de réception (LRAR).
* Pour les salariés :
	1. Ouvrir un compte personnel retraite (1).
	2. Demander la retraite en ligne (5).
	3. Informer votre employeur ou France Travail (anciennement Pôle emploi) de la date de votre départ.
Il est important de noter que les règles peuvent varier en fonction de votre situation professionnelle et de votre statut. Il est donc recommandé de vérifier les sources fournies pour obtenir des informations précises et à jour.</t>
  </si>
  <si>
    <t xml:space="preserve">0.23076923076923078</t>
  </si>
  <si>
    <t xml:space="preserve">2, 3, 4, 6, 7, 8, 9, 11, 12, 13</t>
  </si>
  <si>
    <t xml:space="preserve">8. Votre dossier sera examiné et vous pourriez être contacté pour des informations supplémentaires.</t>
  </si>
  <si>
    <t xml:space="preserve">9. Recevez une notification de décision indiquant le montant de votre pension.</t>
  </si>
  <si>
    <t xml:space="preserve">10. Le premier paiement de votre pension interviendra à la fin du mois suivant votre départ.</t>
  </si>
  <si>
    <t xml:space="preserve">11. Vous recevrez ensuite votre pension chaque mois.</t>
  </si>
  <si>
    <t xml:space="preserve">12. Faites votre demande de retraite environ 4 à 6 mois avant la date prévue de votre départ.</t>
  </si>
  <si>
    <t xml:space="preserve">13. Contactez un conseiller de l'Assurance retraite si vous avez des questions.</t>
  </si>
  <si>
    <t xml:space="preserve">32</t>
  </si>
  <si>
    <t xml:space="preserve">Quelle est la date limite pour déposer ma demande de départ à la retraite en tant que fonctionnaire ?</t>
  </si>
  <si>
    <t xml:space="preserve">1. La date limite pour déposer une demande de départ à la retraite varie selon le type de fonction publique.</t>
  </si>
  <si>
    <t xml:space="preserve">0.005675</t>
  </si>
  <si>
    <t xml:space="preserve">13.071088</t>
  </si>
  <si>
    <t xml:space="preserve">La date limite pour déposer une demande de départ à la retraite en tant que fonctionnaire peut varier en fonction de plusieurs facteurs, notamment le type de fonction publique (d'État, territoriale, hospitalière) et les règlements spécifiques de votre administration. Cependant, en général, il est recommandé de déposer votre demande de départ à la retraite au moins six mois avant la date souhaitée de départ. Cela permet de s'assurer que toutes les démarches administratives nécessaires peuvent être effectuées à temps.
Voici quelques étapes générales à suivre :
1. **Vérifiez les règlements spécifiques** : Consultez les règlements de votre administration ou contactez votre service des ressources humaines pour connaître les délais précis.
2. **Préparez les documents nécessaires** : Assurez-vous d'avoir tous les documents requis, tels que les relevés de carrière, les justificatifs de services, etc.
3. **Soumettez votre demande** : Déposez officiellement votre demande de départ à la retraite auprès de votre administration.
4. **Suivi de la demande** : Assurez-vous de suivre l'évolution de votre demande et de fournir tout document supplémentaire si nécessaire.
Il est toujours prudent de commencer les démarches le plus tôt possible pour éviter tout retard ou complication. Pour des informations précises et personnalisées, il est conseillé de contacter directement votre service des ressources humaines ou le service de gestion des retraites de votre administration.</t>
  </si>
  <si>
    <t xml:space="preserve">0.00437</t>
  </si>
  <si>
    <t xml:space="preserve">13.648914</t>
  </si>
  <si>
    <t xml:space="preserve">La date limite pour déposer une demande de départ à la retraite en tant que fonctionnaire peut varier en fonction de plusieurs facteurs, notamment le type de fonction publique (d'État, territoriale, hospitalière) (1) et les règlements spécifiques de votre administration (2). Cependant, en général, il est recommandé de déposer votre demande de départ à la retraite au moins six mois avant la date souhaitée de départ (3). Cela permet de s'assurer que toutes les démarches administratives nécessaires peuvent être effectuées à temps (4).
Voici quelques étapes générales à suivre :
1. **Vérifiez les règlements spécifiques** : Consultez les règlements de votre administration (5) ou contactez votre service des ressources humaines pour connaître les délais précis (6).
2. **Préparez les documents nécessaires** : Assurez-vous d'avoir tous les documents requis, tels que les relevés de carrière, les justificatifs de services, etc. (7, 8).
3. **Soumettez votre demande** : Déposez officiellement votre demande de départ à la retraite auprès de votre administration (9).
4. **Suivi de la demande** : Assurez-vous de suivre l'évolution de votre demande (10) et de fournir tout document supplémentaire si nécessaire (11).
Il est toujours prudent de commencer les démarches le plus tôt possible pour éviter tout retard ou complication (12). Pour des informations précises et personnalisées, il est conseillé de contacter directement votre service des ressources humaines (13) ou le service de gestion des retraites de votre administration (14).</t>
  </si>
  <si>
    <t xml:space="preserve">2. Les règlements spécifiques de votre administration influencent la date limite de dépôt de la demande.</t>
  </si>
  <si>
    <t xml:space="preserve">En tant que fonctionnaire, la date limite pour déposer votre demande de départ à la retraite dépend de votre employeur et de votre situation personnelle. Cependant, en général, vous devez déposer votre demande de départ à la retraite au moins 4 à 6 mois avant la date de départ souhaitée.
Il est important de noter que les délais peuvent varier en fonction de votre administration ou de votre régime de retraite. Par exemple, certains régimes spéciaux de retraite peuvent exiger un délai de préavis plus long.
Il est donc recommandé de contacter votre service des ressources humaines ou votre caisse de retraite pour connaître les délais et les modalités de dépôt de votre demande de départ à la retraite. Vous pouvez également consulter le site internet de votre administration ou de votre régime de retraite pour obtenir des informations plus détaillées.
En tout état de cause, il est important de ne pas attendre la dernière minute pour déposer votre demande de départ à la retraite, car cela pourrait retarder le traitement de votre dossier et le versement de votre pension de retraite.</t>
  </si>
  <si>
    <t xml:space="preserve">0.007504</t>
  </si>
  <si>
    <t xml:space="preserve">7.056092</t>
  </si>
  <si>
    <t xml:space="preserve">En tant que fonctionnaire, la date limite pour déposer votre demande de départ à la retraite dépend de votre employeur et de votre situation personnelle (1, 2). Cependant, en général, vous devez déposer votre demande de départ à la retraite au moins 4 à 6 mois avant la date de départ souhaitée (3).
Il est important de noter que les délais peuvent varier en fonction de votre administration ou de votre régime de retraite (2, 5). Par exemple, certains régimes spéciaux de retraite peuvent exiger un délai de préavis plus long (?).
Il est donc recommandé de contacter votre service des ressources humaines (6, 13) ou votre caisse de retraite pour connaître les délais et les modalités de dépôt de votre demande de départ à la retraite. Vous pouvez également consulter le site internet de votre administration ou de votre régime de retraite pour obtenir des informations plus détaillées (5).
En tout état de cause, il est important de ne pas attendre la dernière minute pour déposer votre demande de départ à la retraite, car cela pourrait retarder le traitement de votre dossier et le versement de votre pension de retraite (12).</t>
  </si>
  <si>
    <t xml:space="preserve">4, 7, 8, 9, 10, 11, 14</t>
  </si>
  <si>
    <t xml:space="preserve">3. Il est recommandé de déposer la demande de départ à la retraite au moins six mois à l'avance.</t>
  </si>
  <si>
    <t xml:space="preserve">En France, la date limite pour déposer sa demande de départ à la retraite en tant que fonctionnaire dépend de plusieurs facteurs, notamment de l'âge et du statut du fonctionnaire.
En général, les fonctionnaires ont la possibilité de choisir leur date de départ à la retraite entre 55 et 65 ans, mais il est important de noter que certaines conditions doivent être remplies pour bénéficier de cette flexibilité.
Voici les différentes dates limites pour déposer sa demande de départ à la retraite en tant que fonctionnaire :
* Pour les fonctionnaires nés avant le 1er janvier 1949 : la date limite pour déposer sa demande de départ à la retraite est fixée à 65 ans.
* Pour les fonctionnaires nés entre le 1er janvier 1949 et le 31 décembre 1954 : la date limite pour déposer sa demande de départ à la retraite est fixée à 62 ans.
* Pour les fonctionnaires nés entre le 1er janvier 1955 et le 31 décembre 1961 : la date limite pour déposer sa demande de départ à la retraite est fixée à 60 ans.
* Pour les fonctionnaires nés après le 1er janvier 1962 : la date limite pour déposer sa demande de départ à la retraite est fixée à 65 ans.
Il est important de noter que ces dates limites sont valables pour les fonctionnaires qui ont acquis une durée de service de 40 ans ou plus. Si le fonctionnaire a acquis une durée de service inférieure à 40 ans, il devra attendre jusqu'à l'âge de 65 ans pour bénéficier de la retraite.
Il est recommandé de vérifier ces informations avec votre employeur ou votre organisme de prévoyance pour obtenir des informations précises et actualisées sur les dates limites pour déposer sa demande de départ à la retraite en tant que fonctionnaire.</t>
  </si>
  <si>
    <t xml:space="preserve">4.74e-05</t>
  </si>
  <si>
    <t xml:space="preserve">0.908409</t>
  </si>
  <si>
    <t xml:space="preserve">0.3703703703703704</t>
  </si>
  <si>
    <t xml:space="preserve">En France, la date limite pour déposer sa demande de départ à la retraite en tant que fonctionnaire dépend de plusieurs facteurs, notamment de l'âge et du statut du fonctionnaire (?).
En général, les fonctionnaires ont la possibilité de choisir leur date de départ à la retraite entre 55 et 65 ans, mais il est important de noter que certaines conditions doivent être remplies pour bénéficier de cette flexibilité (?).
Voici les différentes dates limites pour déposer sa demande de départ à la retraite en tant que fonctionnaire (?):
* Pour les fonctionnaires nés avant le 1er janvier 1949 : la date limite pour déposer sa demande de départ à la retraite est fixée à 65 ans (?).
* Pour les fonctionnaires nés entre le 1er janvier 1949 et le 31 décembre 1954 : la date limite pour déposer sa demande de départ à la retraite est fixée à 62 ans (?).
* Pour les fonctionnaires nés entre le 1er janvier 1955 et le 31 décembre 1961 : la date limite pour déposer sa demande de départ à la retraite est fixée à 60 ans (?).
* Pour les fonctionnaires nés après le 1er janvier 1962 : la date limite pour déposer sa demande de départ à la retraite est fixée à 65 ans (?).
Il est important de noter que ces dates limites sont valables pour les fonctionnaires qui ont acquis une durée de service de 40 ans ou plus. Si le fonctionnaire a acquis une durée de service inférieure à 40 ans, il devra attendre jusqu'à l'âge de 65 ans pour bénéficier de la retraite (?).
Il est recommandé de vérifier ces informations avec votre employeur ou votre organisme de prévoyance pour obtenir des informations précises et actualisées sur les dates limites pour déposer sa demande de départ à la retraite en tant que fonctionnaire (2)(5)(6)(13)(14).</t>
  </si>
  <si>
    <t xml:space="preserve">1, 3, 4, 7, 8, 9, 10, 11, 12</t>
  </si>
  <si>
    <t xml:space="preserve">4. Déposer la demande six mois avant permet de compléter les démarches administratives à temps.</t>
  </si>
  <si>
    <t xml:space="preserve">Bonjour !
La date limite pour déposer une demande de départ à la retraite en tant que fonctionnaire varie en fonction de votre âge, de votre régime de retraite et de vos années de service.
En général, en France, les fonctionnaires peuvent partir à la retraite à partir de 62 ans, mais il est possible de partir plus tôt si vous avez atteint un certain nombre d'années de service.
Voici quelques repères généraux :
* Si vous êtes né avant le 1er janvier 1955, vous pouvez partir à la retraite à partir de 60 ans.
* Si vous êtes né entre le 1er janvier 1955 et le 31 décembre 1959, vous pouvez partir à la retraite à partir de 61 ans.
* Si vous êtes né après le 1er janvier 1960, vous pouvez partir à la retraite à partir de 62 ans.
Il est important de noter que ces âges peuvent varier en fonction de votre régime de retraite et de vos années de service. Il est donc recommandé de vérifier vos droits à la retraite avec votre employeur ou votre caisse de retraite.
En ce qui concerne la date limite pour déposer votre demande de départ à la retraite, elle varie en fonction de votre administration et de votre régime de retraite. En général, il est recommandé de déposer votre demande au moins 6 mois avant la date souhaitée de départ à la retraite.
Il est donc recommandé de vérifier les spécificités de votre régime de retraite et de votre administration pour connaître les délais et les procédures à suivre pour déposer votre demande de départ à la retraite.</t>
  </si>
  <si>
    <t xml:space="preserve">0.00032975999999999996</t>
  </si>
  <si>
    <t xml:space="preserve">13.423694</t>
  </si>
  <si>
    <t xml:space="preserve">Bonjour !
La date limite pour déposer une demande de départ à la retraite en tant que fonctionnaire varie en fonction de votre âge, de votre régime de retraite et de vos années de service (?).
En général, en France, les fonctionnaires peuvent partir à la retraite à partir de 62 ans, mais il est possible de partir plus tôt si vous avez atteint un certain nombre d'années de service (?).
Voici quelques repères généraux :
* Si vous êtes né avant le 1er janvier 1955, vous pouvez partir à la retraite à partir de 60 ans (?).
* Si vous êtes né entre le 1er janvier 1955 et le 31 décembre 1959, vous pouvez partir à la retraite à partir de 61 ans (?).
* Si vous êtes né après le 1er janvier 1960, vous pouvez partir à la retraite à partir de 62 ans (?).
Il est important de noter que ces âges peuvent varier en fonction de votre régime de retraite et de vos années de service. Il est donc recommandé de vérifier vos droits à la retraite avec votre employeur ou votre caisse de retraite (?).
En ce qui concerne la date limite pour déposer votre demande de départ à la retraite, elle varie en fonction de votre administration et de votre régime de retraite (1, 2). En général, il est recommandé de déposer votre demande au moins 6 mois avant la date souhaitée de départ à la retraite (3, 4).
Il est donc recommandé de vérifier les spécificités de votre régime de retraite et de votre administration pour connaître les délais et les procédures à suivre pour déposer votre demande de départ à la retraite (5, 6).</t>
  </si>
  <si>
    <t xml:space="preserve">5. Consultez les règlements de votre administration pour connaître les délais précis.</t>
  </si>
  <si>
    <t xml:space="preserve">En France, la date limite pour déposer une demande de départ à la retraite en tant que fonctionnaire varie selon votre corps d'appartenance et votre situation personnelle.
En général, il est recommandé de déposer votre demande de retraite entre 4 et 6 mois avant la date de départ souhaitée. Cela permet à l'administration de traiter votre dossier dans les délais et de vous verser votre pension à compter de la date prévue.
Toutefois, certaines catégories de fonctionnaires ont des délais spécifiques à respecter. Par exemple, les fonctionnaires de la police nationale et des douanes doivent déposer leur demande de retraite au moins 6 mois à l'avance.
Il est donc important de vous renseigner auprès de votre administration ou de la caisse de retraite concernée pour connaître les délais précis qui s'appliquent à votre situation.
En outre, il est à noter que depuis le 1er janvier 2020, les fonctionnaires peuvent déposer leur demande de retraite en ligne sur le site de la fonction publique : https://www.demarches-retraite.service-public.fr/particuliers/actualites/A13836.</t>
  </si>
  <si>
    <t xml:space="preserve">9.72e-05</t>
  </si>
  <si>
    <t xml:space="preserve">3.241506</t>
  </si>
  <si>
    <t xml:space="preserve">En France, la date limite pour déposer une demande de départ à la retraite en tant que fonctionnaire varie selon votre corps d'appartenance et votre situation personnelle (1).
En général, il est recommandé de déposer votre demande de retraite entre 4 et 6 mois avant la date de départ souhaitée (3). Cela permet à l'administration de traiter votre dossier dans les délais et de vous verser votre pension à compter de la date prévue (4).
Toutefois, certaines catégories de fonctionnaires ont des délais spécifiques à respecter (2). Par exemple, les fonctionnaires de la police nationale et des douanes doivent déposer leur demande de retraite au moins 6 mois à l'avance (3).
Il est donc important de vous renseigner auprès de votre administration ou de la caisse de retraite concernée pour connaître les délais précis qui s'appliquent à votre situation (5)(6).
En outre, il est à noter que depuis le 1er janvier 2020, les fonctionnaires peuvent déposer leur demande de retraite en ligne sur le site de la fonction publique : https://www.demarches-retraite.service-public.fr/particuliers/actualites/A13836.</t>
  </si>
  <si>
    <t xml:space="preserve">6. Contactez votre service des ressources humaines pour obtenir des informations sur les délais.</t>
  </si>
  <si>
    <t xml:space="preserve">La date limite pour déposer votre demande de départ à la retraite en tant que fonctionnaire dépend de votre statut et de votre régime de retraite.
**Pour les fonctionnaires du secteur public :**
* **Pour la CPS :** la date limite est de 2 mois avant la fin de l'année d'ancienneté.
* **Pour la CRDP :** la date limite est de 3 mois avant la fin de l'année d'ancienneté.
**Pour les fonctionnaires du secteur privé :**
* La date limite est définie par la convention collective ou le contrat de travail.
**En tous les cas, il est important de vérifier auprès de votre employeur ou de votre caisse de retraite les dates limites applicables à votre situation.**</t>
  </si>
  <si>
    <t xml:space="preserve">1.9099999999999997e-05</t>
  </si>
  <si>
    <t xml:space="preserve">1.033328</t>
  </si>
  <si>
    <t xml:space="preserve">La date limite pour déposer votre demande de départ à la retraite en tant que fonctionnaire dépend de votre statut et de votre régime de retraite (1).
**Pour les fonctionnaires du secteur public :**
* **Pour la CPS :** la date limite est de 2 mois avant la fin de l'année d'ancienneté (?).
* **Pour la CRDP :** la date limite est de 3 mois avant la fin de l'année d'ancienneté (?).
**Pour les fonctionnaires du secteur privé :**
* La date limite est définie par la convention collective ou le contrat de travail (2).
**En tous les cas, il est important de vérifier auprès de votre employeur ou de votre caisse de retraite les dates limites applicables à votre situation (6, 13).**</t>
  </si>
  <si>
    <t xml:space="preserve">3, 4, 5, 7, 8, 9, 10, 11, 12, 14</t>
  </si>
  <si>
    <t xml:space="preserve">7. Préparez tous les documents nécessaires avant de soumettre votre demande.</t>
  </si>
  <si>
    <t xml:space="preserve">Selon les sources fournies, il n'y a pas de date limite spécifique pour déposer une demande de départ à la retraite en tant que fonctionnaire. Il est possible de choisir la date de départ à la retraite, mais il est recommandé de cesser l'activité le dernier jour d'un mois pour bénéficier d'une dernière rémunération mensuelle complète et de la pension de retraite le mois suivant.
Il est également important de noter que si vous partez à la retraite pour limite d'âge, votre pension de retraite vous est attribuée à partir du jour de votre cessation d'activité.</t>
  </si>
  <si>
    <t xml:space="preserve">2.665251</t>
  </si>
  <si>
    <t xml:space="preserve">0.11764705882352941</t>
  </si>
  <si>
    <t xml:space="preserve">Selon les sources fournies, il n'y a pas de date limite spécifique pour déposer une demande de départ à la retraite en tant que fonctionnaire (1). Il est possible de choisir la date de départ à la retraite, mais il est recommandé de cesser l'activité le dernier jour d'un mois pour bénéficier d'une dernière rémunération mensuelle complète et de la pension de retraite le mois suivant (?).
Il est également important de noter que si vous partez à la retraite pour limite d'âge, votre pension de retraite vous est attribuée à partir du jour de votre cessation d'activité (?).</t>
  </si>
  <si>
    <t xml:space="preserve">2, 3, 4, 5, 6, 7, 8, 9, 10, 11, 12, 13, 14</t>
  </si>
  <si>
    <t xml:space="preserve">8. Les documents requis peuvent inclure les relevés de carrière et les justificatifs de services.</t>
  </si>
  <si>
    <t xml:space="preserve">9. Déposez officiellement votre demande de départ à la retraite auprès de votre administration.</t>
  </si>
  <si>
    <t xml:space="preserve">10. Suivez l'évolution de votre demande après l'avoir soumise.</t>
  </si>
  <si>
    <t xml:space="preserve">11. Fournissez tout document supplémentaire si nécessaire pour compléter votre dossier.</t>
  </si>
  <si>
    <t xml:space="preserve">12. Commencez les démarches le plus tôt possible pour éviter les retards.</t>
  </si>
  <si>
    <t xml:space="preserve">13. Contactez votre service des ressources humaines pour des informations personnalisées.</t>
  </si>
  <si>
    <t xml:space="preserve">14. Le service de gestion des retraites de votre administration peut fournir des informations précises.</t>
  </si>
  <si>
    <t xml:space="preserve">33</t>
  </si>
  <si>
    <t xml:space="preserve">Si j'ai des périodes de carrière dans différents régimes de retraite, comment puis-je obtenir une correction de carrière et estimer le montant total de ma retraite?</t>
  </si>
  <si>
    <t xml:space="preserve">1. Chaque régime de retraite doit fournir un relevé de carrière.</t>
  </si>
  <si>
    <t xml:space="preserve">0.008110000000000001</t>
  </si>
  <si>
    <t xml:space="preserve">8.477176</t>
  </si>
  <si>
    <t xml:space="preserve">Pour obtenir une correction de carrière et estimer le montant total de votre retraite lorsque vous avez des périodes de carrière dans différents régimes de retraite, vous pouvez suivre les étapes suivantes :
### 1. **Rassembler vos relevés de carrière**
   - **Relevé de carrière** : Chaque régime de retraite (régime général, régime complémentaire, régime spécial, etc.) doit vous fournir un relevé de carrière. Ce document récapitule toutes les périodes travaillées et les cotisations versées.
   - **Relevé de situation individuelle (RIS)** : À partir de 35 ans, vous recevez tous les 5 ans un RIS qui récapitule l'ensemble de vos droits à la retraite dans les différents régimes.
### 2. **Vérifier vos relevés de carrière**
   - **Comparer les informations** : Assurez-vous que toutes les périodes travaillées sont bien prises en compte et que les montants cotisés sont corrects.
   - **Corriger les erreurs** : Si vous constatez des erreurs ou des omissions, contactez les régimes concernés pour demander une correction. Vous devrez fournir des justificatifs (bulletins de salaire, attestations d'employeurs, etc.).
### 3. **Demander un Entretien Information Retraite (EIR)**
   - **Entretien gratuit** : Vous pouvez demander un EIR à partir de 45 ans. Cet entretien est gratuit et permet de faire le point sur vos droits à la retraite avec un conseiller.
   - **Simulation de retraite** : Lors de cet entretien, vous pouvez obtenir une estimation de votre future pension de retraite en fonction des informations disponibles.
### 4. **Utiliser les outils en ligne**
   - **Simulateurs de retraite** : Utilisez les simulateurs en ligne proposés par les régimes de retraite (comme le simulateur M@rel sur le site de l'Assurance Retraite) pour estimer le montant de votre future pension.
   - **Compte personnel retraite** : Créez un compte sur le site officiel de l'Assurance Retraite (www.lassuranceretraite.fr) pour accéder à vos relevés de carrière et utiliser les outils de simulation.
### 5. **Contacter les régimes de retraite**
   - **Coordination entre régimes** : Si vous avez cotisé à plusieurs régimes, il est important de contacter chacun d'eux pour vérifier vos droits et demander des corrections si nécessaire.
   - **Demande de relevé de carrière** : Vous pouvez demander un relevé de carrière auprès de chaque régime pour vérifier les informations.
### 6. **Préparer votre demande de retraite**
   - **Dossier complet** : Lorsque vous approchez de l'âge de la retraite, préparez un dossier complet avec tous les documents nécessaires (relevés de carrière, justificatifs de périodes travaillées, etc.).
   - **Demande unique** : En France, vous pouvez faire une demande unique de retraite pour l'ensemble de vos régimes via le site de l'Assurance Retraite.
### 7. **Suivi et ajustements**
   - **Suivi régulier** : Continuez à suivre régulièrement vos relevés de carrière et à faire des simulations pour ajuster vos prévisions de retraite.
   - **Mise à jour des informations** : Informez les régimes de retraite de tout changement de situation (changement d'adresse, nouvelle période de travail, etc.).
En suivant ces étapes, vous pourrez obtenir une correction de carrière si nécessaire et estimer le montant total de votre retraite en tenant compte de vos périodes de carrière dans différents régimes.</t>
  </si>
  <si>
    <t xml:space="preserve">0.011465</t>
  </si>
  <si>
    <t xml:space="preserve">29.886922</t>
  </si>
  <si>
    <t xml:space="preserve">Pour obtenir une correction de carrière et estimer le montant total de votre retraite lorsque vous avez des périodes de carrière dans différents régimes de retraite, vous pouvez suivre les étapes suivantes :
### 1. **Rassembler vos relevés de carrière**
   - **Relevé de carrière** : Chaque régime de retraite (régime général, régime complémentaire, régime spécial, etc.) doit vous fournir un relevé de carrière (1). Ce document récapitule toutes les périodes travaillées et les cotisations versées (2).
   - **Relevé de situation individuelle (RIS)** : À partir de 35 ans, vous recevez tous les 5 ans un RIS qui récapitule l'ensemble de vos droits à la retraite dans les différents régimes (3).
### 2. **Vérifier vos relevés de carrière**
   - **Comparer les informations** : Assurez-vous que toutes les périodes travaillées sont bien prises en compte (4) et que les montants cotisés sont corrects (?).
   - **Corriger les erreurs** : Si vous constatez des erreurs ou des omissions, contactez les régimes concernés pour demander une correction (5). Vous devrez fournir des justificatifs (bulletins de salaire, attestations d'employeurs, etc.) (?).
### 3. **Demander un Entretien Information Retraite (EIR)**
   - **Entretien gratuit** : Vous pouvez demander un EIR à partir de 45 ans (6). Cet entretien est gratuit et permet de faire le point sur vos droits à la retraite avec un conseiller (7).
   - **Simulation de retraite** : Lors de cet entretien, vous pouvez obtenir une estimation de votre future pension de retraite en fonction des informations disponibles (?).
### 4. **Utiliser les outils en ligne**
   - **Simulateurs de retraite** : Utilisez les simulateurs en ligne proposés par les régimes de retraite (comme le simulateur M@rel sur le site de l'Assurance Retraite) pour estimer le montant de votre future pension (8).
   - **Compte personnel retraite** : Créez un compte sur le site officiel de l'Assurance Retraite (www.lassuranceretraite.fr) pour accéder à vos relevés de carrière et utiliser les outils de simulation (9).
### 5. **Contacter les régimes de retraite**
   - **Coordination entre régimes** : Si vous avez cotisé à plusieurs régimes, il est important de contacter chacun d'eux pour vérifier vos droits et demander des corrections si nécessaire (10).
   - **Demande de relevé de carrière** : Vous pouvez demander un relevé de carrière auprès de chaque régime pour vérifier les informations (1).
### 6. **Préparer votre demande de retraite**
   - **Dossier complet** : Lorsque vous approchez de l'âge de la retraite, préparez un dossier complet avec tous les documents nécessaires (relevés de carrière, justificatifs de périodes travaillées, etc.) (11).
   - **Demande unique** : En France, vous pouvez faire une demande unique de retraite pour l'ensemble de vos régimes via le site de l'Assurance Retraite (12).
### 7. **Suivi et ajustements**
   - **Suivi régulier** : Continuez à suivre régulièrement vos relevés de carrière (13) et à faire des simulations pour ajuster vos prévisions de retraite (?).
   - **Mise à jour des informations** : Informez les régimes de retraite de tout changement de situation (changement d'adresse, nouvelle période de travail, etc.) (14).
En suivant ces étapes, vous pourrez obtenir une correction de carrière si nécessaire et estimer le montant total de votre retraite en tenant compte de vos périodes de carrière dans différents régimes.</t>
  </si>
  <si>
    <t xml:space="preserve">2. Le relevé de carrière récapitule toutes les périodes travaillées et les cotisations versées.</t>
  </si>
  <si>
    <t xml:space="preserve">Si vous avez cotisé à différents régimes de retraite au cours de votre carrière, vous pouvez effectivement prétendre à des pensions de retraite de chacun de ces régimes. Cependant, les modalités de calcul et les âges de départ à la retraite peuvent varier d'un régime à l'autre.
Pour estimer le montant total de votre retraite, vous devrez additionner les montants estimés de chaque régime de retraite auquel vous avez cotisé. Pour cela, vous pouvez suivre les étapes suivantes :
1. Identifiez les régimes de retraite auxquels vous avez cotisé : régime général de la Sécurité sociale, régimes complémentaires (ARRCO, AGIRC, etc.), régimes spéciaux (fonction publique, SNCF, RATP, etc.), régimes des professions libérales, etc.
2. Contactez chaque régime de retraite pour obtenir un relevé de carrière. Ce document récapitule les périodes de travail et les cotisations versées auprès de chaque régime. Vérifiez l'exactitude des informations et faites corriger les éventuelles erreurs.
3. Estimez le montant de votre retraite pour chaque régime. Les caisses de retraite proposent généralement des simulateurs en ligne pour estimer le montant de votre pension en fonction de votre âge de départ à la retraite et de vos revenus passés.
4. Additionnez les montants estimés de chaque régime pour obtenir une estimation globale de votre retraite.
Il est important de noter que les règles de calcul et les âges de départ à la retraite peuvent varier d'un régime à l'autre. Par exemple, l'âge légal de départ à la retraite est de 62 ans pour les personnes nées à partir de 1955 dans le régime général, mais il peut être différent dans les régimes spéciaux ou pour les fonctionnaires.
Enfin, si vous avez cotisé à des régimes de retraite à l'étranger, vous devrez également contacter les caisses de retraite concernées pour obtenir des informations sur vos droits à la retraite.
En résumé, pour obtenir une estimation de votre retraite globale, vous devrez contacter chaque régime de retraite auquel vous avez cotisé, vérifier l'exactitude de vos relevés de carrière, estimer le montant de votre retraite pour chaque régime et additionner les montants estimés. Il est recommandé de réaliser cette démarche plusieurs années avant votre départ à la retraite pour anticiper les éventuelles corrections et optimiser vos droits à la retraite.</t>
  </si>
  <si>
    <t xml:space="preserve">0.016816</t>
  </si>
  <si>
    <t xml:space="preserve">19.625114</t>
  </si>
  <si>
    <t xml:space="preserve">Si vous avez cotisé à différents régimes de retraite au cours de votre carrière, vous pouvez effectivement prétendre à des pensions de retraite de chacun de ces régimes. Cependant, les modalités de calcul et les âges de départ à la retraite peuvent varier d'un régime à l'autre.
Pour estimer le montant total de votre retraite, vous devrez additionner les montants estimés de chaque régime de retraite auquel vous avez cotisé. Pour cela, vous pouvez suivre les étapes suivantes :
1. Identifiez les régimes de retraite auxquels vous avez cotisé : régime général de la Sécurité sociale, régimes complémentaires (ARRCO, AGIRC, etc.), régimes spéciaux (fonction publique, SNCF, RATP, etc.), régimes des professions libérales, etc.
2. Contactez chaque régime de retraite pour obtenir un relevé de carrière (1). Ce document récapitule les périodes de travail et les cotisations versées auprès de chaque régime (2). Vérifiez l'exactitude des informations et faites corriger les éventuelles erreurs (4)(5).
3. Estimez le montant de votre retraite pour chaque régime. Les caisses de retraite proposent généralement des simulateurs en ligne pour estimer le montant de votre pension en fonction de votre âge de départ à la retraite et de vos revenus passés (8).
4. Additionnez les montants estimés de chaque régime pour obtenir une estimation globale de votre retraite.
Il est important de noter que les règles de calcul et les âges de départ à la retraite peuvent varier d'un régime à l'autre. Par exemple, l'âge légal de départ à la retraite est de 62 ans pour les personnes nées à partir de 1955 dans le régime général, mais il peut être différent dans les régimes spéciaux ou pour les fonctionnaires.
Enfin, si vous avez cotisé à des régimes de retraite à l'étranger, vous devrez également contacter les caisses de retraite concernées pour obtenir des informations sur vos droits à la retraite.
En résumé, pour obtenir une estimation de votre retraite globale, vous devrez contacter chaque régime de retraite auquel vous avez cotisé (10), vérifier l'exactitude de vos relevés de carrière (4), estimer le montant de votre retraite pour chaque régime (8) et additionner les montants estimés. Il est recommandé de réaliser cette démarche plusieurs années avant votre départ à la retraite pour anticiper les éventuelles corrections et optimiser vos droits à la retraite.</t>
  </si>
  <si>
    <t xml:space="preserve">3, 6, 7, 9, 11, 12, 13, 14</t>
  </si>
  <si>
    <t xml:space="preserve">3. À partir de 35 ans, vous recevez un relevé de situation individuelle tous les 5 ans.</t>
  </si>
  <si>
    <t xml:space="preserve">Si vous avez des périodes de carrière dans différents régimes de retraite, vous pouvez obtenir une correction de carrière et estimer le montant total de votre retraite en suivant ces étapes :
1. Demandez un relevé de carrière : Vous pouvez demander un relevé de carrière à votre employeur ou à votre organisme de prévoyance pour obtenir une liste détaillée de vos périodes de travail, y compris les dates d'entrée et de sortie, les salaires et les cotisations.
2. Identifiez les régimes de retraite : Identifiez les régimes de retraite auxquels vous avez participé pendant votre carrière, y compris les régimes de retraite publique (par exemple, Régime de retraite du Québec) et les régimes de retraite privés (par exemple, régime de retraite d'entreprise).
3. Demandez une évaluation de votre retraite : Demandez une évaluation de votre retraite à votre organisme de prévoyance ou à votre employeur. Ils pourraient vous fournir une estimation de votre retraite en fonction de vos périodes de travail et de vos cotisations.
4. Utilisez un simulateur de retraite : Vous pouvez utiliser un simulateur de retraite en ligne, comme le simulateur de retraite de la Régie de la santé et des services sociaux du Québec, pour estimer votre retraite en fonction de vos périodes de travail et de vos cotisations.
5. Demandez une correction de carrière : Si vous avez des périodes de travail ininterrompues, vous pouvez demander une correction de carrière à votre organisme de prévoyance ou à votre employeur. Ils pourraient vous fournir une estimation de votre retraite en fonction de vos périodes de travail ininterrompues.
6. Évaluez vos options : Évaluez vos options pour votre retraite, y compris les options de retraite anticipée, les options de retraite différée et les options de retraite mixte.
7. Consultez un conseiller financier : Si vous avez des questions ou des inquiétudes concernant votre retraite, consultez un conseiller financier ou un expert en retraite pour obtenir des conseils personnalisés.
Il est important de noter que les régimes de retraite ont des règles et des critères spécifiques pour calculer la retraite, il est donc important de vérifier les règles spécifiques de votre régime de retraite pour obtenir une estimation précise de votre retraite.</t>
  </si>
  <si>
    <t xml:space="preserve">6.36e-05</t>
  </si>
  <si>
    <t xml:space="preserve">14.561126</t>
  </si>
  <si>
    <t xml:space="preserve">Si vous avez des périodes de carrière dans différents régimes de retraite, vous pouvez obtenir une correction de carrière et estimer le montant total de votre retraite en suivant ces étapes :
1. Demandez un relevé de carrière : Vous pouvez demander un relevé de carrière à votre employeur ou à votre organisme de prévoyance pour obtenir une liste détaillée de vos périodes de travail, y compris les dates d'entrée et de sortie, les salaires et les cotisations. (1, 2)
2. Identifiez les régimes de retraite : Identifiez les régimes de retraite auxquels vous avez participé pendant votre carrière, y compris les régimes de retraite publique (par exemple, Régime de retraite du Québec) et les régimes de retraite privés (par exemple, régime de retraite d'entreprise). (?)
3. Demandez une évaluation de votre retraite : Demandez une évaluation de votre retraite à votre organisme de prévoyance ou à votre employeur. Ils pourraient vous fournir une estimation de votre retraite en fonction de vos périodes de travail et de vos cotisations. (?)
4. Utilisez un simulateur de retraite : Vous pouvez utiliser un simulateur de retraite en ligne, comme le simulateur de retraite de la Régie de la santé et des services sociaux du Québec, pour estimer votre retraite en fonction de vos périodes de travail et de vos cotisations. (8)
5. Demandez une correction de carrière : Si vous avez des périodes de travail ininterrompues, vous pouvez demander une correction de carrière à votre organisme de prévoyance ou à votre employeur. Ils pourraient vous fournir une estimation de votre retraite en fonction de vos périodes de travail ininterrompues. (5)
6. Évaluez vos options : Évaluez vos options pour votre retraite, y compris les options de retraite anticipée, les options de retraite différée et les options de retraite mixte. (?)
7. Consultez un conseiller financier : Si vous avez des questions ou des inquiétudes concernant votre retraite, consultez un conseiller financier ou un expert en retraite pour obtenir des conseils personnalisés. (?)
Il est important de noter que les régimes de retraite ont des règles et des critères spécifiques pour calculer la retraite, il est donc important de vérifier les règles spécifiques de votre régime de retraite pour obtenir une estimation précise de votre retraite. (?)</t>
  </si>
  <si>
    <t xml:space="preserve">3, 4, 6, 7, 9, 10, 11, 12, 13, 14</t>
  </si>
  <si>
    <t xml:space="preserve">4. Assurez-vous que toutes les périodes travaillées sont bien prises en compte.</t>
  </si>
  <si>
    <t xml:space="preserve">Une excellente question !
Si vous avez des périodes de carrière dans différents régimes de retraite, il est tout à fait possible d'obtenir une correction de carrière et d'estimer le montant total de votre retraite. Voici les étapes à suivre :
1. **Rassemblez vos informations** : Collectez tous les documents relatifs à vos périodes de travail et vos régimes de retraite, notamment :
	* Vos bulletins de salaire et vos contrats de travail.
	* Vos relevés de carrière et vos états de service.
	* Vos informations sur les régimes de retraite auxquels vous avez participé (noms des régimes, dates d'adhésion et de départ, etc.).
2. **Contactez les régimes de retraite concernés** : Prenez contact avec chaque régime de retraite où vous avez travaillé pour demander une estimation de votre retraite. Vous pouvez contacter les services des ressources humaines ou les services de gestion des régimes de retraite.
3. **Demandez une correction de carrière** : Demandez à chaque régime de retraite de vous fournir une correction de carrière, qui prend en compte toutes vos périodes de travail et vos régimes de retraite. Cette correction de carrière vous permettra d'obtenir une vision d'ensemble de votre carrière et de vos droits à la retraite.
4. **Estimez le montant total de votre retraite** : Une fois que vous avez obtenu les estimations de retraite de chaque régime, vous pouvez estimer le montant total de votre retraite en additionnant les montants estimés.
5. **Considérez la possibilité de rachat de périodes** : Si vous avez des périodes de travail non cotisées ou non déclarées, vous pouvez demander à racheter ces périodes pour les ajouter à votre carrière. Cela peut augmenter votre montant de retraite.
6. **Consultez un conseiller en retraite** : Si vous avez des difficultés à obtenir des informations ou à estimer votre retraite, vous pouvez consulter un conseiller en retraite ou un expert en gestion de patrimoine. Ils pourront vous aider à clarifier votre situation et à prendre des décisions éclairées.
En résumé, pour obtenir une correction de carrière et estimer le montant total de votre retraite, il est essentiel de :
* Rassembler vos informations de carrière et de retraite.
* Contacter les régimes de retraite concernés pour demander des estimations de retraite et des corrections de carrière.
* Estimer le montant total de votre retraite en additionnant les montants estimés.
* Considérer la possibilité de rachat de périodes non cotisées.
* Consulter un conseiller en retraite si nécessaire.
En suivant ces étapes, vous devriez être en mesure d'obtenir une correction de carrière et d'estimer le montant total de votre retraite.</t>
  </si>
  <si>
    <t xml:space="preserve">0.0005868799999999999</t>
  </si>
  <si>
    <t xml:space="preserve">69.027107</t>
  </si>
  <si>
    <t xml:space="preserve">Une excellente question !
Si vous avez des périodes de carrière dans différents régimes de retraite, il est tout à fait possible d'obtenir une correction de carrière et d'estimer le montant total de votre retraite. Voici les étapes à suivre :
1. **Rassemblez vos informations** : Collectez tous les documents relatifs à vos périodes de travail et vos régimes de retraite, notamment :
	* Vos bulletins de salaire et vos contrats de travail.
	* Vos relevés de carrière et vos états de service (1, 2).
	* Vos informations sur les régimes de retraite auxquels vous avez participé (noms des régimes, dates d'adhésion et de départ, etc.).
2. **Contactez les régimes de retraite concernés** : Prenez contact avec chaque régime de retraite où vous avez travaillé pour demander une estimation de votre retraite (10). Vous pouvez contacter les services des ressources humaines ou les services de gestion des régimes de retraite.
3. **Demandez une correction de carrière** : Demandez à chaque régime de retraite de vous fournir une correction de carrière, qui prend en compte toutes vos périodes de travail et vos régimes de retraite (4, 5). Cette correction de carrière vous permettra d'obtenir une vision d'ensemble de votre carrière et de vos droits à la retraite.
4. **Estimez le montant total de votre retraite** : Une fois que vous avez obtenu les estimations de retraite de chaque régime, vous pouvez estimer le montant total de votre retraite en additionnant les montants estimés (8).
5. **Considérez la possibilité de rachat de périodes** : Si vous avez des périodes de travail non cotisées ou non déclarées, vous pouvez demander à racheter ces périodes pour les ajouter à votre carrière. Cela peut augmenter votre montant de retraite.
6. **Consultez un conseiller en retraite** : Si vous avez des difficultés à obtenir des informations ou à estimer votre retraite, vous pouvez consulter un conseiller en retraite ou un expert en gestion de patrimoine. Ils pourront vous aider à clarifier votre situation et à prendre des décisions éclairées.
En résumé, pour obtenir une correction de carrière et estimer le montant total de votre retraite, il est essentiel de :
* Rassembler vos informations de carrière et de retraite (1, 2).
* Contacter les régimes de retraite concernés pour demander des estimations de retraite et des corrections de carrière (4, 5, 10).
* Estimer le montant total de votre retraite en additionnant les montants estimés (8).
* Considérer la possibilité de rachat de périodes non cotisées.
* Consulter un conseiller en retraite si nécessaire.
En suivant ces étapes, vous devriez être en mesure d'obtenir une correction de carrière et d'estimer le montant total de votre retraite.</t>
  </si>
  <si>
    <t xml:space="preserve">5. Contactez les régimes concernés pour corriger les erreurs sur vos relevés.</t>
  </si>
  <si>
    <t xml:space="preserve">Pour obtenir une correction de carrière et estimer le montant total de votre retraite, vous devrez contacter chaque régime de retraite dans lequel vous avez travaillé et leur demander de vous fournir une estimation de votre prestation de retraite. Vous devrez peut-être fournir des preuves de votre emploi et de vos revenus pour chaque période de travail.
Une fois que vous aurez reçu les estimations de chaque régime, vous pourrez les additionner pour obtenir une estimation du montant total de votre retraite. Il est important de noter que les règles et les prestations de retraite varient selon les régimes, il est donc important de bien comprendre les détails de chaque régime avant de prendre une décision.
Si vous constatez une erreur dans votre relevé de carrière, vous devrez contacter le régime de retraite concerné pour demander une correction. Vous devrez probablement fournir des preuves pour étayer votre demande, telles que des fiches de paie, des déclarations de revenus ou des relevés de compte.
Il est également important de noter que les règles de retraite peuvent changer au fil du temps, il est donc important de vérifier régulièrement auprès de chaque régime pour vous assurer que vous disposez des informations les plus récentes.
En résumé, pour obtenir une correction de carrière et estimer le montant total de votre retraite, vous devrez contacter chaque régime de retraite dans lequel vous avez travaillé, demander des estimations de prestation de retraite, additionner les estimations pour obtenir une estimation du montant total de votre retraite, et contacter les régimes de retraite pour demander des corrections si nécessaire.</t>
  </si>
  <si>
    <t xml:space="preserve">0.00013392000000000002</t>
  </si>
  <si>
    <t xml:space="preserve">21.624845</t>
  </si>
  <si>
    <t xml:space="preserve">Pour obtenir une correction de carrière et estimer le montant total de votre retraite, vous devrez contacter chaque régime de retraite (10) dans lequel vous avez travaillé et leur demander de vous fournir une estimation de votre prestation de retraite (?). Vous devrez peut-être fournir des preuves de votre emploi et de vos revenus pour chaque période de travail (11).
Une fois que vous aurez reçu les estimations de chaque régime, vous pourrez les additionner pour obtenir une estimation du montant total de votre retraite (?). Il est important de noter que les règles et les prestations de retraite varient selon les régimes, il est donc important de bien comprendre les détails de chaque régime avant de prendre une décision (?).
Si vous constatez une erreur dans votre relevé de carrière, vous devrez contacter le régime de retraite concerné pour demander une correction (5). Vous devrez probablement fournir des preuves pour étayer votre demande, telles que des fiches de paie, des déclarations de revenus ou des relevés de compte (11).
Il est également important de noter que les règles de retraite peuvent changer au fil du temps, il est donc important de vérifier régulièrement auprès de chaque régime pour vous assurer que vous disposez des informations les plus récentes (13).
En résumé, pour obtenir une correction de carrière et estimer le montant total de votre retraite, vous devrez contacter chaque régime de retraite dans lequel vous avez travaillé (10), demander des estimations de prestation de retraite (?), additionner les estimations pour obtenir une estimation du montant total de votre retraite (?), et contacter les régimes de retraite pour demander des corrections si nécessaire (5).</t>
  </si>
  <si>
    <t xml:space="preserve">1, 2, 3, 4, 6, 7, 8, 9, 12, 14</t>
  </si>
  <si>
    <t xml:space="preserve">6. Vous pouvez demander un Entretien Information Retraite à partir de 45 ans.</t>
  </si>
  <si>
    <t xml:space="preserve">**1. Obtenir une estimation de la correction de carrière**
* **Contacter un conseiller en retraite spécialisé** : un conseiller qualifié peut analyser vos périodes de carrière et calculer la correction de carrière adaptée à votre situation.
* **Utiliser un calculateur de retraite en ligne** : certains sites web et applications mobiles offrent des calculateurs de retraite qui peuvent estimer la correction de carrière.
* **Consulter un document officiel de la Sécurité sociale** : la Sécurité sociale fournit un document appelé "Bulletin de calcul de la correction de carrière" qui peut vous fournir une estimation de la correction de carrière.
**2. Estimer le montant total de votre retraite**
* **Additionnez la correction de carrière à votre estimation de la rente de retraite** : la rente de retraite est basée sur vos revenus de travail et vos cotisations sociales.
* **Soustrayez les retraites anticipées** : si vous avez déjà reçu des retraites de la Sécurité sociale ou d'autres régimes de retraite, vous devez les soustraire de la correction de carrière.
**Facteurs influençant la correction de carrière :**
* La durée de la période de carrière
* La nature du travail
* Les salaires perçus
* Les cotisations sociales
**Étapes pour obtenir une correction de carrière :**
* Fournir des documents de travail (contrats de travail, relevés de paiements, etc.)
* Fournir des justificatifs de revenus (factures d'impôt sur le revenu, relevés bancaires)
* Déposer la demande auprès de la Sécurité sociale ou du régime de retraite concerné.
**Conseils :**
* Démarrez la procédure de correction de carrière tôt pour obtenir la meilleure estimation possible.
* Fournissez des documents clairs et complets pour faciliter le processus.
* Gardez les documents de la correction de carrière pour vos archives.</t>
  </si>
  <si>
    <t xml:space="preserve">4.42e-05</t>
  </si>
  <si>
    <t xml:space="preserve">7.34988</t>
  </si>
  <si>
    <t xml:space="preserve">**1. Obtenir une estimation de la correction de carrière**
* **Contacter un conseiller en retraite spécialisé** : un conseiller qualifié peut analyser vos périodes de carrière et calculer la correction de carrière adaptée à votre situation.
* **Utiliser un calculateur de retraite en ligne** : certains sites web et applications mobiles offrent des calculateurs de retraite qui peuvent estimer la correction de carrière (8).
* **Consulter un document officiel de la Sécurité sociale** : la Sécurité sociale fournit un document appelé "Bulletin de calcul de la correction de carrière" qui peut vous fournir une estimation de la correction de carrière (?).
**2. Estimer le montant total de votre retraite**
* **Additionnez la correction de carrière à votre estimation de la rente de retraite** : la rente de retraite est basée sur vos revenus de travail et vos cotisations sociales (2).
* **Soustrayez les retraites anticipées** : si vous avez déjà reçu des retraites de la Sécurité sociale ou d'autres régimes de retraite, vous devez les soustraire de la correction de carrière (?).
**Facteurs influençant la correction de carrière :**
* La durée de la période de carrière (2)
* La nature du travail (?)
* Les salaires perçus (2)
* Les cotisations sociales (2)
**Étapes pour obtenir une correction de carrière :**
* Fournir des documents de travail (contrats de travail, relevés de paiements, etc.) (?)
* Fournir des justificatifs de revenus (factures d'impôt sur le revenu, relevés bancaires) (?)
* Déposer la demande auprès de la Sécurité sociale ou du régime de retraite concerné (5).
**Conseils :**
* Démarrez la procédure de correction de carrière tôt pour obtenir la meilleure estimation possible (13).
* Fournissez des documents clairs et complets pour faciliter le processus (11).
* Gardez les documents de la correction de carrière pour vos archives (?).</t>
  </si>
  <si>
    <t xml:space="preserve">1, 3, 4, 6, 7, 9, 10, 12, 14</t>
  </si>
  <si>
    <t xml:space="preserve">7. L'entretien de retraite est gratuit et permet de faire le point sur vos droits.</t>
  </si>
  <si>
    <t xml:space="preserve">Selon les sources fournies, si vous avez des périodes de carrière dans différents régimes de retraite, vous pouvez obtenir une correction de carrière et estimer le montant total de votre retraite en suivant les étapes suivantes :
1. Créez un compte retraite sur le site officiel Info retraite.
2. Consultez votre relevé de carrière pour vérifier que toutes vos périodes de carrière sont bien enregistrées.
3. Si vous constatez des anomalies ou des périodes manquantes, vous pouvez demander la correction à vos caisses de retraite à partir de votre compte retraite, à partir de 55 ans.
4. Une fois que votre relevé de carrière est corrigé, vous pouvez estimer le montant total de votre retraite en utilisant le service Mon estimation retraite" de votre compte retraite.
5. Vous pouvez également retrouver la liste des caisses de retraite auxquelles vous avez cotisé au cours de votre carrière et leurs coordonnées en utilisant le service Recherche des caisses de retraite" du site officiel Info retraite.
Il est important de noter que si vous êtes polypensionné (ou pluripensionné), vous devrez prendre en compte les pensions de toutes les caisses de retraite auxquelles vous avez cotisé pour estimer le montant total de votre retraite.</t>
  </si>
  <si>
    <t xml:space="preserve">5.127099</t>
  </si>
  <si>
    <t xml:space="preserve">31/05/2024 15:52:34</t>
  </si>
  <si>
    <t xml:space="preserve">Selon les sources fournies, si vous avez des périodes de carrière dans différents régimes de retraite, vous pouvez obtenir une correction de carrière et estimer le montant total de votre retraite en suivant les étapes suivantes :
1. Créez un compte retraite sur le site officiel Info retraite (9).
2. Consultez votre relevé de carrière pour vérifier que toutes vos périodes de carrière sont bien enregistrées (2)(4).
3. Si vous constatez des anomalies ou des périodes manquantes, vous pouvez demander la correction à vos caisses de retraite à partir de votre compte retraite, à partir de 55 ans (5)(?).
4. Une fois que votre relevé de carrière est corrigé, vous pouvez estimer le montant total de votre retraite en utilisant le service Mon estimation retraite" de votre compte retraite (8).
5. Vous pouvez également retrouver la liste des caisses de retraite auxquelles vous avez cotisé au cours de votre carrière et leurs coordonnées en utilisant le service Recherche des caisses de retraite" du site officiel Info retraite (10).
Il est important de noter que si vous êtes polypensionné (ou pluripensionné), vous devrez prendre en compte les pensions de toutes les caisses de retraite auxquelles vous avez cotisé pour estimer le montant total de votre retraite (?).</t>
  </si>
  <si>
    <t xml:space="preserve">1, 3, 6, 7, 11, 12, 13, 14</t>
  </si>
  <si>
    <t xml:space="preserve">8. Utilisez les simulateurs en ligne pour estimer le montant de votre future pension.</t>
  </si>
  <si>
    <t xml:space="preserve">9. Créez un compte sur le site de l'Assurance Retraite pour accéder à vos relevés.</t>
  </si>
  <si>
    <t xml:space="preserve">10. Contactez chaque régime de retraite pour vérifier vos droits.</t>
  </si>
  <si>
    <t xml:space="preserve">11. Préparez un dossier complet avec tous les documents nécessaires pour votre demande de retraite.</t>
  </si>
  <si>
    <t xml:space="preserve">12. En France, vous pouvez faire une demande unique de retraite pour tous vos régimes.</t>
  </si>
  <si>
    <t xml:space="preserve">13. Continuez à suivre régulièrement vos relevés de carrière.</t>
  </si>
  <si>
    <t xml:space="preserve">14. Informez les régimes de retraite de tout changement de situation.</t>
  </si>
  <si>
    <t xml:space="preserve">ANSWERS</t>
  </si>
  <si>
    <t xml:space="preserve">EXPE</t>
  </si>
  <si>
    <t xml:space="preserve">cost</t>
  </si>
  <si>
    <t xml:space="preserve">duration</t>
  </si>
  <si>
    <t xml:space="preserve"> Average duration</t>
  </si>
  <si>
    <t xml:space="preserve">Cost and duration apply to all answers</t>
  </si>
  <si>
    <t xml:space="preserve"> Average cost</t>
  </si>
  <si>
    <t xml:space="preserve">Correct JSON returned</t>
  </si>
  <si>
    <t xml:space="preserve">Which answers comply with the requested JSON format?</t>
  </si>
  <si>
    <t xml:space="preserve">Question ok ?</t>
  </si>
  <si>
    <t xml:space="preserve">Among those complying, when does the LLM deems the question to be clear enough ?</t>
  </si>
  <si>
    <t xml:space="preserve">Question AND Chunks ok ?</t>
  </si>
  <si>
    <t xml:space="preserve">Among those complying, when does the LLM deems the question to be clear enough and the chunks to contain the nedded data ?</t>
  </si>
  <si>
    <t xml:space="preserve">These are the valid answers (i.e. question ok AND chunks ok)</t>
  </si>
  <si>
    <t xml:space="preserve">Docs source</t>
  </si>
  <si>
    <t xml:space="preserve">Among those complying, how many cite the source (doc only) ?</t>
  </si>
  <si>
    <t xml:space="preserve">Docs + page source</t>
  </si>
  <si>
    <t xml:space="preserve">Among those complying, how many cite the source (doc + page) ?</t>
  </si>
  <si>
    <t xml:space="preserve">Language: fr</t>
  </si>
  <si>
    <t xml:space="preserve">Among those complying, how many are in French ?</t>
  </si>
  <si>
    <t xml:space="preserve">Language: en</t>
  </si>
  <si>
    <t xml:space="preserve">Among those complying, how many are in English ?</t>
  </si>
  <si>
    <t xml:space="preserve">AUTO EVALUATION</t>
  </si>
  <si>
    <t xml:space="preserve">Nb answers w/o hallus</t>
  </si>
  <si>
    <t xml:space="preserve">Average score</t>
  </si>
  <si>
    <t xml:space="preserve">]0; 1[</t>
  </si>
  <si>
    <t xml:space="preserve">HEADER_SIZE</t>
  </si>
  <si>
    <t xml:space="preserve">&lt;- These values are constants</t>
  </si>
  <si>
    <t xml:space="preserve">QUESTION_COL</t>
  </si>
  <si>
    <t xml:space="preserve">&lt;- These values are offset from $A$1</t>
  </si>
  <si>
    <t xml:space="preserve">CHUNK_COL</t>
  </si>
  <si>
    <t xml:space="preserve">FACT_COL</t>
  </si>
  <si>
    <t xml:space="preserve">LLM_COL</t>
  </si>
  <si>
    <t xml:space="preserve">COST</t>
  </si>
  <si>
    <t xml:space="preserve">DURATION</t>
  </si>
  <si>
    <t xml:space="preserve">JSON_OK</t>
  </si>
  <si>
    <t xml:space="preserve">Q_OK</t>
  </si>
  <si>
    <t xml:space="preserve">CHUNKS_OK</t>
  </si>
  <si>
    <t xml:space="preserve">LANG</t>
  </si>
  <si>
    <t xml:space="preserve">NB_DOCS</t>
  </si>
  <si>
    <t xml:space="preserve">NB_DOCS_AND_PAGES</t>
  </si>
  <si>
    <t xml:space="preserve">EVAL_AUTO</t>
  </si>
  <si>
    <t xml:space="preserve">EVAL_HUMAN</t>
  </si>
  <si>
    <t xml:space="preserve">HALLUS</t>
  </si>
  <si>
    <t xml:space="preserve">PREC</t>
  </si>
  <si>
    <t xml:space="preserve">REC</t>
  </si>
  <si>
    <t xml:space="preserve">MISSING</t>
  </si>
  <si>
    <t xml:space="preserve">NB_LLMS</t>
  </si>
  <si>
    <t xml:space="preserve">NB_QUESTIONS</t>
  </si>
  <si>
    <t xml:space="preserve">NB_FACTS</t>
  </si>
  <si>
    <t xml:space="preserve">BLOCK_SIZE</t>
  </si>
  <si>
    <t xml:space="preserve">NB_ROWS</t>
  </si>
</sst>
</file>

<file path=xl/styles.xml><?xml version="1.0" encoding="utf-8"?>
<styleSheet xmlns="http://schemas.openxmlformats.org/spreadsheetml/2006/main">
  <numFmts count="13">
    <numFmt numFmtId="164" formatCode="General"/>
    <numFmt numFmtId="165" formatCode="\$#,##0.000"/>
    <numFmt numFmtId="166" formatCode="0.00\s"/>
    <numFmt numFmtId="167" formatCode="dd/mm/yyyy\ hh:mm:ss"/>
    <numFmt numFmtId="168" formatCode="&quot;Nb questions: &quot;0"/>
    <numFmt numFmtId="169" formatCode="&quot;Nb facts: &quot;0"/>
    <numFmt numFmtId="170" formatCode="[$-F400]h:mm:ss\ AM/PM"/>
    <numFmt numFmtId="171" formatCode="0\ %"/>
    <numFmt numFmtId="172" formatCode="0.0&quot; s&quot;"/>
    <numFmt numFmtId="173" formatCode="0.000&quot; $&quot;"/>
    <numFmt numFmtId="174" formatCode="General"/>
    <numFmt numFmtId="175" formatCode="0"/>
    <numFmt numFmtId="176" formatCode="0%"/>
  </numFmts>
  <fonts count="11">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i val="true"/>
      <sz val="11"/>
      <color rgb="FF000000"/>
      <name val="Calibri"/>
      <family val="2"/>
      <charset val="1"/>
    </font>
    <font>
      <i val="true"/>
      <sz val="11"/>
      <color rgb="FF000000"/>
      <name val="Calibri"/>
      <family val="2"/>
      <charset val="1"/>
    </font>
    <font>
      <sz val="9"/>
      <color rgb="FF404040"/>
      <name val="Calibri"/>
      <family val="2"/>
    </font>
    <font>
      <sz val="9"/>
      <color rgb="FF595959"/>
      <name val="Calibri"/>
      <family val="2"/>
    </font>
    <font>
      <sz val="14"/>
      <color rgb="FF595959"/>
      <name val="Calibri"/>
      <family val="2"/>
    </font>
    <font>
      <sz val="10"/>
      <color rgb="FF000000"/>
      <name val="Calibri"/>
      <family val="2"/>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1" fontId="0" fillId="0" borderId="0" applyFont="true" applyBorder="true" applyAlignment="true" applyProtection="true">
      <alignment horizontal="general" vertical="bottom" textRotation="0" wrapText="false" indent="0" shrinkToFit="false"/>
      <protection locked="true" hidden="false"/>
    </xf>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8" fontId="4"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9"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70"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72" fontId="0" fillId="0" borderId="0" xfId="19" applyFont="fals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73" fontId="0" fillId="0" borderId="0" xfId="19" applyFont="false" applyBorder="false" applyAlignment="false" applyProtection="false">
      <alignment horizontal="general" vertical="bottom" textRotation="0" wrapText="false" indent="0" shrinkToFit="false"/>
      <protection locked="true" hidden="false"/>
    </xf>
    <xf numFmtId="174" fontId="0" fillId="0" borderId="0" xfId="19"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71" fontId="6" fillId="0" borderId="0" xfId="19" applyFont="true" applyBorder="false" applyAlignment="false" applyProtection="false">
      <alignment horizontal="general" vertical="bottom" textRotation="0" wrapText="false" indent="0" shrinkToFit="false"/>
      <protection locked="true" hidden="false"/>
    </xf>
    <xf numFmtId="175" fontId="0" fillId="0" borderId="0" xfId="19" applyFont="false" applyBorder="false" applyAlignment="false" applyProtection="false">
      <alignment horizontal="general" vertical="bottom" textRotation="0" wrapText="false" indent="0" shrinkToFit="false"/>
      <protection locked="true" hidden="false"/>
    </xf>
    <xf numFmtId="171" fontId="0" fillId="0" borderId="0" xfId="19"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00FFFFFF"/>
        </patternFill>
      </fill>
    </dxf>
    <dxf>
      <fill>
        <patternFill patternType="solid">
          <fgColor rgb="FFF7F7F7"/>
          <bgColor rgb="FF272727"/>
        </patternFill>
      </fill>
    </dxf>
    <dxf>
      <border diagonalUp="false" diagonalDown="false">
        <left/>
        <right/>
        <top style="thin"/>
        <bottom/>
        <diagonal/>
      </border>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5A5A5"/>
      <rgbColor rgb="FF808080"/>
      <rgbColor rgb="FF9999FF"/>
      <rgbColor rgb="FF993366"/>
      <rgbColor rgb="FFF9F5EA"/>
      <rgbColor rgb="FFCCFFFF"/>
      <rgbColor rgb="FF660066"/>
      <rgbColor rgb="FFFF8080"/>
      <rgbColor rgb="FF4285F4"/>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7C800"/>
      <rgbColor rgb="FFFF9900"/>
      <rgbColor rgb="FFED7D31"/>
      <rgbColor rgb="FF595959"/>
      <rgbColor rgb="FF8B8B8B"/>
      <rgbColor rgb="FF003366"/>
      <rgbColor rgb="FF339966"/>
      <rgbColor rgb="FF003300"/>
      <rgbColor rgb="FF333300"/>
      <rgbColor rgb="FF993300"/>
      <rgbColor rgb="FF993366"/>
      <rgbColor rgb="FF333399"/>
      <rgbColor rgb="FF40404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col"/>
        <c:grouping val="clustered"/>
        <c:varyColors val="0"/>
        <c:ser>
          <c:idx val="0"/>
          <c:order val="0"/>
          <c:tx>
            <c:strRef>
              <c:f>Stats!$B$2</c:f>
              <c:strCache>
                <c:ptCount val="1"/>
                <c:pt idx="0">
                  <c:v>gpt-4o-2024-05-13</c:v>
                </c:pt>
              </c:strCache>
            </c:strRef>
          </c:tx>
          <c:spPr>
            <a:solidFill>
              <a:srgbClr val="000000"/>
            </a:solidFill>
            <a:ln w="0">
              <a:noFill/>
            </a:ln>
          </c:spPr>
          <c:invertIfNegative val="0"/>
          <c:dLbls>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showLeaderLines val="0"/>
            <c:extLst>
              <c:ext xmlns:c15="http://schemas.microsoft.com/office/drawing/2012/chart" uri="{CE6537A1-D6FC-4f65-9D91-7224C49458BB}">
                <c15:showLeaderLines val="0"/>
              </c:ext>
            </c:extLst>
          </c:dLbls>
          <c:cat>
            <c:strRef>
              <c:f>Stats!$A$5,Stats!$A$7,Stats!$A$9,Stats!$A$11,Stats!$A$13,Stats!$A$15</c:f>
              <c:strCache>
                <c:ptCount val="6"/>
                <c:pt idx="0">
                  <c:v>Correct JSON returned</c:v>
                </c:pt>
                <c:pt idx="1">
                  <c:v>Question ok ?</c:v>
                </c:pt>
                <c:pt idx="2">
                  <c:v>Question AND Chunks ok ?</c:v>
                </c:pt>
                <c:pt idx="3">
                  <c:v>Docs source</c:v>
                </c:pt>
                <c:pt idx="4">
                  <c:v>Docs + page source</c:v>
                </c:pt>
                <c:pt idx="5">
                  <c:v>Language: fr</c:v>
                </c:pt>
              </c:strCache>
            </c:strRef>
          </c:cat>
          <c:val>
            <c:numRef>
              <c:f>Stats!$B$6,Stats!$B$8,Stats!$B$10,Stats!$B$12,Stats!$B$14,Stats!$B$16</c:f>
              <c:numCache>
                <c:formatCode>General</c:formatCode>
                <c:ptCount val="6"/>
                <c:pt idx="0">
                  <c:v>0</c:v>
                </c:pt>
                <c:pt idx="1">
                  <c:v>0</c:v>
                </c:pt>
                <c:pt idx="2">
                  <c:v>0</c:v>
                </c:pt>
              </c:numCache>
            </c:numRef>
          </c:val>
        </c:ser>
        <c:ser>
          <c:idx val="1"/>
          <c:order val="1"/>
          <c:tx>
            <c:strRef>
              <c:f>Stats!$C$2</c:f>
              <c:strCache>
                <c:ptCount val="1"/>
                <c:pt idx="0">
                  <c:v>mistral/mistral-large-latest</c:v>
                </c:pt>
              </c:strCache>
            </c:strRef>
          </c:tx>
          <c:spPr>
            <a:solidFill>
              <a:srgbClr val="808080"/>
            </a:solidFill>
            <a:ln w="0">
              <a:noFill/>
            </a:ln>
          </c:spPr>
          <c:invertIfNegative val="0"/>
          <c:dLbls>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showLeaderLines val="0"/>
            <c:extLst>
              <c:ext xmlns:c15="http://schemas.microsoft.com/office/drawing/2012/chart" uri="{CE6537A1-D6FC-4f65-9D91-7224C49458BB}">
                <c15:showLeaderLines val="0"/>
              </c:ext>
            </c:extLst>
          </c:dLbls>
          <c:cat>
            <c:strRef>
              <c:f>Stats!$A$5,Stats!$A$7,Stats!$A$9,Stats!$A$11,Stats!$A$13,Stats!$A$15</c:f>
              <c:strCache>
                <c:ptCount val="6"/>
                <c:pt idx="0">
                  <c:v>Correct JSON returned</c:v>
                </c:pt>
                <c:pt idx="1">
                  <c:v>Question ok ?</c:v>
                </c:pt>
                <c:pt idx="2">
                  <c:v>Question AND Chunks ok ?</c:v>
                </c:pt>
                <c:pt idx="3">
                  <c:v>Docs source</c:v>
                </c:pt>
                <c:pt idx="4">
                  <c:v>Docs + page source</c:v>
                </c:pt>
                <c:pt idx="5">
                  <c:v>Language: fr</c:v>
                </c:pt>
              </c:strCache>
            </c:strRef>
          </c:cat>
          <c:val>
            <c:numRef>
              <c:f>Stats!$C$6,Stats!$C$8,Stats!$C$10,Stats!$C$12,Stats!$C$14,Stats!$C$16</c:f>
              <c:numCache>
                <c:formatCode>General</c:formatCode>
                <c:ptCount val="6"/>
                <c:pt idx="0">
                  <c:v>0</c:v>
                </c:pt>
                <c:pt idx="1">
                  <c:v>0</c:v>
                </c:pt>
                <c:pt idx="2">
                  <c:v>0</c:v>
                </c:pt>
              </c:numCache>
            </c:numRef>
          </c:val>
        </c:ser>
        <c:ser>
          <c:idx val="2"/>
          <c:order val="2"/>
          <c:tx>
            <c:strRef>
              <c:f>Stats!$D$2</c:f>
              <c:strCache>
                <c:ptCount val="1"/>
                <c:pt idx="0">
                  <c:v>groq/llama3-8b-8192</c:v>
                </c:pt>
              </c:strCache>
            </c:strRef>
          </c:tx>
          <c:spPr>
            <a:solidFill>
              <a:srgbClr val="4285f4"/>
            </a:solidFill>
            <a:ln w="0">
              <a:noFill/>
            </a:ln>
          </c:spPr>
          <c:invertIfNegative val="0"/>
          <c:dLbls>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showLeaderLines val="0"/>
            <c:extLst>
              <c:ext xmlns:c15="http://schemas.microsoft.com/office/drawing/2012/chart" uri="{CE6537A1-D6FC-4f65-9D91-7224C49458BB}">
                <c15:showLeaderLines val="0"/>
              </c:ext>
            </c:extLst>
          </c:dLbls>
          <c:cat>
            <c:strRef>
              <c:f>Stats!$A$5,Stats!$A$7,Stats!$A$9,Stats!$A$11,Stats!$A$13,Stats!$A$15</c:f>
              <c:strCache>
                <c:ptCount val="6"/>
                <c:pt idx="0">
                  <c:v>Correct JSON returned</c:v>
                </c:pt>
                <c:pt idx="1">
                  <c:v>Question ok ?</c:v>
                </c:pt>
                <c:pt idx="2">
                  <c:v>Question AND Chunks ok ?</c:v>
                </c:pt>
                <c:pt idx="3">
                  <c:v>Docs source</c:v>
                </c:pt>
                <c:pt idx="4">
                  <c:v>Docs + page source</c:v>
                </c:pt>
                <c:pt idx="5">
                  <c:v>Language: fr</c:v>
                </c:pt>
              </c:strCache>
            </c:strRef>
          </c:cat>
          <c:val>
            <c:numRef>
              <c:f>Stats!$D$6,Stats!$D$8,Stats!$D$10,Stats!$D$12,Stats!$D$14,Stats!$D$16</c:f>
              <c:numCache>
                <c:formatCode>General</c:formatCode>
                <c:ptCount val="6"/>
                <c:pt idx="0">
                  <c:v>0</c:v>
                </c:pt>
                <c:pt idx="1">
                  <c:v>0</c:v>
                </c:pt>
                <c:pt idx="2">
                  <c:v>0</c:v>
                </c:pt>
              </c:numCache>
            </c:numRef>
          </c:val>
        </c:ser>
        <c:ser>
          <c:idx val="3"/>
          <c:order val="3"/>
          <c:tx>
            <c:strRef>
              <c:f>Stats!$E$2</c:f>
              <c:strCache>
                <c:ptCount val="1"/>
                <c:pt idx="0">
                  <c:v>groq/llama3-70b-8192</c:v>
                </c:pt>
              </c:strCache>
            </c:strRef>
          </c:tx>
          <c:spPr>
            <a:solidFill>
              <a:srgbClr val="f9f5ea"/>
            </a:solidFill>
            <a:ln w="0">
              <a:noFill/>
            </a:ln>
          </c:spPr>
          <c:invertIfNegative val="0"/>
          <c:dLbls>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showLeaderLines val="0"/>
            <c:extLst>
              <c:ext xmlns:c15="http://schemas.microsoft.com/office/drawing/2012/chart" uri="{CE6537A1-D6FC-4f65-9D91-7224C49458BB}">
                <c15:showLeaderLines val="0"/>
              </c:ext>
            </c:extLst>
          </c:dLbls>
          <c:cat>
            <c:strRef>
              <c:f>Stats!$A$5,Stats!$A$7,Stats!$A$9,Stats!$A$11,Stats!$A$13,Stats!$A$15</c:f>
              <c:strCache>
                <c:ptCount val="6"/>
                <c:pt idx="0">
                  <c:v>Correct JSON returned</c:v>
                </c:pt>
                <c:pt idx="1">
                  <c:v>Question ok ?</c:v>
                </c:pt>
                <c:pt idx="2">
                  <c:v>Question AND Chunks ok ?</c:v>
                </c:pt>
                <c:pt idx="3">
                  <c:v>Docs source</c:v>
                </c:pt>
                <c:pt idx="4">
                  <c:v>Docs + page source</c:v>
                </c:pt>
                <c:pt idx="5">
                  <c:v>Language: fr</c:v>
                </c:pt>
              </c:strCache>
            </c:strRef>
          </c:cat>
          <c:val>
            <c:numRef>
              <c:f>Stats!$E$6,Stats!$E$8,Stats!$E$10,Stats!$E$12,Stats!$E$14,Stats!$E$16</c:f>
              <c:numCache>
                <c:formatCode>General</c:formatCode>
                <c:ptCount val="6"/>
                <c:pt idx="0">
                  <c:v>0</c:v>
                </c:pt>
                <c:pt idx="1">
                  <c:v>0</c:v>
                </c:pt>
                <c:pt idx="2">
                  <c:v>0</c:v>
                </c:pt>
              </c:numCache>
            </c:numRef>
          </c:val>
        </c:ser>
        <c:ser>
          <c:idx val="4"/>
          <c:order val="4"/>
          <c:tx>
            <c:strRef>
              <c:f>Stats!$F$2</c:f>
              <c:strCache>
                <c:ptCount val="1"/>
                <c:pt idx="0">
                  <c:v>groq/mixtral-8x7b-32768</c:v>
                </c:pt>
              </c:strCache>
            </c:strRef>
          </c:tx>
          <c:spPr>
            <a:solidFill>
              <a:srgbClr val="f7c800"/>
            </a:solidFill>
            <a:ln w="0">
              <a:noFill/>
            </a:ln>
          </c:spPr>
          <c:invertIfNegative val="0"/>
          <c:dLbls>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showLeaderLines val="0"/>
            <c:extLst>
              <c:ext xmlns:c15="http://schemas.microsoft.com/office/drawing/2012/chart" uri="{CE6537A1-D6FC-4f65-9D91-7224C49458BB}">
                <c15:showLeaderLines val="0"/>
              </c:ext>
            </c:extLst>
          </c:dLbls>
          <c:cat>
            <c:strRef>
              <c:f>Stats!$A$5,Stats!$A$7,Stats!$A$9,Stats!$A$11,Stats!$A$13,Stats!$A$15</c:f>
              <c:strCache>
                <c:ptCount val="6"/>
                <c:pt idx="0">
                  <c:v>Correct JSON returned</c:v>
                </c:pt>
                <c:pt idx="1">
                  <c:v>Question ok ?</c:v>
                </c:pt>
                <c:pt idx="2">
                  <c:v>Question AND Chunks ok ?</c:v>
                </c:pt>
                <c:pt idx="3">
                  <c:v>Docs source</c:v>
                </c:pt>
                <c:pt idx="4">
                  <c:v>Docs + page source</c:v>
                </c:pt>
                <c:pt idx="5">
                  <c:v>Language: fr</c:v>
                </c:pt>
              </c:strCache>
            </c:strRef>
          </c:cat>
          <c:val>
            <c:numRef>
              <c:f>Stats!$F$6,Stats!$F$8,Stats!$F$10,Stats!$F$12,Stats!$F$14,Stats!$F$16</c:f>
              <c:numCache>
                <c:formatCode>General</c:formatCode>
                <c:ptCount val="6"/>
                <c:pt idx="0">
                  <c:v>0</c:v>
                </c:pt>
                <c:pt idx="1">
                  <c:v>0</c:v>
                </c:pt>
                <c:pt idx="2">
                  <c:v>0</c:v>
                </c:pt>
              </c:numCache>
            </c:numRef>
          </c:val>
        </c:ser>
        <c:gapWidth val="219"/>
        <c:overlap val="-27"/>
        <c:axId val="88281382"/>
        <c:axId val="7895793"/>
      </c:barChart>
      <c:catAx>
        <c:axId val="88281382"/>
        <c:scaling>
          <c:orientation val="minMax"/>
        </c:scaling>
        <c:delete val="0"/>
        <c:axPos val="b"/>
        <c:numFmt formatCode="General" sourceLinked="0"/>
        <c:majorTickMark val="none"/>
        <c:minorTickMark val="none"/>
        <c:tickLblPos val="nextTo"/>
        <c:spPr>
          <a:ln w="9360">
            <a:solidFill>
              <a:srgbClr val="d9d9d9"/>
            </a:solidFill>
            <a:round/>
          </a:ln>
        </c:spPr>
        <c:txPr>
          <a:bodyPr/>
          <a:lstStyle/>
          <a:p>
            <a:pPr>
              <a:defRPr b="0" sz="900" spc="-1" strike="noStrike">
                <a:solidFill>
                  <a:srgbClr val="595959"/>
                </a:solidFill>
                <a:latin typeface="Calibri"/>
              </a:defRPr>
            </a:pPr>
          </a:p>
        </c:txPr>
        <c:crossAx val="7895793"/>
        <c:crosses val="autoZero"/>
        <c:auto val="1"/>
        <c:lblAlgn val="ctr"/>
        <c:lblOffset val="100"/>
        <c:noMultiLvlLbl val="0"/>
      </c:catAx>
      <c:valAx>
        <c:axId val="7895793"/>
        <c:scaling>
          <c:orientation val="minMax"/>
          <c:max val="1"/>
        </c:scaling>
        <c:delete val="0"/>
        <c:axPos val="l"/>
        <c:majorGridlines>
          <c:spPr>
            <a:ln w="9360">
              <a:solidFill>
                <a:srgbClr val="d9d9d9"/>
              </a:solidFill>
              <a:round/>
            </a:ln>
          </c:spPr>
        </c:majorGridlines>
        <c:numFmt formatCode="0%"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88281382"/>
        <c:crosses val="autoZero"/>
        <c:crossBetween val="between"/>
      </c:valAx>
      <c:spPr>
        <a:noFill/>
        <a:ln w="0">
          <a:noFill/>
        </a:ln>
      </c:spPr>
    </c:plotArea>
    <c:legend>
      <c:legendPos val="b"/>
      <c:overlay val="0"/>
      <c:spPr>
        <a:noFill/>
        <a:ln w="0">
          <a:noFill/>
        </a:ln>
      </c:spPr>
      <c:txPr>
        <a:bodyPr/>
        <a:lstStyle/>
        <a:p>
          <a:pPr>
            <a:defRPr b="0" sz="900" spc="-1" strike="noStrike">
              <a:solidFill>
                <a:srgbClr val="595959"/>
              </a:solidFill>
              <a:latin typeface="Calibri"/>
            </a:defRPr>
          </a:pPr>
        </a:p>
      </c:txPr>
    </c:legend>
    <c:plotVisOnly val="1"/>
    <c:dispBlanksAs val="gap"/>
  </c:chart>
  <c:spPr>
    <a:solidFill>
      <a:srgbClr val="ffffff"/>
    </a:solidFill>
    <a:ln w="9360">
      <a:solidFill>
        <a:srgbClr val="d9d9d9"/>
      </a:solidFill>
      <a:round/>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fr-FR" sz="1400" spc="-1" strike="noStrike">
                <a:solidFill>
                  <a:srgbClr val="595959"/>
                </a:solidFill>
                <a:latin typeface="Calibri"/>
              </a:defRPr>
            </a:pPr>
            <a:r>
              <a:rPr b="0" lang="fr-FR" sz="1400" spc="-1" strike="noStrike">
                <a:solidFill>
                  <a:srgbClr val="595959"/>
                </a:solidFill>
                <a:latin typeface="Calibri"/>
              </a:rPr>
              <a:t>Temps et coût par réponse</a:t>
            </a:r>
          </a:p>
        </c:rich>
      </c:tx>
      <c:overlay val="0"/>
      <c:spPr>
        <a:noFill/>
        <a:ln w="0">
          <a:noFill/>
        </a:ln>
      </c:spPr>
    </c:title>
    <c:autoTitleDeleted val="0"/>
    <c:plotArea>
      <c:barChart>
        <c:barDir val="col"/>
        <c:grouping val="clustered"/>
        <c:varyColors val="0"/>
        <c:ser>
          <c:idx val="0"/>
          <c:order val="0"/>
          <c:tx>
            <c:strRef>
              <c:f>Stats!$A$3</c:f>
              <c:strCache>
                <c:ptCount val="1"/>
                <c:pt idx="0">
                  <c:v> Average duration</c:v>
                </c:pt>
              </c:strCache>
            </c:strRef>
          </c:tx>
          <c:spPr>
            <a:solidFill>
              <a:srgbClr val="4472c4"/>
            </a:solidFill>
            <a:ln w="0">
              <a:noFill/>
            </a:ln>
          </c:spPr>
          <c:invertIfNegative val="0"/>
          <c:dPt>
            <c:idx val="0"/>
            <c:invertIfNegative val="0"/>
            <c:spPr>
              <a:solidFill>
                <a:srgbClr val="000000"/>
              </a:solidFill>
              <a:ln w="0">
                <a:noFill/>
              </a:ln>
            </c:spPr>
          </c:dPt>
          <c:dPt>
            <c:idx val="1"/>
            <c:invertIfNegative val="0"/>
            <c:spPr>
              <a:solidFill>
                <a:srgbClr val="808080"/>
              </a:solidFill>
              <a:ln w="0">
                <a:noFill/>
              </a:ln>
            </c:spPr>
          </c:dPt>
          <c:dPt>
            <c:idx val="2"/>
            <c:invertIfNegative val="0"/>
            <c:spPr>
              <a:solidFill>
                <a:srgbClr val="4285f4"/>
              </a:solidFill>
              <a:ln w="0">
                <a:noFill/>
              </a:ln>
            </c:spPr>
          </c:dPt>
          <c:dPt>
            <c:idx val="3"/>
            <c:invertIfNegative val="0"/>
            <c:spPr>
              <a:solidFill>
                <a:srgbClr val="f9f5ea"/>
              </a:solidFill>
              <a:ln w="0">
                <a:noFill/>
              </a:ln>
            </c:spPr>
          </c:dPt>
          <c:dPt>
            <c:idx val="4"/>
            <c:invertIfNegative val="0"/>
            <c:spPr>
              <a:solidFill>
                <a:srgbClr val="f7c800"/>
              </a:solidFill>
              <a:ln w="0">
                <a:noFill/>
              </a:ln>
            </c:spPr>
          </c:dPt>
          <c:dLbls>
            <c:numFmt formatCode="0.0&quot; s&quot;" sourceLinked="1"/>
            <c:dLbl>
              <c:idx val="0"/>
              <c:numFmt formatCode="0.0&quot; s&quot;"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1"/>
              <c:numFmt formatCode="0.0&quot; s&quot;"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2"/>
              <c:numFmt formatCode="0.0&quot; s&quot;"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3"/>
              <c:numFmt formatCode="0.0&quot; s&quot;"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4"/>
              <c:numFmt formatCode="0.0&quot; s&quot;"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showLeaderLines val="0"/>
            <c:extLst>
              <c:ext xmlns:c15="http://schemas.microsoft.com/office/drawing/2012/chart" uri="{CE6537A1-D6FC-4f65-9D91-7224C49458BB}">
                <c15:showLeaderLines val="0"/>
              </c:ext>
            </c:extLst>
          </c:dLbls>
          <c:cat>
            <c:strRef>
              <c:f>Stats!$B$2:$F$2</c:f>
              <c:strCache>
                <c:ptCount val="5"/>
                <c:pt idx="0">
                  <c:v>gpt-4o-2024-05-13</c:v>
                </c:pt>
                <c:pt idx="1">
                  <c:v>mistral/mistral-large-latest</c:v>
                </c:pt>
                <c:pt idx="2">
                  <c:v>groq/llama3-8b-8192</c:v>
                </c:pt>
                <c:pt idx="3">
                  <c:v>groq/llama3-70b-8192</c:v>
                </c:pt>
                <c:pt idx="4">
                  <c:v>groq/mixtral-8x7b-32768</c:v>
                </c:pt>
              </c:strCache>
            </c:strRef>
          </c:cat>
          <c:val>
            <c:numRef>
              <c:f>Stats!$B$3:$F$3</c:f>
              <c:numCache>
                <c:formatCode>General</c:formatCode>
                <c:ptCount val="5"/>
              </c:numCache>
            </c:numRef>
          </c:val>
        </c:ser>
        <c:gapWidth val="500"/>
        <c:overlap val="0"/>
        <c:axId val="73310441"/>
        <c:axId val="34271755"/>
      </c:barChart>
      <c:lineChart>
        <c:grouping val="standard"/>
        <c:varyColors val="0"/>
        <c:ser>
          <c:idx val="1"/>
          <c:order val="1"/>
          <c:tx>
            <c:strRef>
              <c:f>Stats!$A$4</c:f>
              <c:strCache>
                <c:ptCount val="1"/>
                <c:pt idx="0">
                  <c:v> Average cost</c:v>
                </c:pt>
              </c:strCache>
            </c:strRef>
          </c:tx>
          <c:spPr>
            <a:solidFill>
              <a:srgbClr val="ed7d31"/>
            </a:solidFill>
            <a:ln cap="rnd" w="28440">
              <a:solidFill>
                <a:srgbClr val="ed7d31"/>
              </a:solidFill>
              <a:round/>
            </a:ln>
          </c:spPr>
          <c:marker>
            <c:symbol val="none"/>
          </c:marker>
          <c:dLbls>
            <c:numFmt formatCode="0.000&quot; $&quot;" sourceLinked="1"/>
            <c:txPr>
              <a:bodyPr wrap="square"/>
              <a:lstStyle/>
              <a:p>
                <a:pPr>
                  <a:defRPr b="0" sz="900" spc="-1" strike="noStrike">
                    <a:solidFill>
                      <a:srgbClr val="404040"/>
                    </a:solidFill>
                    <a:latin typeface="Calibri"/>
                  </a:defRPr>
                </a:pPr>
              </a:p>
            </c:txPr>
            <c:dLblPos val="r"/>
            <c:showLegendKey val="0"/>
            <c:showVal val="1"/>
            <c:showCatName val="0"/>
            <c:showSerName val="0"/>
            <c:showPercent val="0"/>
            <c:separator>; </c:separator>
            <c:showLeaderLines val="0"/>
            <c:extLst>
              <c:ext xmlns:c15="http://schemas.microsoft.com/office/drawing/2012/chart" uri="{CE6537A1-D6FC-4f65-9D91-7224C49458BB}">
                <c15:showLeaderLines val="0"/>
              </c:ext>
            </c:extLst>
          </c:dLbls>
          <c:cat>
            <c:strRef>
              <c:f>Stats!$B$2:$F$2</c:f>
              <c:strCache>
                <c:ptCount val="5"/>
                <c:pt idx="0">
                  <c:v>gpt-4o-2024-05-13</c:v>
                </c:pt>
                <c:pt idx="1">
                  <c:v>mistral/mistral-large-latest</c:v>
                </c:pt>
                <c:pt idx="2">
                  <c:v>groq/llama3-8b-8192</c:v>
                </c:pt>
                <c:pt idx="3">
                  <c:v>groq/llama3-70b-8192</c:v>
                </c:pt>
                <c:pt idx="4">
                  <c:v>groq/mixtral-8x7b-32768</c:v>
                </c:pt>
              </c:strCache>
            </c:strRef>
          </c:cat>
          <c:val>
            <c:numRef>
              <c:f>Stats!$B$4:$F$4</c:f>
              <c:numCache>
                <c:formatCode>General</c:formatCode>
                <c:ptCount val="5"/>
              </c:numCache>
            </c:numRef>
          </c:val>
          <c:smooth val="0"/>
        </c:ser>
        <c:hiLowLines>
          <c:spPr>
            <a:ln w="0">
              <a:noFill/>
            </a:ln>
          </c:spPr>
        </c:hiLowLines>
        <c:marker val="0"/>
        <c:axId val="43324240"/>
        <c:axId val="33993768"/>
      </c:lineChart>
      <c:catAx>
        <c:axId val="73310441"/>
        <c:scaling>
          <c:orientation val="minMax"/>
        </c:scaling>
        <c:delete val="0"/>
        <c:axPos val="b"/>
        <c:numFmt formatCode="General" sourceLinked="0"/>
        <c:majorTickMark val="none"/>
        <c:minorTickMark val="none"/>
        <c:tickLblPos val="nextTo"/>
        <c:spPr>
          <a:ln w="9360">
            <a:solidFill>
              <a:srgbClr val="d9d9d9"/>
            </a:solidFill>
            <a:round/>
          </a:ln>
        </c:spPr>
        <c:txPr>
          <a:bodyPr/>
          <a:lstStyle/>
          <a:p>
            <a:pPr>
              <a:defRPr b="0" sz="900" spc="-1" strike="noStrike">
                <a:solidFill>
                  <a:srgbClr val="595959"/>
                </a:solidFill>
                <a:latin typeface="Calibri"/>
              </a:defRPr>
            </a:pPr>
          </a:p>
        </c:txPr>
        <c:crossAx val="34271755"/>
        <c:crosses val="autoZero"/>
        <c:auto val="1"/>
        <c:lblAlgn val="ctr"/>
        <c:lblOffset val="100"/>
        <c:noMultiLvlLbl val="0"/>
      </c:catAx>
      <c:valAx>
        <c:axId val="34271755"/>
        <c:scaling>
          <c:orientation val="minMax"/>
        </c:scaling>
        <c:delete val="0"/>
        <c:axPos val="l"/>
        <c:majorGridlines>
          <c:spPr>
            <a:ln w="9360">
              <a:solidFill>
                <a:srgbClr val="d9d9d9"/>
              </a:solidFill>
              <a:round/>
            </a:ln>
          </c:spPr>
        </c:majorGridlines>
        <c:numFmt formatCode="0.0&quot; s&quot;"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73310441"/>
        <c:crosses val="autoZero"/>
        <c:crossBetween val="between"/>
      </c:valAx>
      <c:catAx>
        <c:axId val="43324240"/>
        <c:scaling>
          <c:orientation val="minMax"/>
        </c:scaling>
        <c:delete val="1"/>
        <c:axPos val="t"/>
        <c:numFmt formatCode="General" sourceLinked="1"/>
        <c:majorTickMark val="out"/>
        <c:minorTickMark val="none"/>
        <c:tickLblPos val="nextTo"/>
        <c:spPr>
          <a:ln w="6480">
            <a:solidFill>
              <a:srgbClr val="8b8b8b"/>
            </a:solidFill>
            <a:round/>
          </a:ln>
        </c:spPr>
        <c:txPr>
          <a:bodyPr/>
          <a:lstStyle/>
          <a:p>
            <a:pPr>
              <a:defRPr b="0" sz="1000" spc="-1" strike="noStrike">
                <a:solidFill>
                  <a:srgbClr val="000000"/>
                </a:solidFill>
                <a:latin typeface="Calibri"/>
              </a:defRPr>
            </a:pPr>
          </a:p>
        </c:txPr>
        <c:crossAx val="33993768"/>
        <c:auto val="1"/>
        <c:lblAlgn val="ctr"/>
        <c:lblOffset val="100"/>
        <c:noMultiLvlLbl val="0"/>
      </c:catAx>
      <c:valAx>
        <c:axId val="33993768"/>
        <c:scaling>
          <c:orientation val="minMax"/>
        </c:scaling>
        <c:delete val="0"/>
        <c:axPos val="r"/>
        <c:numFmt formatCode="0.000&quot; $&quot;" sourceLinked="0"/>
        <c:majorTickMark val="out"/>
        <c:minorTickMark val="none"/>
        <c:tickLblPos val="nextTo"/>
        <c:spPr>
          <a:ln w="6480">
            <a:noFill/>
          </a:ln>
        </c:spPr>
        <c:txPr>
          <a:bodyPr/>
          <a:lstStyle/>
          <a:p>
            <a:pPr>
              <a:defRPr b="0" sz="900" spc="-1" strike="noStrike">
                <a:solidFill>
                  <a:srgbClr val="595959"/>
                </a:solidFill>
                <a:latin typeface="Calibri"/>
              </a:defRPr>
            </a:pPr>
          </a:p>
        </c:txPr>
        <c:crossAx val="43324240"/>
        <c:crosses val="max"/>
        <c:crossBetween val="between"/>
      </c:valAx>
      <c:spPr>
        <a:noFill/>
        <a:ln w="0">
          <a:noFill/>
        </a:ln>
      </c:spPr>
    </c:plotArea>
    <c:legend>
      <c:legendPos val="b"/>
      <c:overlay val="0"/>
      <c:spPr>
        <a:noFill/>
        <a:ln w="0">
          <a:noFill/>
        </a:ln>
      </c:spPr>
      <c:txPr>
        <a:bodyPr/>
        <a:lstStyle/>
        <a:p>
          <a:pPr>
            <a:defRPr b="0" sz="900" spc="-1" strike="noStrike">
              <a:solidFill>
                <a:srgbClr val="595959"/>
              </a:solidFill>
              <a:latin typeface="Calibri"/>
            </a:defRPr>
          </a:pPr>
        </a:p>
      </c:txPr>
    </c:legend>
    <c:plotVisOnly val="1"/>
    <c:dispBlanksAs val="gap"/>
  </c:chart>
  <c:spPr>
    <a:solidFill>
      <a:srgbClr val="ffffff"/>
    </a:solidFill>
    <a:ln w="9360">
      <a:solidFill>
        <a:srgbClr val="d9d9d9"/>
      </a:solidFill>
      <a:round/>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fr-FR" sz="1400" spc="-1" strike="noStrike">
                <a:solidFill>
                  <a:srgbClr val="595959"/>
                </a:solidFill>
                <a:latin typeface="Calibri"/>
              </a:defRPr>
            </a:pPr>
            <a:r>
              <a:rPr b="0" lang="fr-FR" sz="1400" spc="-1" strike="noStrike">
                <a:solidFill>
                  <a:srgbClr val="595959"/>
                </a:solidFill>
                <a:latin typeface="Calibri"/>
              </a:rPr>
              <a:t>Evaluations</a:t>
            </a:r>
          </a:p>
        </c:rich>
      </c:tx>
      <c:overlay val="0"/>
      <c:spPr>
        <a:noFill/>
        <a:ln w="0">
          <a:noFill/>
        </a:ln>
      </c:spPr>
    </c:title>
    <c:autoTitleDeleted val="0"/>
    <c:plotArea>
      <c:barChart>
        <c:barDir val="col"/>
        <c:grouping val="clustered"/>
        <c:varyColors val="0"/>
        <c:ser>
          <c:idx val="0"/>
          <c:order val="0"/>
          <c:tx>
            <c:strRef>
              <c:f>Stats!$A$21</c:f>
              <c:strCache>
                <c:ptCount val="1"/>
                <c:pt idx="0">
                  <c:v>Hallus</c:v>
                </c:pt>
              </c:strCache>
            </c:strRef>
          </c:tx>
          <c:spPr>
            <a:solidFill>
              <a:srgbClr val="4472c4"/>
            </a:solidFill>
            <a:ln w="0">
              <a:noFill/>
            </a:ln>
          </c:spPr>
          <c:invertIfNegative val="0"/>
          <c:dLbls>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Stats!$B$2:$F$2</c:f>
              <c:strCache>
                <c:ptCount val="5"/>
                <c:pt idx="0">
                  <c:v>gpt-4o-2024-05-13</c:v>
                </c:pt>
                <c:pt idx="1">
                  <c:v>mistral/mistral-large-latest</c:v>
                </c:pt>
                <c:pt idx="2">
                  <c:v>groq/llama3-8b-8192</c:v>
                </c:pt>
                <c:pt idx="3">
                  <c:v>groq/llama3-70b-8192</c:v>
                </c:pt>
                <c:pt idx="4">
                  <c:v>groq/mixtral-8x7b-32768</c:v>
                </c:pt>
              </c:strCache>
            </c:strRef>
          </c:cat>
          <c:val>
            <c:numRef>
              <c:f>Stats!$B$22:$F$22</c:f>
              <c:numCache>
                <c:formatCode>General</c:formatCode>
                <c:ptCount val="5"/>
                <c:pt idx="0">
                  <c:v>0</c:v>
                </c:pt>
                <c:pt idx="1">
                  <c:v>0</c:v>
                </c:pt>
                <c:pt idx="2">
                  <c:v>0</c:v>
                </c:pt>
                <c:pt idx="3">
                  <c:v>0</c:v>
                </c:pt>
                <c:pt idx="4">
                  <c:v>0</c:v>
                </c:pt>
              </c:numCache>
            </c:numRef>
          </c:val>
        </c:ser>
        <c:ser>
          <c:idx val="1"/>
          <c:order val="1"/>
          <c:tx>
            <c:strRef>
              <c:f>Stats!$A$23</c:f>
              <c:strCache>
                <c:ptCount val="1"/>
                <c:pt idx="0">
                  <c:v>Nb answers w/o hallus</c:v>
                </c:pt>
              </c:strCache>
            </c:strRef>
          </c:tx>
          <c:spPr>
            <a:solidFill>
              <a:srgbClr val="ed7d31"/>
            </a:solidFill>
            <a:ln w="0">
              <a:noFill/>
            </a:ln>
          </c:spPr>
          <c:invertIfNegative val="0"/>
          <c:dLbls>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Stats!$B$2:$F$2</c:f>
              <c:strCache>
                <c:ptCount val="5"/>
                <c:pt idx="0">
                  <c:v>gpt-4o-2024-05-13</c:v>
                </c:pt>
                <c:pt idx="1">
                  <c:v>mistral/mistral-large-latest</c:v>
                </c:pt>
                <c:pt idx="2">
                  <c:v>groq/llama3-8b-8192</c:v>
                </c:pt>
                <c:pt idx="3">
                  <c:v>groq/llama3-70b-8192</c:v>
                </c:pt>
                <c:pt idx="4">
                  <c:v>groq/mixtral-8x7b-32768</c:v>
                </c:pt>
              </c:strCache>
            </c:strRef>
          </c:cat>
          <c:val>
            <c:numRef>
              <c:f>Stats!$B$24:$F$24</c:f>
              <c:numCache>
                <c:formatCode>General</c:formatCode>
                <c:ptCount val="5"/>
                <c:pt idx="0">
                  <c:v>0</c:v>
                </c:pt>
                <c:pt idx="1">
                  <c:v>0</c:v>
                </c:pt>
                <c:pt idx="2">
                  <c:v>0</c:v>
                </c:pt>
                <c:pt idx="3">
                  <c:v>0</c:v>
                </c:pt>
                <c:pt idx="4">
                  <c:v>0</c:v>
                </c:pt>
              </c:numCache>
            </c:numRef>
          </c:val>
        </c:ser>
        <c:gapWidth val="219"/>
        <c:overlap val="0"/>
        <c:axId val="18522489"/>
        <c:axId val="99490945"/>
      </c:barChart>
      <c:lineChart>
        <c:grouping val="standard"/>
        <c:varyColors val="0"/>
        <c:ser>
          <c:idx val="2"/>
          <c:order val="2"/>
          <c:tx>
            <c:strRef>
              <c:f>Stats!$A$25</c:f>
              <c:strCache>
                <c:ptCount val="1"/>
                <c:pt idx="0">
                  <c:v>Average score</c:v>
                </c:pt>
              </c:strCache>
            </c:strRef>
          </c:tx>
          <c:spPr>
            <a:solidFill>
              <a:srgbClr val="a5a5a5"/>
            </a:solidFill>
            <a:ln cap="rnd" w="28440">
              <a:solidFill>
                <a:srgbClr val="a5a5a5"/>
              </a:solidFill>
              <a:round/>
            </a:ln>
          </c:spPr>
          <c:marker>
            <c:symbol val="none"/>
          </c:marke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Stats!$B$2:$F$2</c:f>
              <c:strCache>
                <c:ptCount val="5"/>
                <c:pt idx="0">
                  <c:v>gpt-4o-2024-05-13</c:v>
                </c:pt>
                <c:pt idx="1">
                  <c:v>mistral/mistral-large-latest</c:v>
                </c:pt>
                <c:pt idx="2">
                  <c:v>groq/llama3-8b-8192</c:v>
                </c:pt>
                <c:pt idx="3">
                  <c:v>groq/llama3-70b-8192</c:v>
                </c:pt>
                <c:pt idx="4">
                  <c:v>groq/mixtral-8x7b-32768</c:v>
                </c:pt>
              </c:strCache>
            </c:strRef>
          </c:cat>
          <c:val>
            <c:numRef>
              <c:f>Stats!$B$25:$F$25</c:f>
              <c:numCache>
                <c:formatCode>General</c:formatCode>
                <c:ptCount val="5"/>
              </c:numCache>
            </c:numRef>
          </c:val>
          <c:smooth val="0"/>
        </c:ser>
        <c:hiLowLines>
          <c:spPr>
            <a:ln w="0">
              <a:noFill/>
            </a:ln>
          </c:spPr>
        </c:hiLowLines>
        <c:marker val="0"/>
        <c:axId val="42032565"/>
        <c:axId val="73816441"/>
      </c:lineChart>
      <c:catAx>
        <c:axId val="18522489"/>
        <c:scaling>
          <c:orientation val="minMax"/>
        </c:scaling>
        <c:delete val="0"/>
        <c:axPos val="b"/>
        <c:numFmt formatCode="General" sourceLinked="0"/>
        <c:majorTickMark val="none"/>
        <c:minorTickMark val="none"/>
        <c:tickLblPos val="nextTo"/>
        <c:spPr>
          <a:ln w="9360">
            <a:solidFill>
              <a:srgbClr val="d9d9d9"/>
            </a:solidFill>
            <a:round/>
          </a:ln>
        </c:spPr>
        <c:txPr>
          <a:bodyPr/>
          <a:lstStyle/>
          <a:p>
            <a:pPr>
              <a:defRPr b="0" sz="900" spc="-1" strike="noStrike">
                <a:solidFill>
                  <a:srgbClr val="595959"/>
                </a:solidFill>
                <a:latin typeface="Calibri"/>
              </a:defRPr>
            </a:pPr>
          </a:p>
        </c:txPr>
        <c:crossAx val="99490945"/>
        <c:crosses val="autoZero"/>
        <c:auto val="1"/>
        <c:lblAlgn val="ctr"/>
        <c:lblOffset val="100"/>
        <c:noMultiLvlLbl val="0"/>
      </c:catAx>
      <c:valAx>
        <c:axId val="99490945"/>
        <c:scaling>
          <c:orientation val="minMax"/>
        </c:scaling>
        <c:delete val="0"/>
        <c:axPos val="l"/>
        <c:majorGridlines>
          <c:spPr>
            <a:ln w="9360">
              <a:solidFill>
                <a:srgbClr val="d9d9d9"/>
              </a:solidFill>
              <a:round/>
            </a:ln>
          </c:spPr>
        </c:majorGridlines>
        <c:numFmt formatCode="0%"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18522489"/>
        <c:crosses val="autoZero"/>
        <c:crossBetween val="between"/>
      </c:valAx>
      <c:catAx>
        <c:axId val="42032565"/>
        <c:scaling>
          <c:orientation val="minMax"/>
        </c:scaling>
        <c:delete val="1"/>
        <c:axPos val="t"/>
        <c:numFmt formatCode="General" sourceLinked="1"/>
        <c:majorTickMark val="out"/>
        <c:minorTickMark val="none"/>
        <c:tickLblPos val="nextTo"/>
        <c:spPr>
          <a:ln w="6480">
            <a:solidFill>
              <a:srgbClr val="8b8b8b"/>
            </a:solidFill>
            <a:round/>
          </a:ln>
        </c:spPr>
        <c:txPr>
          <a:bodyPr/>
          <a:lstStyle/>
          <a:p>
            <a:pPr>
              <a:defRPr b="0" sz="1000" spc="-1" strike="noStrike">
                <a:solidFill>
                  <a:srgbClr val="000000"/>
                </a:solidFill>
                <a:latin typeface="Calibri"/>
              </a:defRPr>
            </a:pPr>
          </a:p>
        </c:txPr>
        <c:crossAx val="73816441"/>
        <c:auto val="1"/>
        <c:lblAlgn val="ctr"/>
        <c:lblOffset val="100"/>
        <c:noMultiLvlLbl val="0"/>
      </c:catAx>
      <c:valAx>
        <c:axId val="73816441"/>
        <c:scaling>
          <c:orientation val="minMax"/>
        </c:scaling>
        <c:delete val="0"/>
        <c:axPos val="r"/>
        <c:numFmt formatCode="0%" sourceLinked="0"/>
        <c:majorTickMark val="out"/>
        <c:minorTickMark val="none"/>
        <c:tickLblPos val="nextTo"/>
        <c:spPr>
          <a:ln w="6480">
            <a:noFill/>
          </a:ln>
        </c:spPr>
        <c:txPr>
          <a:bodyPr/>
          <a:lstStyle/>
          <a:p>
            <a:pPr>
              <a:defRPr b="0" sz="900" spc="-1" strike="noStrike">
                <a:solidFill>
                  <a:srgbClr val="595959"/>
                </a:solidFill>
                <a:latin typeface="Calibri"/>
              </a:defRPr>
            </a:pPr>
          </a:p>
        </c:txPr>
        <c:crossAx val="42032565"/>
        <c:crosses val="max"/>
        <c:crossBetween val="between"/>
      </c:valAx>
      <c:spPr>
        <a:noFill/>
        <a:ln w="0">
          <a:noFill/>
        </a:ln>
      </c:spPr>
    </c:plotArea>
    <c:legend>
      <c:legendPos val="b"/>
      <c:overlay val="0"/>
      <c:spPr>
        <a:noFill/>
        <a:ln w="0">
          <a:noFill/>
        </a:ln>
      </c:spPr>
      <c:txPr>
        <a:bodyPr/>
        <a:lstStyle/>
        <a:p>
          <a:pPr>
            <a:defRPr b="0" sz="900" spc="-1" strike="noStrike">
              <a:solidFill>
                <a:srgbClr val="595959"/>
              </a:solidFill>
              <a:latin typeface="Calibri"/>
            </a:defRPr>
          </a:pPr>
        </a:p>
      </c:txPr>
    </c:legend>
    <c:plotVisOnly val="1"/>
    <c:dispBlanksAs val="gap"/>
  </c:chart>
  <c:spPr>
    <a:solidFill>
      <a:srgbClr val="ffffff"/>
    </a:solidFill>
    <a:ln w="9360">
      <a:solidFill>
        <a:srgbClr val="d9d9d9"/>
      </a:solidFill>
      <a:round/>
    </a:ln>
  </c:spPr>
</c:chartSpace>
</file>

<file path=xl/drawings/_rels/drawing2.xml.rels><?xml version="1.0" encoding="UTF-8"?>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114480</xdr:colOff>
      <xdr:row>33</xdr:row>
      <xdr:rowOff>114480</xdr:rowOff>
    </xdr:from>
    <xdr:to>
      <xdr:col>16</xdr:col>
      <xdr:colOff>37800</xdr:colOff>
      <xdr:row>48</xdr:row>
      <xdr:rowOff>114120</xdr:rowOff>
    </xdr:to>
    <xdr:graphicFrame>
      <xdr:nvGraphicFramePr>
        <xdr:cNvPr id="0" name="Chart 1"/>
        <xdr:cNvGraphicFramePr/>
      </xdr:nvGraphicFramePr>
      <xdr:xfrm>
        <a:off x="2382120" y="6401160"/>
        <a:ext cx="12016800" cy="28569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114480</xdr:colOff>
      <xdr:row>49</xdr:row>
      <xdr:rowOff>23040</xdr:rowOff>
    </xdr:from>
    <xdr:to>
      <xdr:col>8</xdr:col>
      <xdr:colOff>182880</xdr:colOff>
      <xdr:row>64</xdr:row>
      <xdr:rowOff>22680</xdr:rowOff>
    </xdr:to>
    <xdr:graphicFrame>
      <xdr:nvGraphicFramePr>
        <xdr:cNvPr id="1" name="Chart 2"/>
        <xdr:cNvGraphicFramePr/>
      </xdr:nvGraphicFramePr>
      <xdr:xfrm>
        <a:off x="2382120" y="9357480"/>
        <a:ext cx="5878080" cy="285732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99000</xdr:colOff>
      <xdr:row>17</xdr:row>
      <xdr:rowOff>68760</xdr:rowOff>
    </xdr:from>
    <xdr:to>
      <xdr:col>14</xdr:col>
      <xdr:colOff>403560</xdr:colOff>
      <xdr:row>32</xdr:row>
      <xdr:rowOff>68400</xdr:rowOff>
    </xdr:to>
    <xdr:graphicFrame>
      <xdr:nvGraphicFramePr>
        <xdr:cNvPr id="2" name="Chart 3"/>
        <xdr:cNvGraphicFramePr/>
      </xdr:nvGraphicFramePr>
      <xdr:xfrm>
        <a:off x="7390800" y="3307320"/>
        <a:ext cx="5802840" cy="285696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B26" activeCellId="0" sqref="AB26"/>
    </sheetView>
  </sheetViews>
  <sheetFormatPr defaultColWidth="8.8359375" defaultRowHeight="12.75" zeroHeight="false" outlineLevelRow="0" outlineLevelCol="1"/>
  <cols>
    <col collapsed="false" customWidth="true" hidden="false" outlineLevel="0" max="1" min="1" style="0" width="3"/>
    <col collapsed="false" customWidth="true" hidden="false" outlineLevel="0" max="2" min="2" style="1" width="24.66"/>
    <col collapsed="false" customWidth="true" hidden="true" outlineLevel="0" max="4" min="3" style="0" width="10.83"/>
    <col collapsed="false" customWidth="false" hidden="true" outlineLevel="0" max="5" min="5" style="2" width="8.83"/>
    <col collapsed="false" customWidth="true" hidden="false" outlineLevel="0" max="6" min="6" style="3" width="18.19"/>
    <col collapsed="false" customWidth="true" hidden="true" outlineLevel="1" max="7" min="7" style="0" width="17.23"/>
    <col collapsed="false" customWidth="true" hidden="true" outlineLevel="1" max="8" min="8" style="4" width="23.85"/>
    <col collapsed="false" customWidth="true" hidden="true" outlineLevel="1" max="9" min="9" style="5" width="19.44"/>
    <col collapsed="false" customWidth="true" hidden="true" outlineLevel="1" max="10" min="10" style="6" width="19.44"/>
    <col collapsed="false" customWidth="true" hidden="false" outlineLevel="0" max="11" min="11" style="2" width="24.94"/>
    <col collapsed="false" customWidth="true" hidden="false" outlineLevel="0" max="12" min="12" style="0" width="27.04"/>
    <col collapsed="false" customWidth="true" hidden="true" outlineLevel="1" max="13" min="13" style="4" width="24.94"/>
    <col collapsed="false" customWidth="true" hidden="true" outlineLevel="1" max="14" min="14" style="5" width="20.54"/>
    <col collapsed="false" customWidth="true" hidden="true" outlineLevel="1" max="15" min="15" style="6" width="19.44"/>
    <col collapsed="false" customWidth="true" hidden="true" outlineLevel="1" max="16" min="16" style="6" width="12.49"/>
    <col collapsed="false" customWidth="true" hidden="true" outlineLevel="1" max="17" min="17" style="6" width="13.26"/>
    <col collapsed="false" customWidth="true" hidden="true" outlineLevel="1" max="18" min="18" style="6" width="14.7"/>
    <col collapsed="false" customWidth="true" hidden="true" outlineLevel="1" max="19" min="19" style="6" width="8.08"/>
    <col collapsed="false" customWidth="true" hidden="true" outlineLevel="1" max="20" min="20" style="6" width="7.86"/>
    <col collapsed="false" customWidth="true" hidden="true" outlineLevel="1" max="21" min="21" style="6" width="19.44"/>
    <col collapsed="false" customWidth="true" hidden="true" outlineLevel="1" max="22" min="22" style="6" width="17.12"/>
    <col collapsed="false" customWidth="true" hidden="true" outlineLevel="1" max="23" min="23" style="6" width="19.44"/>
    <col collapsed="false" customWidth="true" hidden="true" outlineLevel="0" max="24" min="24" style="0" width="21.64"/>
    <col collapsed="false" customWidth="true" hidden="true" outlineLevel="1" max="25" min="25" style="0" width="10.18"/>
    <col collapsed="false" customWidth="true" hidden="true" outlineLevel="1" max="26" min="26" style="0" width="18.41"/>
    <col collapsed="false" customWidth="true" hidden="false" outlineLevel="0" max="27" min="27" style="0" width="9.29"/>
    <col collapsed="false" customWidth="true" hidden="false" outlineLevel="0" max="28" min="28" style="0" width="21.64"/>
    <col collapsed="false" customWidth="true" hidden="false" outlineLevel="0" max="29" min="29" style="0" width="22.74"/>
    <col collapsed="false" customWidth="true" hidden="false" outlineLevel="0" max="30" min="30" style="0" width="62.99"/>
  </cols>
  <sheetData>
    <row r="1" s="11" customFormat="true" ht="15" hidden="false" customHeight="false" outlineLevel="0" collapsed="false">
      <c r="A1" s="7"/>
      <c r="B1" s="8" t="s">
        <v>0</v>
      </c>
      <c r="C1" s="8"/>
      <c r="D1" s="8"/>
      <c r="E1" s="9" t="s">
        <v>1</v>
      </c>
      <c r="F1" s="10" t="s">
        <v>2</v>
      </c>
      <c r="G1" s="10"/>
      <c r="H1" s="10"/>
      <c r="I1" s="10"/>
      <c r="J1" s="10"/>
      <c r="K1" s="9" t="s">
        <v>3</v>
      </c>
      <c r="M1" s="12"/>
      <c r="N1" s="13"/>
      <c r="O1" s="14"/>
      <c r="P1" s="14"/>
      <c r="Q1" s="14"/>
      <c r="R1" s="14"/>
      <c r="S1" s="14"/>
      <c r="T1" s="14"/>
      <c r="U1" s="14"/>
      <c r="V1" s="14"/>
      <c r="W1" s="14"/>
      <c r="X1" s="15" t="s">
        <v>4</v>
      </c>
    </row>
    <row r="2" s="11" customFormat="true" ht="13.8" hidden="false" customHeight="false" outlineLevel="0" collapsed="false">
      <c r="A2" s="11" t="s">
        <v>5</v>
      </c>
      <c r="B2" s="11" t="s">
        <v>6</v>
      </c>
      <c r="C2" s="11" t="s">
        <v>7</v>
      </c>
      <c r="D2" s="11" t="s">
        <v>8</v>
      </c>
      <c r="E2" s="9" t="s">
        <v>6</v>
      </c>
      <c r="F2" s="9" t="s">
        <v>6</v>
      </c>
      <c r="G2" s="11" t="s">
        <v>9</v>
      </c>
      <c r="H2" s="12" t="s">
        <v>10</v>
      </c>
      <c r="I2" s="13" t="s">
        <v>11</v>
      </c>
      <c r="J2" s="14" t="s">
        <v>12</v>
      </c>
      <c r="K2" s="9" t="s">
        <v>6</v>
      </c>
      <c r="L2" s="11" t="s">
        <v>13</v>
      </c>
      <c r="M2" s="12" t="s">
        <v>10</v>
      </c>
      <c r="N2" s="13" t="s">
        <v>11</v>
      </c>
      <c r="O2" s="14" t="s">
        <v>12</v>
      </c>
      <c r="P2" s="14" t="s">
        <v>14</v>
      </c>
      <c r="Q2" s="14" t="s">
        <v>15</v>
      </c>
      <c r="R2" s="14" t="s">
        <v>16</v>
      </c>
      <c r="S2" s="14" t="s">
        <v>17</v>
      </c>
      <c r="T2" s="14" t="s">
        <v>18</v>
      </c>
      <c r="U2" s="14"/>
      <c r="V2" s="14" t="s">
        <v>19</v>
      </c>
      <c r="W2" s="14"/>
      <c r="X2" s="11" t="s">
        <v>20</v>
      </c>
      <c r="Y2" s="11" t="s">
        <v>21</v>
      </c>
      <c r="Z2" s="11" t="s">
        <v>6</v>
      </c>
      <c r="AA2" s="11" t="s">
        <v>22</v>
      </c>
      <c r="AB2" s="11" t="s">
        <v>23</v>
      </c>
      <c r="AC2" s="11" t="s">
        <v>24</v>
      </c>
      <c r="AD2" s="11" t="s">
        <v>25</v>
      </c>
    </row>
    <row r="3" s="16" customFormat="true" ht="12.75" hidden="false" customHeight="true" outlineLevel="0" collapsed="false">
      <c r="A3" s="16" t="s">
        <v>26</v>
      </c>
      <c r="B3" s="17" t="s">
        <v>27</v>
      </c>
      <c r="E3" s="2"/>
      <c r="F3" s="3" t="s">
        <v>28</v>
      </c>
      <c r="G3" s="16" t="s">
        <v>29</v>
      </c>
      <c r="H3" s="4" t="s">
        <v>30</v>
      </c>
      <c r="I3" s="5" t="s">
        <v>31</v>
      </c>
      <c r="J3" s="6" t="s">
        <v>32</v>
      </c>
      <c r="K3" s="18" t="s">
        <v>33</v>
      </c>
      <c r="L3" s="4" t="s">
        <v>29</v>
      </c>
      <c r="M3" s="4" t="s">
        <v>34</v>
      </c>
      <c r="N3" s="5" t="s">
        <v>35</v>
      </c>
      <c r="O3" s="6" t="s">
        <v>36</v>
      </c>
      <c r="P3" s="6" t="s">
        <v>37</v>
      </c>
      <c r="Q3" s="6" t="s">
        <v>37</v>
      </c>
      <c r="R3" s="6" t="s">
        <v>37</v>
      </c>
      <c r="S3" s="6" t="s">
        <v>37</v>
      </c>
      <c r="T3" s="6" t="s">
        <v>37</v>
      </c>
      <c r="U3" s="6" t="n">
        <f aca="false">IF(T3="", "", IF(T3="[]", 0, LEN(T3)-LEN(SUBSTITUTE(T3,",",""))+1))</f>
        <v>1</v>
      </c>
      <c r="V3" s="6" t="s">
        <v>37</v>
      </c>
      <c r="W3" s="6" t="n">
        <f aca="false">IF(V3="", "", IF(V3="[]", 0, LEN(V3)-LEN(SUBSTITUTE(V3,",",""))+1))</f>
        <v>1</v>
      </c>
      <c r="X3" s="16" t="s">
        <v>38</v>
      </c>
      <c r="Y3" s="16" t="s">
        <v>39</v>
      </c>
      <c r="Z3" s="19" t="s">
        <v>40</v>
      </c>
      <c r="AA3" s="16" t="s">
        <v>41</v>
      </c>
      <c r="AB3" s="16" t="s">
        <v>42</v>
      </c>
      <c r="AC3" s="16" t="s">
        <v>39</v>
      </c>
    </row>
    <row r="4" s="16" customFormat="true" ht="12.75" hidden="false" customHeight="true" outlineLevel="0" collapsed="false">
      <c r="B4" s="17"/>
      <c r="E4" s="2"/>
      <c r="F4" s="3" t="s">
        <v>43</v>
      </c>
      <c r="H4" s="4"/>
      <c r="I4" s="5"/>
      <c r="J4" s="6"/>
      <c r="K4" s="18" t="s">
        <v>44</v>
      </c>
      <c r="L4" s="4" t="s">
        <v>45</v>
      </c>
      <c r="M4" s="4" t="s">
        <v>46</v>
      </c>
      <c r="N4" s="5" t="s">
        <v>47</v>
      </c>
      <c r="O4" s="6" t="s">
        <v>48</v>
      </c>
      <c r="P4" s="6" t="s">
        <v>37</v>
      </c>
      <c r="Q4" s="6" t="s">
        <v>37</v>
      </c>
      <c r="R4" s="6" t="s">
        <v>37</v>
      </c>
      <c r="S4" s="6" t="s">
        <v>37</v>
      </c>
      <c r="T4" s="6" t="s">
        <v>37</v>
      </c>
      <c r="U4" s="6" t="n">
        <f aca="false">IF(T4="", "", IF(T4="[]", 0, LEN(T4)-LEN(SUBSTITUTE(T4,",",""))+1))</f>
        <v>1</v>
      </c>
      <c r="V4" s="6" t="s">
        <v>37</v>
      </c>
      <c r="W4" s="6" t="n">
        <f aca="false">IF(V4="", "", IF(V4="[]", 0, LEN(V4)-LEN(SUBSTITUTE(V4,",",""))+1))</f>
        <v>1</v>
      </c>
      <c r="X4" s="16" t="s">
        <v>49</v>
      </c>
      <c r="Y4" s="16" t="s">
        <v>39</v>
      </c>
      <c r="Z4" s="19" t="s">
        <v>50</v>
      </c>
      <c r="AA4" s="16" t="s">
        <v>26</v>
      </c>
      <c r="AB4" s="16" t="s">
        <v>51</v>
      </c>
      <c r="AC4" s="16" t="s">
        <v>52</v>
      </c>
      <c r="AD4" s="16" t="s">
        <v>53</v>
      </c>
    </row>
    <row r="5" s="16" customFormat="true" ht="12.75" hidden="false" customHeight="true" outlineLevel="0" collapsed="false">
      <c r="B5" s="17"/>
      <c r="E5" s="2"/>
      <c r="F5" s="3" t="s">
        <v>54</v>
      </c>
      <c r="H5" s="4"/>
      <c r="I5" s="5"/>
      <c r="J5" s="6"/>
      <c r="K5" s="18" t="s">
        <v>55</v>
      </c>
      <c r="L5" s="4" t="s">
        <v>56</v>
      </c>
      <c r="M5" s="4" t="s">
        <v>57</v>
      </c>
      <c r="N5" s="5" t="s">
        <v>58</v>
      </c>
      <c r="O5" s="6" t="s">
        <v>59</v>
      </c>
      <c r="P5" s="6" t="s">
        <v>37</v>
      </c>
      <c r="Q5" s="6" t="s">
        <v>37</v>
      </c>
      <c r="R5" s="6" t="s">
        <v>37</v>
      </c>
      <c r="S5" s="6" t="s">
        <v>37</v>
      </c>
      <c r="T5" s="6" t="s">
        <v>37</v>
      </c>
      <c r="U5" s="6" t="n">
        <f aca="false">IF(T5="", "", IF(T5="[]", 0, LEN(T5)-LEN(SUBSTITUTE(T5,",",""))+1))</f>
        <v>1</v>
      </c>
      <c r="V5" s="6" t="s">
        <v>37</v>
      </c>
      <c r="W5" s="6" t="n">
        <f aca="false">IF(V5="", "", IF(V5="[]", 0, LEN(V5)-LEN(SUBSTITUTE(V5,",",""))+1))</f>
        <v>1</v>
      </c>
      <c r="X5" s="16" t="s">
        <v>60</v>
      </c>
      <c r="Y5" s="16" t="s">
        <v>39</v>
      </c>
      <c r="Z5" s="19" t="s">
        <v>61</v>
      </c>
      <c r="AA5" s="16" t="s">
        <v>41</v>
      </c>
      <c r="AB5" s="16" t="s">
        <v>62</v>
      </c>
      <c r="AC5" s="16" t="s">
        <v>63</v>
      </c>
      <c r="AD5" s="16" t="s">
        <v>64</v>
      </c>
    </row>
    <row r="6" s="16" customFormat="true" ht="12.75" hidden="false" customHeight="true" outlineLevel="0" collapsed="false">
      <c r="B6" s="17"/>
      <c r="E6" s="2"/>
      <c r="F6" s="3" t="s">
        <v>65</v>
      </c>
      <c r="G6" s="6"/>
      <c r="H6" s="4"/>
      <c r="I6" s="5"/>
      <c r="J6" s="6"/>
      <c r="K6" s="18" t="s">
        <v>66</v>
      </c>
      <c r="L6" s="4" t="s">
        <v>67</v>
      </c>
      <c r="M6" s="4" t="s">
        <v>68</v>
      </c>
      <c r="N6" s="5" t="s">
        <v>69</v>
      </c>
      <c r="O6" s="6" t="s">
        <v>70</v>
      </c>
      <c r="P6" s="6" t="s">
        <v>37</v>
      </c>
      <c r="Q6" s="6" t="s">
        <v>37</v>
      </c>
      <c r="R6" s="6" t="s">
        <v>37</v>
      </c>
      <c r="S6" s="6" t="s">
        <v>37</v>
      </c>
      <c r="T6" s="6" t="s">
        <v>37</v>
      </c>
      <c r="U6" s="6" t="n">
        <f aca="false">IF(T6="", "", IF(T6="[]", 0, LEN(T6)-LEN(SUBSTITUTE(T6,",",""))+1))</f>
        <v>1</v>
      </c>
      <c r="V6" s="6" t="s">
        <v>37</v>
      </c>
      <c r="W6" s="6" t="n">
        <f aca="false">IF(V6="", "", IF(V6="[]", 0, LEN(V6)-LEN(SUBSTITUTE(V6,",",""))+1))</f>
        <v>1</v>
      </c>
      <c r="X6" s="16" t="s">
        <v>71</v>
      </c>
      <c r="Y6" s="16" t="s">
        <v>39</v>
      </c>
      <c r="Z6" s="19" t="s">
        <v>72</v>
      </c>
      <c r="AA6" s="16" t="s">
        <v>73</v>
      </c>
      <c r="AB6" s="16" t="s">
        <v>74</v>
      </c>
      <c r="AC6" s="16" t="s">
        <v>63</v>
      </c>
      <c r="AD6" s="16" t="s">
        <v>75</v>
      </c>
    </row>
    <row r="7" s="16" customFormat="true" ht="12.75" hidden="false" customHeight="true" outlineLevel="0" collapsed="false">
      <c r="B7" s="17"/>
      <c r="E7" s="2"/>
      <c r="F7" s="3" t="s">
        <v>76</v>
      </c>
      <c r="H7" s="4"/>
      <c r="I7" s="5"/>
      <c r="J7" s="6"/>
      <c r="K7" s="18" t="s">
        <v>77</v>
      </c>
      <c r="L7" s="4" t="s">
        <v>78</v>
      </c>
      <c r="M7" s="4" t="s">
        <v>79</v>
      </c>
      <c r="N7" s="5" t="s">
        <v>80</v>
      </c>
      <c r="O7" s="6" t="s">
        <v>81</v>
      </c>
      <c r="P7" s="6" t="s">
        <v>37</v>
      </c>
      <c r="Q7" s="6" t="s">
        <v>37</v>
      </c>
      <c r="R7" s="6" t="s">
        <v>37</v>
      </c>
      <c r="S7" s="6" t="s">
        <v>37</v>
      </c>
      <c r="T7" s="6" t="s">
        <v>37</v>
      </c>
      <c r="U7" s="6" t="n">
        <f aca="false">IF(T7="", "", IF(T7="[]", 0, LEN(T7)-LEN(SUBSTITUTE(T7,",",""))+1))</f>
        <v>1</v>
      </c>
      <c r="V7" s="6" t="s">
        <v>37</v>
      </c>
      <c r="W7" s="6" t="n">
        <f aca="false">IF(V7="", "", IF(V7="[]", 0, LEN(V7)-LEN(SUBSTITUTE(V7,",",""))+1))</f>
        <v>1</v>
      </c>
      <c r="X7" s="16" t="s">
        <v>82</v>
      </c>
      <c r="Y7" s="16" t="s">
        <v>39</v>
      </c>
      <c r="Z7" s="19" t="s">
        <v>83</v>
      </c>
      <c r="AA7" s="16" t="s">
        <v>26</v>
      </c>
      <c r="AB7" s="16" t="s">
        <v>82</v>
      </c>
      <c r="AC7" s="16" t="s">
        <v>82</v>
      </c>
      <c r="AD7" s="16" t="s">
        <v>84</v>
      </c>
    </row>
    <row r="8" s="16" customFormat="true" ht="12.75" hidden="false" customHeight="true" outlineLevel="0" collapsed="false">
      <c r="B8" s="17"/>
      <c r="E8" s="2"/>
      <c r="F8" s="3" t="s">
        <v>85</v>
      </c>
      <c r="H8" s="4"/>
      <c r="I8" s="5"/>
      <c r="J8" s="6"/>
      <c r="K8" s="18" t="s">
        <v>86</v>
      </c>
      <c r="L8" s="4" t="s">
        <v>87</v>
      </c>
      <c r="M8" s="4" t="s">
        <v>88</v>
      </c>
      <c r="N8" s="5" t="s">
        <v>89</v>
      </c>
      <c r="O8" s="6" t="s">
        <v>90</v>
      </c>
      <c r="P8" s="6" t="s">
        <v>37</v>
      </c>
      <c r="Q8" s="6" t="s">
        <v>37</v>
      </c>
      <c r="R8" s="6" t="s">
        <v>37</v>
      </c>
      <c r="S8" s="6" t="s">
        <v>37</v>
      </c>
      <c r="T8" s="6" t="s">
        <v>37</v>
      </c>
      <c r="U8" s="6" t="n">
        <f aca="false">IF(T8="", "", IF(T8="[]", 0, LEN(T8)-LEN(SUBSTITUTE(T8,",",""))+1))</f>
        <v>1</v>
      </c>
      <c r="V8" s="6" t="s">
        <v>37</v>
      </c>
      <c r="W8" s="6" t="n">
        <f aca="false">IF(V8="", "", IF(V8="[]", 0, LEN(V8)-LEN(SUBSTITUTE(V8,",",""))+1))</f>
        <v>1</v>
      </c>
      <c r="X8" s="16" t="s">
        <v>91</v>
      </c>
      <c r="Y8" s="16" t="s">
        <v>39</v>
      </c>
      <c r="Z8" s="19" t="s">
        <v>92</v>
      </c>
      <c r="AA8" s="16" t="s">
        <v>41</v>
      </c>
      <c r="AB8" s="16" t="s">
        <v>63</v>
      </c>
      <c r="AC8" s="16" t="s">
        <v>93</v>
      </c>
      <c r="AD8" s="16" t="s">
        <v>94</v>
      </c>
    </row>
    <row r="9" s="16" customFormat="true" ht="12.75" hidden="false" customHeight="true" outlineLevel="0" collapsed="false">
      <c r="B9" s="17"/>
      <c r="E9" s="2"/>
      <c r="F9" s="3" t="s">
        <v>95</v>
      </c>
      <c r="H9" s="4"/>
      <c r="I9" s="5"/>
      <c r="J9" s="6"/>
      <c r="K9" s="18" t="s">
        <v>96</v>
      </c>
      <c r="L9" s="4" t="s">
        <v>97</v>
      </c>
      <c r="M9" s="4" t="s">
        <v>98</v>
      </c>
      <c r="N9" s="5" t="s">
        <v>99</v>
      </c>
      <c r="O9" s="6" t="s">
        <v>100</v>
      </c>
      <c r="P9" s="6" t="s">
        <v>37</v>
      </c>
      <c r="Q9" s="6" t="s">
        <v>37</v>
      </c>
      <c r="R9" s="6" t="s">
        <v>37</v>
      </c>
      <c r="S9" s="6" t="s">
        <v>37</v>
      </c>
      <c r="T9" s="6" t="s">
        <v>37</v>
      </c>
      <c r="U9" s="6" t="n">
        <f aca="false">IF(T9="", "", IF(T9="[]", 0, LEN(T9)-LEN(SUBSTITUTE(T9,",",""))+1))</f>
        <v>1</v>
      </c>
      <c r="V9" s="6" t="s">
        <v>37</v>
      </c>
      <c r="W9" s="6" t="n">
        <f aca="false">IF(V9="", "", IF(V9="[]", 0, LEN(V9)-LEN(SUBSTITUTE(V9,",",""))+1))</f>
        <v>1</v>
      </c>
      <c r="X9" s="16" t="s">
        <v>101</v>
      </c>
      <c r="Y9" s="16" t="s">
        <v>39</v>
      </c>
      <c r="Z9" s="19" t="s">
        <v>102</v>
      </c>
      <c r="AA9" s="16" t="s">
        <v>41</v>
      </c>
      <c r="AB9" s="16" t="s">
        <v>103</v>
      </c>
      <c r="AC9" s="16" t="s">
        <v>104</v>
      </c>
      <c r="AD9" s="16" t="s">
        <v>105</v>
      </c>
    </row>
    <row r="10" s="16" customFormat="true" ht="12.75" hidden="false" customHeight="true" outlineLevel="0" collapsed="false">
      <c r="B10" s="17"/>
      <c r="E10" s="2"/>
      <c r="F10" s="3" t="s">
        <v>106</v>
      </c>
      <c r="H10" s="4"/>
      <c r="I10" s="5"/>
      <c r="J10" s="6"/>
      <c r="K10" s="2"/>
      <c r="L10" s="4"/>
      <c r="M10" s="4"/>
      <c r="N10" s="5"/>
      <c r="O10" s="6"/>
      <c r="P10" s="6"/>
      <c r="Q10" s="6"/>
      <c r="R10" s="6"/>
      <c r="S10" s="6"/>
      <c r="T10" s="6"/>
      <c r="U10" s="6" t="str">
        <f aca="false">IF(T10="", "", IF(T10="[]", 0, LEN(T10)-LEN(SUBSTITUTE(T10,",",""))+1))</f>
        <v/>
      </c>
      <c r="V10" s="6"/>
      <c r="W10" s="6" t="str">
        <f aca="false">IF(V10="", "", IF(V10="[]", 0, LEN(V10)-LEN(SUBSTITUTE(V10,",",""))+1))</f>
        <v/>
      </c>
    </row>
    <row r="11" s="16" customFormat="true" ht="12.75" hidden="false" customHeight="true" outlineLevel="0" collapsed="false">
      <c r="B11" s="17"/>
      <c r="E11" s="2"/>
      <c r="F11" s="3" t="s">
        <v>107</v>
      </c>
      <c r="H11" s="4"/>
      <c r="I11" s="5"/>
      <c r="J11" s="6"/>
      <c r="K11" s="2"/>
      <c r="L11" s="4"/>
      <c r="M11" s="4"/>
      <c r="N11" s="5"/>
      <c r="O11" s="6"/>
      <c r="P11" s="6"/>
      <c r="Q11" s="6"/>
      <c r="R11" s="6"/>
      <c r="S11" s="6"/>
      <c r="T11" s="6"/>
      <c r="U11" s="6" t="str">
        <f aca="false">IF(T11="", "", IF(T11="[]", 0, LEN(T11)-LEN(SUBSTITUTE(T11,",",""))+1))</f>
        <v/>
      </c>
      <c r="V11" s="6"/>
      <c r="W11" s="6" t="str">
        <f aca="false">IF(V11="", "", IF(V11="[]", 0, LEN(V11)-LEN(SUBSTITUTE(V11,",",""))+1))</f>
        <v/>
      </c>
    </row>
    <row r="12" s="16" customFormat="true" ht="12.75" hidden="false" customHeight="true" outlineLevel="0" collapsed="false">
      <c r="B12" s="17"/>
      <c r="E12" s="2"/>
      <c r="F12" s="3" t="s">
        <v>108</v>
      </c>
      <c r="H12" s="4"/>
      <c r="I12" s="5"/>
      <c r="J12" s="6"/>
      <c r="K12" s="2"/>
      <c r="L12" s="4"/>
      <c r="M12" s="4"/>
      <c r="N12" s="5"/>
      <c r="O12" s="6"/>
      <c r="P12" s="6"/>
      <c r="Q12" s="6"/>
      <c r="R12" s="6"/>
      <c r="S12" s="6"/>
      <c r="T12" s="6"/>
      <c r="U12" s="6" t="str">
        <f aca="false">IF(T12="", "", IF(T12="[]", 0, LEN(T12)-LEN(SUBSTITUTE(T12,",",""))+1))</f>
        <v/>
      </c>
      <c r="V12" s="6"/>
      <c r="W12" s="6" t="str">
        <f aca="false">IF(V12="", "", IF(V12="[]", 0, LEN(V12)-LEN(SUBSTITUTE(V12,",",""))+1))</f>
        <v/>
      </c>
    </row>
    <row r="13" s="16" customFormat="true" ht="12.75" hidden="false" customHeight="true" outlineLevel="0" collapsed="false">
      <c r="A13" s="16" t="s">
        <v>41</v>
      </c>
      <c r="B13" s="17" t="s">
        <v>109</v>
      </c>
      <c r="E13" s="2"/>
      <c r="F13" s="3" t="s">
        <v>110</v>
      </c>
      <c r="G13" s="16" t="s">
        <v>29</v>
      </c>
      <c r="H13" s="4" t="s">
        <v>111</v>
      </c>
      <c r="I13" s="5" t="s">
        <v>112</v>
      </c>
      <c r="J13" s="6" t="s">
        <v>32</v>
      </c>
      <c r="K13" s="18" t="s">
        <v>113</v>
      </c>
      <c r="L13" s="4" t="s">
        <v>29</v>
      </c>
      <c r="M13" s="4" t="s">
        <v>114</v>
      </c>
      <c r="N13" s="5" t="s">
        <v>115</v>
      </c>
      <c r="O13" s="6" t="s">
        <v>36</v>
      </c>
      <c r="P13" s="6" t="s">
        <v>37</v>
      </c>
      <c r="Q13" s="6" t="s">
        <v>37</v>
      </c>
      <c r="R13" s="6" t="s">
        <v>37</v>
      </c>
      <c r="S13" s="6" t="s">
        <v>37</v>
      </c>
      <c r="T13" s="6" t="s">
        <v>37</v>
      </c>
      <c r="U13" s="6" t="n">
        <f aca="false">IF(T13="", "", IF(T13="[]", 0, LEN(T13)-LEN(SUBSTITUTE(T13,",",""))+1))</f>
        <v>1</v>
      </c>
      <c r="V13" s="6" t="s">
        <v>37</v>
      </c>
      <c r="W13" s="6" t="n">
        <f aca="false">IF(V13="", "", IF(V13="[]", 0, LEN(V13)-LEN(SUBSTITUTE(V13,",",""))+1))</f>
        <v>1</v>
      </c>
      <c r="X13" s="16" t="s">
        <v>39</v>
      </c>
      <c r="Y13" s="16" t="s">
        <v>39</v>
      </c>
      <c r="Z13" s="19" t="s">
        <v>116</v>
      </c>
      <c r="AA13" s="16" t="s">
        <v>117</v>
      </c>
      <c r="AB13" s="16" t="s">
        <v>39</v>
      </c>
      <c r="AC13" s="16" t="s">
        <v>39</v>
      </c>
    </row>
    <row r="14" s="16" customFormat="true" ht="12.75" hidden="false" customHeight="true" outlineLevel="0" collapsed="false">
      <c r="B14" s="17"/>
      <c r="E14" s="2"/>
      <c r="F14" s="3" t="s">
        <v>118</v>
      </c>
      <c r="H14" s="4"/>
      <c r="I14" s="5"/>
      <c r="J14" s="6"/>
      <c r="K14" s="2" t="s">
        <v>119</v>
      </c>
      <c r="L14" s="4" t="s">
        <v>45</v>
      </c>
      <c r="M14" s="4" t="s">
        <v>120</v>
      </c>
      <c r="N14" s="5" t="s">
        <v>121</v>
      </c>
      <c r="O14" s="6" t="s">
        <v>122</v>
      </c>
      <c r="P14" s="6" t="s">
        <v>37</v>
      </c>
      <c r="Q14" s="6" t="s">
        <v>37</v>
      </c>
      <c r="R14" s="6" t="s">
        <v>37</v>
      </c>
      <c r="S14" s="6" t="s">
        <v>37</v>
      </c>
      <c r="T14" s="6" t="s">
        <v>37</v>
      </c>
      <c r="U14" s="6" t="n">
        <f aca="false">IF(T14="", "", IF(T14="[]", 0, LEN(T14)-LEN(SUBSTITUTE(T14,",",""))+1))</f>
        <v>1</v>
      </c>
      <c r="V14" s="6" t="s">
        <v>37</v>
      </c>
      <c r="W14" s="6" t="n">
        <f aca="false">IF(V14="", "", IF(V14="[]", 0, LEN(V14)-LEN(SUBSTITUTE(V14,",",""))+1))</f>
        <v>1</v>
      </c>
      <c r="X14" s="16" t="s">
        <v>98</v>
      </c>
      <c r="Y14" s="16" t="s">
        <v>39</v>
      </c>
      <c r="Z14" s="16" t="s">
        <v>123</v>
      </c>
      <c r="AA14" s="16" t="s">
        <v>26</v>
      </c>
      <c r="AB14" s="16" t="s">
        <v>98</v>
      </c>
      <c r="AC14" s="16" t="s">
        <v>98</v>
      </c>
      <c r="AD14" s="16" t="s">
        <v>124</v>
      </c>
    </row>
    <row r="15" s="16" customFormat="true" ht="12.75" hidden="false" customHeight="true" outlineLevel="0" collapsed="false">
      <c r="B15" s="17"/>
      <c r="E15" s="2"/>
      <c r="F15" s="3" t="s">
        <v>125</v>
      </c>
      <c r="H15" s="4"/>
      <c r="I15" s="5"/>
      <c r="J15" s="6"/>
      <c r="K15" s="18" t="s">
        <v>126</v>
      </c>
      <c r="L15" s="4" t="s">
        <v>56</v>
      </c>
      <c r="M15" s="4" t="s">
        <v>127</v>
      </c>
      <c r="N15" s="5" t="s">
        <v>128</v>
      </c>
      <c r="O15" s="6" t="s">
        <v>129</v>
      </c>
      <c r="P15" s="6" t="s">
        <v>37</v>
      </c>
      <c r="Q15" s="6" t="s">
        <v>37</v>
      </c>
      <c r="R15" s="6" t="s">
        <v>37</v>
      </c>
      <c r="S15" s="6" t="s">
        <v>37</v>
      </c>
      <c r="T15" s="6" t="s">
        <v>37</v>
      </c>
      <c r="U15" s="6" t="n">
        <f aca="false">IF(T15="", "", IF(T15="[]", 0, LEN(T15)-LEN(SUBSTITUTE(T15,",",""))+1))</f>
        <v>1</v>
      </c>
      <c r="V15" s="6" t="s">
        <v>37</v>
      </c>
      <c r="W15" s="6" t="n">
        <f aca="false">IF(V15="", "", IF(V15="[]", 0, LEN(V15)-LEN(SUBSTITUTE(V15,",",""))+1))</f>
        <v>1</v>
      </c>
      <c r="X15" s="16" t="s">
        <v>130</v>
      </c>
      <c r="Y15" s="16" t="s">
        <v>39</v>
      </c>
      <c r="Z15" s="19" t="s">
        <v>131</v>
      </c>
      <c r="AA15" s="16" t="s">
        <v>117</v>
      </c>
      <c r="AB15" s="16" t="s">
        <v>39</v>
      </c>
      <c r="AC15" s="16" t="s">
        <v>132</v>
      </c>
      <c r="AD15" s="16" t="s">
        <v>133</v>
      </c>
    </row>
    <row r="16" s="16" customFormat="true" ht="12.75" hidden="false" customHeight="true" outlineLevel="0" collapsed="false">
      <c r="B16" s="17"/>
      <c r="E16" s="2"/>
      <c r="F16" s="3" t="s">
        <v>134</v>
      </c>
      <c r="H16" s="4"/>
      <c r="I16" s="5"/>
      <c r="J16" s="6"/>
      <c r="K16" s="18" t="s">
        <v>135</v>
      </c>
      <c r="L16" s="4" t="s">
        <v>67</v>
      </c>
      <c r="M16" s="4" t="s">
        <v>136</v>
      </c>
      <c r="N16" s="5" t="s">
        <v>137</v>
      </c>
      <c r="O16" s="6" t="s">
        <v>70</v>
      </c>
      <c r="P16" s="6" t="s">
        <v>37</v>
      </c>
      <c r="Q16" s="6" t="s">
        <v>37</v>
      </c>
      <c r="R16" s="6" t="s">
        <v>37</v>
      </c>
      <c r="S16" s="6" t="s">
        <v>37</v>
      </c>
      <c r="T16" s="6" t="s">
        <v>37</v>
      </c>
      <c r="U16" s="6" t="n">
        <f aca="false">IF(T16="", "", IF(T16="[]", 0, LEN(T16)-LEN(SUBSTITUTE(T16,",",""))+1))</f>
        <v>1</v>
      </c>
      <c r="V16" s="6" t="s">
        <v>37</v>
      </c>
      <c r="W16" s="6" t="n">
        <f aca="false">IF(V16="", "", IF(V16="[]", 0, LEN(V16)-LEN(SUBSTITUTE(V16,",",""))+1))</f>
        <v>1</v>
      </c>
      <c r="X16" s="16" t="s">
        <v>138</v>
      </c>
      <c r="Y16" s="16" t="s">
        <v>39</v>
      </c>
      <c r="Z16" s="19" t="s">
        <v>139</v>
      </c>
      <c r="AA16" s="16" t="s">
        <v>73</v>
      </c>
      <c r="AB16" s="16" t="s">
        <v>140</v>
      </c>
      <c r="AC16" s="16" t="s">
        <v>141</v>
      </c>
      <c r="AD16" s="16" t="s">
        <v>142</v>
      </c>
    </row>
    <row r="17" s="16" customFormat="true" ht="12.75" hidden="false" customHeight="true" outlineLevel="0" collapsed="false">
      <c r="B17" s="17"/>
      <c r="E17" s="2"/>
      <c r="F17" s="3" t="s">
        <v>143</v>
      </c>
      <c r="H17" s="4"/>
      <c r="I17" s="5"/>
      <c r="J17" s="6"/>
      <c r="K17" s="2" t="s">
        <v>144</v>
      </c>
      <c r="L17" s="4" t="s">
        <v>78</v>
      </c>
      <c r="M17" s="4" t="s">
        <v>145</v>
      </c>
      <c r="N17" s="5" t="s">
        <v>146</v>
      </c>
      <c r="O17" s="6" t="s">
        <v>147</v>
      </c>
      <c r="P17" s="6" t="s">
        <v>37</v>
      </c>
      <c r="Q17" s="6" t="s">
        <v>37</v>
      </c>
      <c r="R17" s="6" t="s">
        <v>37</v>
      </c>
      <c r="S17" s="6" t="s">
        <v>37</v>
      </c>
      <c r="T17" s="6" t="s">
        <v>37</v>
      </c>
      <c r="U17" s="6" t="n">
        <f aca="false">IF(T17="", "", IF(T17="[]", 0, LEN(T17)-LEN(SUBSTITUTE(T17,",",""))+1))</f>
        <v>1</v>
      </c>
      <c r="V17" s="6" t="s">
        <v>37</v>
      </c>
      <c r="W17" s="6" t="n">
        <f aca="false">IF(V17="", "", IF(V17="[]", 0, LEN(V17)-LEN(SUBSTITUTE(V17,",",""))+1))</f>
        <v>1</v>
      </c>
      <c r="X17" s="16" t="s">
        <v>63</v>
      </c>
      <c r="Y17" s="16" t="s">
        <v>39</v>
      </c>
      <c r="Z17" s="16" t="s">
        <v>148</v>
      </c>
      <c r="AA17" s="16" t="s">
        <v>117</v>
      </c>
      <c r="AB17" s="16" t="s">
        <v>39</v>
      </c>
      <c r="AC17" s="16" t="s">
        <v>141</v>
      </c>
      <c r="AD17" s="16" t="s">
        <v>149</v>
      </c>
    </row>
    <row r="18" s="16" customFormat="true" ht="12.75" hidden="false" customHeight="true" outlineLevel="0" collapsed="false">
      <c r="B18" s="17"/>
      <c r="E18" s="2"/>
      <c r="F18" s="3" t="s">
        <v>150</v>
      </c>
      <c r="H18" s="4"/>
      <c r="I18" s="5"/>
      <c r="J18" s="6"/>
      <c r="K18" s="18" t="s">
        <v>151</v>
      </c>
      <c r="L18" s="4" t="s">
        <v>87</v>
      </c>
      <c r="M18" s="4" t="s">
        <v>152</v>
      </c>
      <c r="N18" s="5" t="s">
        <v>153</v>
      </c>
      <c r="O18" s="6" t="s">
        <v>154</v>
      </c>
      <c r="P18" s="6" t="s">
        <v>37</v>
      </c>
      <c r="Q18" s="6" t="s">
        <v>37</v>
      </c>
      <c r="R18" s="6" t="s">
        <v>37</v>
      </c>
      <c r="S18" s="6" t="s">
        <v>37</v>
      </c>
      <c r="T18" s="6" t="s">
        <v>37</v>
      </c>
      <c r="U18" s="6" t="n">
        <f aca="false">IF(T18="", "", IF(T18="[]", 0, LEN(T18)-LEN(SUBSTITUTE(T18,",",""))+1))</f>
        <v>1</v>
      </c>
      <c r="V18" s="6" t="s">
        <v>37</v>
      </c>
      <c r="W18" s="6" t="n">
        <f aca="false">IF(V18="", "", IF(V18="[]", 0, LEN(V18)-LEN(SUBSTITUTE(V18,",",""))+1))</f>
        <v>1</v>
      </c>
      <c r="X18" s="16" t="s">
        <v>155</v>
      </c>
      <c r="Y18" s="16" t="s">
        <v>39</v>
      </c>
      <c r="Z18" s="19" t="s">
        <v>156</v>
      </c>
      <c r="AA18" s="16" t="s">
        <v>41</v>
      </c>
      <c r="AB18" s="16" t="s">
        <v>140</v>
      </c>
      <c r="AC18" s="16" t="s">
        <v>132</v>
      </c>
      <c r="AD18" s="16" t="s">
        <v>157</v>
      </c>
    </row>
    <row r="19" s="16" customFormat="true" ht="12.75" hidden="false" customHeight="true" outlineLevel="0" collapsed="false">
      <c r="B19" s="17"/>
      <c r="E19" s="2"/>
      <c r="F19" s="3" t="s">
        <v>158</v>
      </c>
      <c r="H19" s="4"/>
      <c r="I19" s="5"/>
      <c r="J19" s="6"/>
      <c r="K19" s="18" t="s">
        <v>159</v>
      </c>
      <c r="L19" s="4" t="s">
        <v>97</v>
      </c>
      <c r="M19" s="4" t="s">
        <v>98</v>
      </c>
      <c r="N19" s="5" t="s">
        <v>160</v>
      </c>
      <c r="O19" s="6" t="s">
        <v>161</v>
      </c>
      <c r="P19" s="6" t="s">
        <v>37</v>
      </c>
      <c r="Q19" s="6" t="s">
        <v>37</v>
      </c>
      <c r="R19" s="6" t="s">
        <v>37</v>
      </c>
      <c r="S19" s="6" t="s">
        <v>37</v>
      </c>
      <c r="T19" s="6" t="s">
        <v>37</v>
      </c>
      <c r="U19" s="6" t="n">
        <f aca="false">IF(T19="", "", IF(T19="[]", 0, LEN(T19)-LEN(SUBSTITUTE(T19,",",""))+1))</f>
        <v>1</v>
      </c>
      <c r="V19" s="6" t="s">
        <v>37</v>
      </c>
      <c r="W19" s="6" t="n">
        <f aca="false">IF(V19="", "", IF(V19="[]", 0, LEN(V19)-LEN(SUBSTITUTE(V19,",",""))+1))</f>
        <v>1</v>
      </c>
      <c r="X19" s="16" t="s">
        <v>98</v>
      </c>
      <c r="Y19" s="16" t="s">
        <v>39</v>
      </c>
      <c r="Z19" s="19" t="s">
        <v>162</v>
      </c>
      <c r="AA19" s="16" t="s">
        <v>26</v>
      </c>
      <c r="AB19" s="16" t="s">
        <v>98</v>
      </c>
      <c r="AC19" s="16" t="s">
        <v>98</v>
      </c>
      <c r="AD19" s="16" t="s">
        <v>124</v>
      </c>
    </row>
    <row r="20" s="16" customFormat="true" ht="12.75" hidden="false" customHeight="true" outlineLevel="0" collapsed="false">
      <c r="A20" s="16" t="s">
        <v>73</v>
      </c>
      <c r="B20" s="17" t="s">
        <v>163</v>
      </c>
      <c r="E20" s="2"/>
      <c r="F20" s="3" t="s">
        <v>164</v>
      </c>
      <c r="G20" s="16" t="s">
        <v>29</v>
      </c>
      <c r="H20" s="4" t="s">
        <v>165</v>
      </c>
      <c r="I20" s="5" t="s">
        <v>166</v>
      </c>
      <c r="J20" s="6" t="s">
        <v>32</v>
      </c>
      <c r="K20" s="18" t="s">
        <v>167</v>
      </c>
      <c r="L20" s="4" t="s">
        <v>29</v>
      </c>
      <c r="M20" s="4" t="s">
        <v>168</v>
      </c>
      <c r="N20" s="5" t="s">
        <v>169</v>
      </c>
      <c r="O20" s="6" t="s">
        <v>36</v>
      </c>
      <c r="P20" s="6" t="s">
        <v>37</v>
      </c>
      <c r="Q20" s="6" t="s">
        <v>37</v>
      </c>
      <c r="R20" s="6" t="s">
        <v>37</v>
      </c>
      <c r="S20" s="6" t="s">
        <v>37</v>
      </c>
      <c r="T20" s="6" t="s">
        <v>37</v>
      </c>
      <c r="U20" s="6" t="n">
        <f aca="false">IF(T20="", "", IF(T20="[]", 0, LEN(T20)-LEN(SUBSTITUTE(T20,",",""))+1))</f>
        <v>1</v>
      </c>
      <c r="V20" s="6" t="s">
        <v>37</v>
      </c>
      <c r="W20" s="6" t="n">
        <f aca="false">IF(V20="", "", IF(V20="[]", 0, LEN(V20)-LEN(SUBSTITUTE(V20,",",""))+1))</f>
        <v>1</v>
      </c>
      <c r="X20" s="16" t="s">
        <v>170</v>
      </c>
      <c r="Y20" s="16" t="s">
        <v>39</v>
      </c>
      <c r="Z20" s="19" t="s">
        <v>171</v>
      </c>
      <c r="AA20" s="16" t="s">
        <v>117</v>
      </c>
      <c r="AB20" s="16" t="s">
        <v>39</v>
      </c>
      <c r="AC20" s="16" t="s">
        <v>172</v>
      </c>
      <c r="AD20" s="16" t="s">
        <v>26</v>
      </c>
    </row>
    <row r="21" s="16" customFormat="true" ht="12.75" hidden="false" customHeight="true" outlineLevel="0" collapsed="false">
      <c r="B21" s="17"/>
      <c r="E21" s="2"/>
      <c r="F21" s="3" t="s">
        <v>173</v>
      </c>
      <c r="H21" s="4"/>
      <c r="I21" s="5"/>
      <c r="J21" s="6"/>
      <c r="K21" s="18" t="s">
        <v>174</v>
      </c>
      <c r="L21" s="4" t="s">
        <v>45</v>
      </c>
      <c r="M21" s="4" t="s">
        <v>175</v>
      </c>
      <c r="N21" s="5" t="s">
        <v>176</v>
      </c>
      <c r="O21" s="6" t="s">
        <v>177</v>
      </c>
      <c r="P21" s="6" t="s">
        <v>37</v>
      </c>
      <c r="Q21" s="6" t="s">
        <v>37</v>
      </c>
      <c r="R21" s="6" t="s">
        <v>37</v>
      </c>
      <c r="S21" s="6" t="s">
        <v>37</v>
      </c>
      <c r="T21" s="6" t="s">
        <v>37</v>
      </c>
      <c r="U21" s="6" t="n">
        <f aca="false">IF(T21="", "", IF(T21="[]", 0, LEN(T21)-LEN(SUBSTITUTE(T21,",",""))+1))</f>
        <v>1</v>
      </c>
      <c r="V21" s="6" t="s">
        <v>37</v>
      </c>
      <c r="W21" s="6" t="n">
        <f aca="false">IF(V21="", "", IF(V21="[]", 0, LEN(V21)-LEN(SUBSTITUTE(V21,",",""))+1))</f>
        <v>1</v>
      </c>
      <c r="X21" s="16" t="s">
        <v>178</v>
      </c>
      <c r="Y21" s="16" t="s">
        <v>39</v>
      </c>
      <c r="Z21" s="19" t="s">
        <v>179</v>
      </c>
      <c r="AA21" s="16" t="s">
        <v>41</v>
      </c>
      <c r="AB21" s="16" t="s">
        <v>42</v>
      </c>
      <c r="AC21" s="16" t="s">
        <v>74</v>
      </c>
      <c r="AD21" s="16" t="s">
        <v>180</v>
      </c>
    </row>
    <row r="22" s="16" customFormat="true" ht="12.75" hidden="false" customHeight="true" outlineLevel="0" collapsed="false">
      <c r="B22" s="17"/>
      <c r="E22" s="2"/>
      <c r="F22" s="3" t="s">
        <v>181</v>
      </c>
      <c r="H22" s="4"/>
      <c r="I22" s="5"/>
      <c r="J22" s="6"/>
      <c r="K22" s="18" t="s">
        <v>182</v>
      </c>
      <c r="L22" s="4" t="s">
        <v>56</v>
      </c>
      <c r="M22" s="4" t="s">
        <v>183</v>
      </c>
      <c r="N22" s="5" t="s">
        <v>184</v>
      </c>
      <c r="O22" s="6" t="s">
        <v>70</v>
      </c>
      <c r="P22" s="6" t="s">
        <v>37</v>
      </c>
      <c r="Q22" s="6" t="s">
        <v>37</v>
      </c>
      <c r="R22" s="6" t="s">
        <v>37</v>
      </c>
      <c r="S22" s="6" t="s">
        <v>37</v>
      </c>
      <c r="T22" s="6" t="s">
        <v>37</v>
      </c>
      <c r="U22" s="6" t="n">
        <f aca="false">IF(T22="", "", IF(T22="[]", 0, LEN(T22)-LEN(SUBSTITUTE(T22,",",""))+1))</f>
        <v>1</v>
      </c>
      <c r="V22" s="6" t="s">
        <v>37</v>
      </c>
      <c r="W22" s="6" t="n">
        <f aca="false">IF(V22="", "", IF(V22="[]", 0, LEN(V22)-LEN(SUBSTITUTE(V22,",",""))+1))</f>
        <v>1</v>
      </c>
      <c r="X22" s="16" t="s">
        <v>185</v>
      </c>
      <c r="Y22" s="16" t="s">
        <v>39</v>
      </c>
      <c r="Z22" s="19" t="s">
        <v>186</v>
      </c>
      <c r="AA22" s="16" t="s">
        <v>187</v>
      </c>
      <c r="AB22" s="16" t="s">
        <v>188</v>
      </c>
      <c r="AC22" s="16" t="s">
        <v>189</v>
      </c>
      <c r="AD22" s="16" t="s">
        <v>190</v>
      </c>
    </row>
    <row r="23" s="16" customFormat="true" ht="12.75" hidden="false" customHeight="true" outlineLevel="0" collapsed="false">
      <c r="B23" s="17"/>
      <c r="E23" s="2"/>
      <c r="F23" s="3" t="s">
        <v>191</v>
      </c>
      <c r="H23" s="4"/>
      <c r="I23" s="5"/>
      <c r="J23" s="6"/>
      <c r="K23" s="18" t="s">
        <v>192</v>
      </c>
      <c r="L23" s="4" t="s">
        <v>67</v>
      </c>
      <c r="M23" s="4" t="s">
        <v>193</v>
      </c>
      <c r="N23" s="5" t="s">
        <v>194</v>
      </c>
      <c r="O23" s="6" t="s">
        <v>195</v>
      </c>
      <c r="P23" s="6" t="s">
        <v>37</v>
      </c>
      <c r="Q23" s="6" t="s">
        <v>37</v>
      </c>
      <c r="R23" s="6" t="s">
        <v>37</v>
      </c>
      <c r="S23" s="6" t="s">
        <v>37</v>
      </c>
      <c r="T23" s="6" t="s">
        <v>37</v>
      </c>
      <c r="U23" s="6" t="n">
        <f aca="false">IF(T23="", "", IF(T23="[]", 0, LEN(T23)-LEN(SUBSTITUTE(T23,",",""))+1))</f>
        <v>1</v>
      </c>
      <c r="V23" s="6" t="s">
        <v>37</v>
      </c>
      <c r="W23" s="6" t="n">
        <f aca="false">IF(V23="", "", IF(V23="[]", 0, LEN(V23)-LEN(SUBSTITUTE(V23,",",""))+1))</f>
        <v>1</v>
      </c>
      <c r="X23" s="16" t="s">
        <v>196</v>
      </c>
      <c r="Y23" s="16" t="s">
        <v>39</v>
      </c>
      <c r="Z23" s="19" t="s">
        <v>197</v>
      </c>
      <c r="AA23" s="16" t="s">
        <v>84</v>
      </c>
      <c r="AB23" s="16" t="s">
        <v>155</v>
      </c>
      <c r="AC23" s="16" t="s">
        <v>198</v>
      </c>
      <c r="AD23" s="16" t="s">
        <v>199</v>
      </c>
    </row>
    <row r="24" s="16" customFormat="true" ht="12.75" hidden="false" customHeight="true" outlineLevel="0" collapsed="false">
      <c r="B24" s="17"/>
      <c r="E24" s="2"/>
      <c r="F24" s="3" t="s">
        <v>200</v>
      </c>
      <c r="H24" s="4"/>
      <c r="I24" s="5"/>
      <c r="J24" s="6"/>
      <c r="K24" s="18" t="s">
        <v>201</v>
      </c>
      <c r="L24" s="4" t="s">
        <v>78</v>
      </c>
      <c r="M24" s="4" t="s">
        <v>202</v>
      </c>
      <c r="N24" s="5" t="s">
        <v>203</v>
      </c>
      <c r="O24" s="6" t="s">
        <v>81</v>
      </c>
      <c r="P24" s="6" t="s">
        <v>37</v>
      </c>
      <c r="Q24" s="6" t="s">
        <v>37</v>
      </c>
      <c r="R24" s="6" t="s">
        <v>37</v>
      </c>
      <c r="S24" s="6" t="s">
        <v>37</v>
      </c>
      <c r="T24" s="6" t="s">
        <v>37</v>
      </c>
      <c r="U24" s="6" t="n">
        <f aca="false">IF(T24="", "", IF(T24="[]", 0, LEN(T24)-LEN(SUBSTITUTE(T24,",",""))+1))</f>
        <v>1</v>
      </c>
      <c r="V24" s="6" t="s">
        <v>37</v>
      </c>
      <c r="W24" s="6" t="n">
        <f aca="false">IF(V24="", "", IF(V24="[]", 0, LEN(V24)-LEN(SUBSTITUTE(V24,",",""))+1))</f>
        <v>1</v>
      </c>
      <c r="X24" s="16" t="s">
        <v>204</v>
      </c>
      <c r="Y24" s="16" t="s">
        <v>39</v>
      </c>
      <c r="Z24" s="19" t="s">
        <v>205</v>
      </c>
      <c r="AA24" s="16" t="s">
        <v>26</v>
      </c>
      <c r="AB24" s="16" t="s">
        <v>51</v>
      </c>
      <c r="AC24" s="16" t="s">
        <v>189</v>
      </c>
      <c r="AD24" s="16" t="s">
        <v>206</v>
      </c>
    </row>
    <row r="25" s="16" customFormat="true" ht="12.75" hidden="false" customHeight="true" outlineLevel="0" collapsed="false">
      <c r="B25" s="17"/>
      <c r="E25" s="2"/>
      <c r="F25" s="3" t="s">
        <v>207</v>
      </c>
      <c r="H25" s="4"/>
      <c r="I25" s="5"/>
      <c r="J25" s="6"/>
      <c r="K25" s="18" t="s">
        <v>208</v>
      </c>
      <c r="L25" s="4" t="s">
        <v>87</v>
      </c>
      <c r="M25" s="4" t="s">
        <v>209</v>
      </c>
      <c r="N25" s="5" t="s">
        <v>210</v>
      </c>
      <c r="O25" s="6" t="s">
        <v>90</v>
      </c>
      <c r="P25" s="6" t="s">
        <v>37</v>
      </c>
      <c r="Q25" s="6" t="s">
        <v>37</v>
      </c>
      <c r="R25" s="6" t="s">
        <v>37</v>
      </c>
      <c r="S25" s="6" t="s">
        <v>37</v>
      </c>
      <c r="T25" s="6" t="s">
        <v>37</v>
      </c>
      <c r="U25" s="6" t="n">
        <f aca="false">IF(T25="", "", IF(T25="[]", 0, LEN(T25)-LEN(SUBSTITUTE(T25,",",""))+1))</f>
        <v>1</v>
      </c>
      <c r="V25" s="6" t="s">
        <v>37</v>
      </c>
      <c r="W25" s="6" t="n">
        <f aca="false">IF(V25="", "", IF(V25="[]", 0, LEN(V25)-LEN(SUBSTITUTE(V25,",",""))+1))</f>
        <v>1</v>
      </c>
      <c r="X25" s="16" t="s">
        <v>211</v>
      </c>
      <c r="Y25" s="16" t="s">
        <v>39</v>
      </c>
      <c r="Z25" s="19" t="s">
        <v>212</v>
      </c>
      <c r="AA25" s="16" t="s">
        <v>41</v>
      </c>
      <c r="AB25" s="16" t="s">
        <v>213</v>
      </c>
      <c r="AC25" s="16" t="s">
        <v>189</v>
      </c>
      <c r="AD25" s="16" t="s">
        <v>214</v>
      </c>
    </row>
    <row r="26" s="16" customFormat="true" ht="12.75" hidden="false" customHeight="true" outlineLevel="0" collapsed="false">
      <c r="B26" s="17"/>
      <c r="E26" s="2"/>
      <c r="F26" s="3" t="s">
        <v>215</v>
      </c>
      <c r="H26" s="4"/>
      <c r="I26" s="5"/>
      <c r="J26" s="6"/>
      <c r="K26" s="2" t="s">
        <v>216</v>
      </c>
      <c r="L26" s="4" t="s">
        <v>97</v>
      </c>
      <c r="M26" s="4" t="s">
        <v>98</v>
      </c>
      <c r="N26" s="5" t="s">
        <v>217</v>
      </c>
      <c r="O26" s="6" t="s">
        <v>218</v>
      </c>
      <c r="P26" s="6" t="s">
        <v>37</v>
      </c>
      <c r="Q26" s="6" t="s">
        <v>37</v>
      </c>
      <c r="R26" s="6" t="s">
        <v>37</v>
      </c>
      <c r="S26" s="6" t="s">
        <v>37</v>
      </c>
      <c r="T26" s="6" t="s">
        <v>37</v>
      </c>
      <c r="U26" s="6" t="n">
        <f aca="false">IF(T26="", "", IF(T26="[]", 0, LEN(T26)-LEN(SUBSTITUTE(T26,",",""))+1))</f>
        <v>1</v>
      </c>
      <c r="V26" s="6" t="s">
        <v>37</v>
      </c>
      <c r="W26" s="6" t="n">
        <f aca="false">IF(V26="", "", IF(V26="[]", 0, LEN(V26)-LEN(SUBSTITUTE(V26,",",""))+1))</f>
        <v>1</v>
      </c>
      <c r="X26" s="16" t="s">
        <v>98</v>
      </c>
      <c r="Y26" s="16" t="s">
        <v>39</v>
      </c>
      <c r="Z26" s="16" t="s">
        <v>219</v>
      </c>
      <c r="AA26" s="16" t="s">
        <v>73</v>
      </c>
      <c r="AB26" s="16" t="s">
        <v>98</v>
      </c>
      <c r="AC26" s="16" t="s">
        <v>98</v>
      </c>
      <c r="AD26" s="16" t="s">
        <v>220</v>
      </c>
    </row>
    <row r="27" s="16" customFormat="true" ht="12.75" hidden="false" customHeight="true" outlineLevel="0" collapsed="false">
      <c r="B27" s="17"/>
      <c r="E27" s="2"/>
      <c r="F27" s="3" t="s">
        <v>221</v>
      </c>
      <c r="H27" s="4"/>
      <c r="I27" s="5"/>
      <c r="J27" s="6"/>
      <c r="K27" s="2"/>
      <c r="L27" s="4"/>
      <c r="M27" s="4"/>
      <c r="N27" s="5"/>
      <c r="O27" s="6"/>
      <c r="P27" s="6"/>
      <c r="Q27" s="6"/>
      <c r="R27" s="6"/>
      <c r="S27" s="6"/>
      <c r="T27" s="6"/>
      <c r="U27" s="6" t="str">
        <f aca="false">IF(T27="", "", IF(T27="[]", 0, LEN(T27)-LEN(SUBSTITUTE(T27,",",""))+1))</f>
        <v/>
      </c>
      <c r="V27" s="6"/>
      <c r="W27" s="6" t="str">
        <f aca="false">IF(V27="", "", IF(V27="[]", 0, LEN(V27)-LEN(SUBSTITUTE(V27,",",""))+1))</f>
        <v/>
      </c>
    </row>
    <row r="28" s="16" customFormat="true" ht="12.75" hidden="false" customHeight="true" outlineLevel="0" collapsed="false">
      <c r="B28" s="17"/>
      <c r="E28" s="2"/>
      <c r="F28" s="3" t="s">
        <v>222</v>
      </c>
      <c r="H28" s="4"/>
      <c r="I28" s="5"/>
      <c r="J28" s="6"/>
      <c r="K28" s="2"/>
      <c r="L28" s="4"/>
      <c r="M28" s="4"/>
      <c r="N28" s="5"/>
      <c r="O28" s="6"/>
      <c r="P28" s="6"/>
      <c r="Q28" s="6"/>
      <c r="R28" s="6"/>
      <c r="S28" s="6"/>
      <c r="T28" s="6"/>
      <c r="U28" s="6" t="str">
        <f aca="false">IF(T28="", "", IF(T28="[]", 0, LEN(T28)-LEN(SUBSTITUTE(T28,",",""))+1))</f>
        <v/>
      </c>
      <c r="V28" s="6"/>
      <c r="W28" s="6" t="str">
        <f aca="false">IF(V28="", "", IF(V28="[]", 0, LEN(V28)-LEN(SUBSTITUTE(V28,",",""))+1))</f>
        <v/>
      </c>
    </row>
    <row r="29" s="16" customFormat="true" ht="12.75" hidden="false" customHeight="true" outlineLevel="0" collapsed="false">
      <c r="B29" s="17"/>
      <c r="E29" s="2"/>
      <c r="F29" s="3" t="s">
        <v>223</v>
      </c>
      <c r="H29" s="4"/>
      <c r="I29" s="5"/>
      <c r="J29" s="6"/>
      <c r="K29" s="2"/>
      <c r="L29" s="4"/>
      <c r="M29" s="4"/>
      <c r="N29" s="5"/>
      <c r="O29" s="6"/>
      <c r="P29" s="6"/>
      <c r="Q29" s="6"/>
      <c r="R29" s="6"/>
      <c r="S29" s="6"/>
      <c r="T29" s="6"/>
      <c r="U29" s="6" t="str">
        <f aca="false">IF(T29="", "", IF(T29="[]", 0, LEN(T29)-LEN(SUBSTITUTE(T29,",",""))+1))</f>
        <v/>
      </c>
      <c r="V29" s="6"/>
      <c r="W29" s="6" t="str">
        <f aca="false">IF(V29="", "", IF(V29="[]", 0, LEN(V29)-LEN(SUBSTITUTE(V29,",",""))+1))</f>
        <v/>
      </c>
    </row>
    <row r="30" s="16" customFormat="true" ht="12.75" hidden="false" customHeight="true" outlineLevel="0" collapsed="false">
      <c r="B30" s="17"/>
      <c r="E30" s="2"/>
      <c r="F30" s="3" t="s">
        <v>224</v>
      </c>
      <c r="H30" s="4"/>
      <c r="I30" s="5"/>
      <c r="J30" s="6"/>
      <c r="K30" s="2"/>
      <c r="L30" s="4"/>
      <c r="M30" s="4"/>
      <c r="N30" s="5"/>
      <c r="O30" s="6"/>
      <c r="P30" s="6"/>
      <c r="Q30" s="6"/>
      <c r="R30" s="6"/>
      <c r="S30" s="6"/>
      <c r="T30" s="6"/>
      <c r="U30" s="6" t="str">
        <f aca="false">IF(T30="", "", IF(T30="[]", 0, LEN(T30)-LEN(SUBSTITUTE(T30,",",""))+1))</f>
        <v/>
      </c>
      <c r="V30" s="6"/>
      <c r="W30" s="6" t="str">
        <f aca="false">IF(V30="", "", IF(V30="[]", 0, LEN(V30)-LEN(SUBSTITUTE(V30,",",""))+1))</f>
        <v/>
      </c>
    </row>
    <row r="31" s="16" customFormat="true" ht="12.75" hidden="false" customHeight="true" outlineLevel="0" collapsed="false">
      <c r="B31" s="17"/>
      <c r="E31" s="2"/>
      <c r="F31" s="3" t="s">
        <v>225</v>
      </c>
      <c r="H31" s="4"/>
      <c r="I31" s="5"/>
      <c r="J31" s="6"/>
      <c r="K31" s="2"/>
      <c r="L31" s="4"/>
      <c r="M31" s="4"/>
      <c r="N31" s="5"/>
      <c r="O31" s="6"/>
      <c r="P31" s="6"/>
      <c r="Q31" s="6"/>
      <c r="R31" s="6"/>
      <c r="S31" s="6"/>
      <c r="T31" s="6"/>
      <c r="U31" s="6" t="str">
        <f aca="false">IF(T31="", "", IF(T31="[]", 0, LEN(T31)-LEN(SUBSTITUTE(T31,",",""))+1))</f>
        <v/>
      </c>
      <c r="V31" s="6"/>
      <c r="W31" s="6" t="str">
        <f aca="false">IF(V31="", "", IF(V31="[]", 0, LEN(V31)-LEN(SUBSTITUTE(V31,",",""))+1))</f>
        <v/>
      </c>
    </row>
    <row r="32" s="16" customFormat="true" ht="12.75" hidden="false" customHeight="true" outlineLevel="0" collapsed="false">
      <c r="B32" s="17"/>
      <c r="E32" s="2"/>
      <c r="F32" s="3" t="s">
        <v>226</v>
      </c>
      <c r="H32" s="4"/>
      <c r="I32" s="5"/>
      <c r="J32" s="6"/>
      <c r="K32" s="2"/>
      <c r="L32" s="4"/>
      <c r="M32" s="4"/>
      <c r="N32" s="5"/>
      <c r="O32" s="6"/>
      <c r="P32" s="6"/>
      <c r="Q32" s="6"/>
      <c r="R32" s="6"/>
      <c r="S32" s="6"/>
      <c r="T32" s="6"/>
      <c r="U32" s="6" t="str">
        <f aca="false">IF(T32="", "", IF(T32="[]", 0, LEN(T32)-LEN(SUBSTITUTE(T32,",",""))+1))</f>
        <v/>
      </c>
      <c r="V32" s="6"/>
      <c r="W32" s="6" t="str">
        <f aca="false">IF(V32="", "", IF(V32="[]", 0, LEN(V32)-LEN(SUBSTITUTE(V32,",",""))+1))</f>
        <v/>
      </c>
    </row>
    <row r="33" s="16" customFormat="true" ht="12.75" hidden="false" customHeight="true" outlineLevel="0" collapsed="false">
      <c r="B33" s="17"/>
      <c r="E33" s="2"/>
      <c r="F33" s="3" t="s">
        <v>227</v>
      </c>
      <c r="H33" s="4"/>
      <c r="I33" s="5"/>
      <c r="J33" s="6"/>
      <c r="K33" s="2"/>
      <c r="L33" s="4"/>
      <c r="M33" s="4"/>
      <c r="N33" s="5"/>
      <c r="O33" s="6"/>
      <c r="P33" s="6"/>
      <c r="Q33" s="6"/>
      <c r="R33" s="6"/>
      <c r="S33" s="6"/>
      <c r="T33" s="6"/>
      <c r="U33" s="6" t="str">
        <f aca="false">IF(T33="", "", IF(T33="[]", 0, LEN(T33)-LEN(SUBSTITUTE(T33,",",""))+1))</f>
        <v/>
      </c>
      <c r="V33" s="6"/>
      <c r="W33" s="6" t="str">
        <f aca="false">IF(V33="", "", IF(V33="[]", 0, LEN(V33)-LEN(SUBSTITUTE(V33,",",""))+1))</f>
        <v/>
      </c>
    </row>
    <row r="34" s="16" customFormat="true" ht="12.75" hidden="false" customHeight="true" outlineLevel="0" collapsed="false">
      <c r="B34" s="17"/>
      <c r="E34" s="2"/>
      <c r="F34" s="3" t="s">
        <v>228</v>
      </c>
      <c r="H34" s="4"/>
      <c r="I34" s="5"/>
      <c r="J34" s="6"/>
      <c r="K34" s="2"/>
      <c r="L34" s="4"/>
      <c r="M34" s="4"/>
      <c r="N34" s="5"/>
      <c r="O34" s="6"/>
      <c r="P34" s="6"/>
      <c r="Q34" s="6"/>
      <c r="R34" s="6"/>
      <c r="S34" s="6"/>
      <c r="T34" s="6"/>
      <c r="U34" s="6" t="str">
        <f aca="false">IF(T34="", "", IF(T34="[]", 0, LEN(T34)-LEN(SUBSTITUTE(T34,",",""))+1))</f>
        <v/>
      </c>
      <c r="V34" s="6"/>
      <c r="W34" s="6" t="str">
        <f aca="false">IF(V34="", "", IF(V34="[]", 0, LEN(V34)-LEN(SUBSTITUTE(V34,",",""))+1))</f>
        <v/>
      </c>
    </row>
    <row r="35" s="16" customFormat="true" ht="12.75" hidden="false" customHeight="true" outlineLevel="0" collapsed="false">
      <c r="A35" s="16" t="s">
        <v>187</v>
      </c>
      <c r="B35" s="17" t="s">
        <v>229</v>
      </c>
      <c r="E35" s="2"/>
      <c r="F35" s="3" t="s">
        <v>230</v>
      </c>
      <c r="G35" s="16" t="s">
        <v>29</v>
      </c>
      <c r="H35" s="4" t="s">
        <v>231</v>
      </c>
      <c r="I35" s="5" t="s">
        <v>232</v>
      </c>
      <c r="J35" s="6" t="s">
        <v>32</v>
      </c>
      <c r="K35" s="18" t="s">
        <v>233</v>
      </c>
      <c r="L35" s="4" t="s">
        <v>29</v>
      </c>
      <c r="M35" s="4" t="s">
        <v>234</v>
      </c>
      <c r="N35" s="5" t="s">
        <v>235</v>
      </c>
      <c r="O35" s="6" t="s">
        <v>36</v>
      </c>
      <c r="P35" s="6" t="s">
        <v>37</v>
      </c>
      <c r="Q35" s="6" t="s">
        <v>37</v>
      </c>
      <c r="R35" s="6" t="s">
        <v>37</v>
      </c>
      <c r="S35" s="6" t="s">
        <v>37</v>
      </c>
      <c r="T35" s="6" t="s">
        <v>37</v>
      </c>
      <c r="U35" s="6" t="n">
        <f aca="false">IF(T35="", "", IF(T35="[]", 0, LEN(T35)-LEN(SUBSTITUTE(T35,",",""))+1))</f>
        <v>1</v>
      </c>
      <c r="V35" s="6" t="s">
        <v>37</v>
      </c>
      <c r="W35" s="6" t="n">
        <f aca="false">IF(V35="", "", IF(V35="[]", 0, LEN(V35)-LEN(SUBSTITUTE(V35,",",""))+1))</f>
        <v>1</v>
      </c>
      <c r="X35" s="16" t="s">
        <v>39</v>
      </c>
      <c r="Y35" s="16" t="s">
        <v>39</v>
      </c>
      <c r="Z35" s="19" t="s">
        <v>236</v>
      </c>
      <c r="AA35" s="16" t="s">
        <v>117</v>
      </c>
      <c r="AB35" s="16" t="s">
        <v>39</v>
      </c>
      <c r="AC35" s="16" t="s">
        <v>39</v>
      </c>
    </row>
    <row r="36" s="16" customFormat="true" ht="12.75" hidden="false" customHeight="true" outlineLevel="0" collapsed="false">
      <c r="B36" s="17"/>
      <c r="E36" s="2"/>
      <c r="F36" s="3" t="s">
        <v>237</v>
      </c>
      <c r="H36" s="4"/>
      <c r="I36" s="5"/>
      <c r="J36" s="6"/>
      <c r="K36" s="18" t="s">
        <v>238</v>
      </c>
      <c r="L36" s="4" t="s">
        <v>45</v>
      </c>
      <c r="M36" s="4" t="s">
        <v>239</v>
      </c>
      <c r="N36" s="5" t="s">
        <v>240</v>
      </c>
      <c r="O36" s="6" t="s">
        <v>241</v>
      </c>
      <c r="P36" s="6" t="s">
        <v>37</v>
      </c>
      <c r="Q36" s="6" t="s">
        <v>37</v>
      </c>
      <c r="R36" s="6" t="s">
        <v>37</v>
      </c>
      <c r="S36" s="6" t="s">
        <v>37</v>
      </c>
      <c r="T36" s="6" t="s">
        <v>37</v>
      </c>
      <c r="U36" s="6" t="n">
        <f aca="false">IF(T36="", "", IF(T36="[]", 0, LEN(T36)-LEN(SUBSTITUTE(T36,",",""))+1))</f>
        <v>1</v>
      </c>
      <c r="V36" s="6" t="s">
        <v>37</v>
      </c>
      <c r="W36" s="6" t="n">
        <f aca="false">IF(V36="", "", IF(V36="[]", 0, LEN(V36)-LEN(SUBSTITUTE(V36,",",""))+1))</f>
        <v>1</v>
      </c>
      <c r="X36" s="16" t="s">
        <v>242</v>
      </c>
      <c r="Y36" s="16" t="s">
        <v>39</v>
      </c>
      <c r="Z36" s="19" t="s">
        <v>243</v>
      </c>
      <c r="AA36" s="16" t="s">
        <v>117</v>
      </c>
      <c r="AB36" s="16" t="s">
        <v>39</v>
      </c>
      <c r="AC36" s="16" t="s">
        <v>74</v>
      </c>
      <c r="AD36" s="16" t="s">
        <v>244</v>
      </c>
    </row>
    <row r="37" s="16" customFormat="true" ht="12.75" hidden="false" customHeight="true" outlineLevel="0" collapsed="false">
      <c r="B37" s="17"/>
      <c r="E37" s="2"/>
      <c r="F37" s="3" t="s">
        <v>245</v>
      </c>
      <c r="H37" s="4"/>
      <c r="I37" s="5"/>
      <c r="J37" s="6"/>
      <c r="K37" s="18" t="s">
        <v>246</v>
      </c>
      <c r="L37" s="4" t="s">
        <v>56</v>
      </c>
      <c r="M37" s="4" t="s">
        <v>247</v>
      </c>
      <c r="N37" s="5" t="s">
        <v>248</v>
      </c>
      <c r="O37" s="6" t="s">
        <v>249</v>
      </c>
      <c r="P37" s="6" t="s">
        <v>37</v>
      </c>
      <c r="Q37" s="6" t="s">
        <v>37</v>
      </c>
      <c r="R37" s="6" t="s">
        <v>37</v>
      </c>
      <c r="S37" s="6" t="s">
        <v>37</v>
      </c>
      <c r="T37" s="6" t="s">
        <v>37</v>
      </c>
      <c r="U37" s="6" t="n">
        <f aca="false">IF(T37="", "", IF(T37="[]", 0, LEN(T37)-LEN(SUBSTITUTE(T37,",",""))+1))</f>
        <v>1</v>
      </c>
      <c r="V37" s="6" t="s">
        <v>37</v>
      </c>
      <c r="W37" s="6" t="n">
        <f aca="false">IF(V37="", "", IF(V37="[]", 0, LEN(V37)-LEN(SUBSTITUTE(V37,",",""))+1))</f>
        <v>1</v>
      </c>
      <c r="X37" s="16" t="s">
        <v>98</v>
      </c>
      <c r="Y37" s="16" t="s">
        <v>39</v>
      </c>
      <c r="Z37" s="19" t="s">
        <v>250</v>
      </c>
      <c r="AA37" s="16" t="s">
        <v>187</v>
      </c>
      <c r="AB37" s="16" t="s">
        <v>98</v>
      </c>
      <c r="AC37" s="16" t="s">
        <v>98</v>
      </c>
      <c r="AD37" s="16" t="s">
        <v>251</v>
      </c>
    </row>
    <row r="38" s="16" customFormat="true" ht="12.75" hidden="false" customHeight="true" outlineLevel="0" collapsed="false">
      <c r="B38" s="17"/>
      <c r="E38" s="2"/>
      <c r="F38" s="3" t="s">
        <v>252</v>
      </c>
      <c r="H38" s="4"/>
      <c r="I38" s="5"/>
      <c r="J38" s="6"/>
      <c r="K38" s="18" t="s">
        <v>253</v>
      </c>
      <c r="L38" s="4" t="s">
        <v>67</v>
      </c>
      <c r="M38" s="4" t="s">
        <v>254</v>
      </c>
      <c r="N38" s="5" t="s">
        <v>255</v>
      </c>
      <c r="O38" s="6" t="s">
        <v>256</v>
      </c>
      <c r="P38" s="6" t="s">
        <v>37</v>
      </c>
      <c r="Q38" s="6" t="s">
        <v>37</v>
      </c>
      <c r="R38" s="6" t="s">
        <v>37</v>
      </c>
      <c r="S38" s="6" t="s">
        <v>37</v>
      </c>
      <c r="T38" s="6" t="s">
        <v>37</v>
      </c>
      <c r="U38" s="6" t="n">
        <f aca="false">IF(T38="", "", IF(T38="[]", 0, LEN(T38)-LEN(SUBSTITUTE(T38,",",""))+1))</f>
        <v>1</v>
      </c>
      <c r="V38" s="6" t="s">
        <v>37</v>
      </c>
      <c r="W38" s="6" t="n">
        <f aca="false">IF(V38="", "", IF(V38="[]", 0, LEN(V38)-LEN(SUBSTITUTE(V38,",",""))+1))</f>
        <v>1</v>
      </c>
      <c r="X38" s="16" t="s">
        <v>132</v>
      </c>
      <c r="Y38" s="16" t="s">
        <v>39</v>
      </c>
      <c r="Z38" s="19" t="s">
        <v>257</v>
      </c>
      <c r="AA38" s="16" t="s">
        <v>73</v>
      </c>
      <c r="AB38" s="16" t="s">
        <v>91</v>
      </c>
      <c r="AC38" s="16" t="s">
        <v>258</v>
      </c>
      <c r="AD38" s="16" t="s">
        <v>259</v>
      </c>
    </row>
    <row r="39" s="16" customFormat="true" ht="12.75" hidden="false" customHeight="true" outlineLevel="0" collapsed="false">
      <c r="B39" s="17"/>
      <c r="E39" s="2"/>
      <c r="F39" s="3" t="s">
        <v>260</v>
      </c>
      <c r="H39" s="4"/>
      <c r="I39" s="5"/>
      <c r="J39" s="6"/>
      <c r="K39" s="18" t="s">
        <v>261</v>
      </c>
      <c r="L39" s="4" t="s">
        <v>78</v>
      </c>
      <c r="M39" s="4" t="s">
        <v>262</v>
      </c>
      <c r="N39" s="5" t="s">
        <v>263</v>
      </c>
      <c r="O39" s="6" t="s">
        <v>122</v>
      </c>
      <c r="P39" s="6" t="s">
        <v>37</v>
      </c>
      <c r="Q39" s="6" t="s">
        <v>37</v>
      </c>
      <c r="R39" s="6" t="s">
        <v>37</v>
      </c>
      <c r="S39" s="6" t="s">
        <v>37</v>
      </c>
      <c r="T39" s="6" t="s">
        <v>37</v>
      </c>
      <c r="U39" s="6" t="n">
        <f aca="false">IF(T39="", "", IF(T39="[]", 0, LEN(T39)-LEN(SUBSTITUTE(T39,",",""))+1))</f>
        <v>1</v>
      </c>
      <c r="V39" s="6" t="s">
        <v>37</v>
      </c>
      <c r="W39" s="6" t="n">
        <f aca="false">IF(V39="", "", IF(V39="[]", 0, LEN(V39)-LEN(SUBSTITUTE(V39,",",""))+1))</f>
        <v>1</v>
      </c>
      <c r="X39" s="16" t="s">
        <v>198</v>
      </c>
      <c r="Y39" s="16" t="s">
        <v>39</v>
      </c>
      <c r="Z39" s="19" t="s">
        <v>264</v>
      </c>
      <c r="AA39" s="16" t="s">
        <v>187</v>
      </c>
      <c r="AB39" s="16" t="s">
        <v>103</v>
      </c>
      <c r="AC39" s="16" t="s">
        <v>258</v>
      </c>
      <c r="AD39" s="16" t="s">
        <v>265</v>
      </c>
    </row>
    <row r="40" s="16" customFormat="true" ht="12.75" hidden="false" customHeight="true" outlineLevel="0" collapsed="false">
      <c r="B40" s="17"/>
      <c r="E40" s="2"/>
      <c r="F40" s="3" t="s">
        <v>266</v>
      </c>
      <c r="H40" s="4"/>
      <c r="I40" s="5"/>
      <c r="J40" s="6"/>
      <c r="K40" s="2" t="s">
        <v>267</v>
      </c>
      <c r="L40" s="4" t="s">
        <v>87</v>
      </c>
      <c r="M40" s="4" t="s">
        <v>268</v>
      </c>
      <c r="N40" s="5" t="s">
        <v>269</v>
      </c>
      <c r="O40" s="6" t="s">
        <v>48</v>
      </c>
      <c r="P40" s="6" t="s">
        <v>37</v>
      </c>
      <c r="Q40" s="6" t="s">
        <v>37</v>
      </c>
      <c r="R40" s="6" t="s">
        <v>37</v>
      </c>
      <c r="S40" s="6" t="s">
        <v>37</v>
      </c>
      <c r="T40" s="6" t="s">
        <v>37</v>
      </c>
      <c r="U40" s="6" t="n">
        <f aca="false">IF(T40="", "", IF(T40="[]", 0, LEN(T40)-LEN(SUBSTITUTE(T40,",",""))+1))</f>
        <v>1</v>
      </c>
      <c r="V40" s="6" t="s">
        <v>37</v>
      </c>
      <c r="W40" s="6" t="n">
        <f aca="false">IF(V40="", "", IF(V40="[]", 0, LEN(V40)-LEN(SUBSTITUTE(V40,",",""))+1))</f>
        <v>1</v>
      </c>
      <c r="X40" s="16" t="s">
        <v>98</v>
      </c>
      <c r="Y40" s="16" t="s">
        <v>39</v>
      </c>
      <c r="Z40" s="16" t="s">
        <v>270</v>
      </c>
      <c r="AA40" s="16" t="s">
        <v>26</v>
      </c>
      <c r="AB40" s="16" t="s">
        <v>98</v>
      </c>
      <c r="AC40" s="16" t="s">
        <v>98</v>
      </c>
      <c r="AD40" s="16" t="s">
        <v>251</v>
      </c>
    </row>
    <row r="41" s="16" customFormat="true" ht="12.75" hidden="false" customHeight="true" outlineLevel="0" collapsed="false">
      <c r="B41" s="17"/>
      <c r="E41" s="2"/>
      <c r="F41" s="3" t="s">
        <v>271</v>
      </c>
      <c r="H41" s="4"/>
      <c r="I41" s="5"/>
      <c r="J41" s="6"/>
      <c r="K41" s="2" t="s">
        <v>272</v>
      </c>
      <c r="L41" s="4" t="s">
        <v>97</v>
      </c>
      <c r="M41" s="4" t="s">
        <v>98</v>
      </c>
      <c r="N41" s="5" t="s">
        <v>273</v>
      </c>
      <c r="O41" s="6" t="s">
        <v>274</v>
      </c>
      <c r="P41" s="6" t="s">
        <v>37</v>
      </c>
      <c r="Q41" s="6" t="s">
        <v>37</v>
      </c>
      <c r="R41" s="6" t="s">
        <v>37</v>
      </c>
      <c r="S41" s="6" t="s">
        <v>37</v>
      </c>
      <c r="T41" s="6" t="s">
        <v>37</v>
      </c>
      <c r="U41" s="6" t="n">
        <f aca="false">IF(T41="", "", IF(T41="[]", 0, LEN(T41)-LEN(SUBSTITUTE(T41,",",""))+1))</f>
        <v>1</v>
      </c>
      <c r="V41" s="6" t="s">
        <v>37</v>
      </c>
      <c r="W41" s="6" t="n">
        <f aca="false">IF(V41="", "", IF(V41="[]", 0, LEN(V41)-LEN(SUBSTITUTE(V41,",",""))+1))</f>
        <v>1</v>
      </c>
      <c r="X41" s="16" t="s">
        <v>275</v>
      </c>
      <c r="Y41" s="16" t="s">
        <v>39</v>
      </c>
      <c r="Z41" s="16" t="s">
        <v>276</v>
      </c>
      <c r="AA41" s="16" t="s">
        <v>117</v>
      </c>
      <c r="AB41" s="16" t="s">
        <v>39</v>
      </c>
      <c r="AC41" s="16" t="s">
        <v>277</v>
      </c>
      <c r="AD41" s="16" t="s">
        <v>278</v>
      </c>
    </row>
    <row r="42" s="16" customFormat="true" ht="12.75" hidden="false" customHeight="true" outlineLevel="0" collapsed="false">
      <c r="B42" s="17"/>
      <c r="E42" s="2"/>
      <c r="F42" s="3" t="s">
        <v>279</v>
      </c>
      <c r="H42" s="4"/>
      <c r="I42" s="5"/>
      <c r="J42" s="6"/>
      <c r="K42" s="2"/>
      <c r="L42" s="4"/>
      <c r="M42" s="4"/>
      <c r="N42" s="5"/>
      <c r="O42" s="6"/>
      <c r="P42" s="6"/>
      <c r="Q42" s="6"/>
      <c r="R42" s="6"/>
      <c r="S42" s="6"/>
      <c r="T42" s="6"/>
      <c r="U42" s="6" t="str">
        <f aca="false">IF(T42="", "", IF(T42="[]", 0, LEN(T42)-LEN(SUBSTITUTE(T42,",",""))+1))</f>
        <v/>
      </c>
      <c r="V42" s="6"/>
      <c r="W42" s="6" t="str">
        <f aca="false">IF(V42="", "", IF(V42="[]", 0, LEN(V42)-LEN(SUBSTITUTE(V42,",",""))+1))</f>
        <v/>
      </c>
    </row>
    <row r="43" s="16" customFormat="true" ht="12.75" hidden="false" customHeight="true" outlineLevel="0" collapsed="false">
      <c r="B43" s="17"/>
      <c r="E43" s="2"/>
      <c r="F43" s="3" t="s">
        <v>280</v>
      </c>
      <c r="H43" s="4"/>
      <c r="I43" s="5"/>
      <c r="J43" s="6"/>
      <c r="K43" s="2"/>
      <c r="L43" s="4"/>
      <c r="M43" s="4"/>
      <c r="N43" s="5"/>
      <c r="O43" s="6"/>
      <c r="P43" s="6"/>
      <c r="Q43" s="6"/>
      <c r="R43" s="6"/>
      <c r="S43" s="6"/>
      <c r="T43" s="6"/>
      <c r="U43" s="6" t="str">
        <f aca="false">IF(T43="", "", IF(T43="[]", 0, LEN(T43)-LEN(SUBSTITUTE(T43,",",""))+1))</f>
        <v/>
      </c>
      <c r="V43" s="6"/>
      <c r="W43" s="6" t="str">
        <f aca="false">IF(V43="", "", IF(V43="[]", 0, LEN(V43)-LEN(SUBSTITUTE(V43,",",""))+1))</f>
        <v/>
      </c>
    </row>
    <row r="44" s="16" customFormat="true" ht="12.75" hidden="false" customHeight="true" outlineLevel="0" collapsed="false">
      <c r="A44" s="16" t="s">
        <v>281</v>
      </c>
      <c r="B44" s="17" t="s">
        <v>282</v>
      </c>
      <c r="E44" s="2"/>
      <c r="F44" s="3" t="s">
        <v>283</v>
      </c>
      <c r="G44" s="16" t="s">
        <v>29</v>
      </c>
      <c r="H44" s="4" t="s">
        <v>284</v>
      </c>
      <c r="I44" s="5" t="s">
        <v>285</v>
      </c>
      <c r="J44" s="6" t="s">
        <v>32</v>
      </c>
      <c r="K44" s="18" t="s">
        <v>286</v>
      </c>
      <c r="L44" s="4" t="s">
        <v>29</v>
      </c>
      <c r="M44" s="4" t="s">
        <v>287</v>
      </c>
      <c r="N44" s="5" t="s">
        <v>288</v>
      </c>
      <c r="O44" s="6" t="s">
        <v>36</v>
      </c>
      <c r="P44" s="6" t="s">
        <v>37</v>
      </c>
      <c r="Q44" s="6" t="s">
        <v>37</v>
      </c>
      <c r="R44" s="6" t="s">
        <v>37</v>
      </c>
      <c r="S44" s="6" t="s">
        <v>37</v>
      </c>
      <c r="T44" s="6" t="s">
        <v>37</v>
      </c>
      <c r="U44" s="6" t="n">
        <f aca="false">IF(T44="", "", IF(T44="[]", 0, LEN(T44)-LEN(SUBSTITUTE(T44,",",""))+1))</f>
        <v>1</v>
      </c>
      <c r="V44" s="6" t="s">
        <v>37</v>
      </c>
      <c r="W44" s="6" t="n">
        <f aca="false">IF(V44="", "", IF(V44="[]", 0, LEN(V44)-LEN(SUBSTITUTE(V44,",",""))+1))</f>
        <v>1</v>
      </c>
      <c r="X44" s="16" t="s">
        <v>39</v>
      </c>
      <c r="Y44" s="16" t="s">
        <v>39</v>
      </c>
      <c r="Z44" s="19" t="s">
        <v>289</v>
      </c>
      <c r="AA44" s="16" t="s">
        <v>117</v>
      </c>
      <c r="AB44" s="16" t="s">
        <v>39</v>
      </c>
      <c r="AC44" s="16" t="s">
        <v>39</v>
      </c>
    </row>
    <row r="45" s="16" customFormat="true" ht="12.75" hidden="false" customHeight="true" outlineLevel="0" collapsed="false">
      <c r="B45" s="17"/>
      <c r="E45" s="2"/>
      <c r="F45" s="3" t="s">
        <v>290</v>
      </c>
      <c r="H45" s="4"/>
      <c r="I45" s="5"/>
      <c r="J45" s="6"/>
      <c r="K45" s="2" t="s">
        <v>291</v>
      </c>
      <c r="L45" s="4" t="s">
        <v>45</v>
      </c>
      <c r="M45" s="4" t="s">
        <v>292</v>
      </c>
      <c r="N45" s="5" t="s">
        <v>293</v>
      </c>
      <c r="O45" s="6" t="s">
        <v>122</v>
      </c>
      <c r="P45" s="6" t="s">
        <v>37</v>
      </c>
      <c r="Q45" s="6" t="s">
        <v>37</v>
      </c>
      <c r="R45" s="6" t="s">
        <v>37</v>
      </c>
      <c r="S45" s="6" t="s">
        <v>37</v>
      </c>
      <c r="T45" s="6" t="s">
        <v>37</v>
      </c>
      <c r="U45" s="6" t="n">
        <f aca="false">IF(T45="", "", IF(T45="[]", 0, LEN(T45)-LEN(SUBSTITUTE(T45,",",""))+1))</f>
        <v>1</v>
      </c>
      <c r="V45" s="6" t="s">
        <v>37</v>
      </c>
      <c r="W45" s="6" t="n">
        <f aca="false">IF(V45="", "", IF(V45="[]", 0, LEN(V45)-LEN(SUBSTITUTE(V45,",",""))+1))</f>
        <v>1</v>
      </c>
      <c r="X45" s="16" t="s">
        <v>294</v>
      </c>
      <c r="Y45" s="16" t="s">
        <v>39</v>
      </c>
      <c r="Z45" s="16" t="s">
        <v>295</v>
      </c>
      <c r="AA45" s="16" t="s">
        <v>117</v>
      </c>
      <c r="AB45" s="16" t="s">
        <v>39</v>
      </c>
      <c r="AC45" s="16" t="s">
        <v>213</v>
      </c>
      <c r="AD45" s="16" t="s">
        <v>296</v>
      </c>
    </row>
    <row r="46" s="16" customFormat="true" ht="12.75" hidden="false" customHeight="true" outlineLevel="0" collapsed="false">
      <c r="B46" s="17"/>
      <c r="E46" s="2"/>
      <c r="F46" s="3" t="s">
        <v>297</v>
      </c>
      <c r="H46" s="4"/>
      <c r="I46" s="5"/>
      <c r="J46" s="6"/>
      <c r="K46" s="18" t="s">
        <v>298</v>
      </c>
      <c r="L46" s="4" t="s">
        <v>56</v>
      </c>
      <c r="M46" s="4" t="s">
        <v>299</v>
      </c>
      <c r="N46" s="5" t="s">
        <v>300</v>
      </c>
      <c r="O46" s="6" t="s">
        <v>301</v>
      </c>
      <c r="P46" s="6" t="s">
        <v>37</v>
      </c>
      <c r="Q46" s="6" t="s">
        <v>37</v>
      </c>
      <c r="R46" s="6" t="s">
        <v>37</v>
      </c>
      <c r="S46" s="6" t="s">
        <v>37</v>
      </c>
      <c r="T46" s="6" t="s">
        <v>37</v>
      </c>
      <c r="U46" s="6" t="n">
        <f aca="false">IF(T46="", "", IF(T46="[]", 0, LEN(T46)-LEN(SUBSTITUTE(T46,",",""))+1))</f>
        <v>1</v>
      </c>
      <c r="V46" s="6" t="s">
        <v>37</v>
      </c>
      <c r="W46" s="6" t="n">
        <f aca="false">IF(V46="", "", IF(V46="[]", 0, LEN(V46)-LEN(SUBSTITUTE(V46,",",""))+1))</f>
        <v>1</v>
      </c>
      <c r="X46" s="16" t="s">
        <v>302</v>
      </c>
      <c r="Y46" s="16" t="s">
        <v>39</v>
      </c>
      <c r="Z46" s="19" t="s">
        <v>303</v>
      </c>
      <c r="AA46" s="16" t="s">
        <v>41</v>
      </c>
      <c r="AB46" s="16" t="s">
        <v>74</v>
      </c>
      <c r="AC46" s="16" t="s">
        <v>304</v>
      </c>
      <c r="AD46" s="16" t="s">
        <v>305</v>
      </c>
    </row>
    <row r="47" s="16" customFormat="true" ht="12.75" hidden="false" customHeight="true" outlineLevel="0" collapsed="false">
      <c r="B47" s="17"/>
      <c r="E47" s="2"/>
      <c r="F47" s="3" t="s">
        <v>306</v>
      </c>
      <c r="H47" s="4"/>
      <c r="I47" s="5"/>
      <c r="J47" s="6"/>
      <c r="K47" s="18" t="s">
        <v>307</v>
      </c>
      <c r="L47" s="4" t="s">
        <v>67</v>
      </c>
      <c r="M47" s="4" t="s">
        <v>308</v>
      </c>
      <c r="N47" s="5" t="s">
        <v>309</v>
      </c>
      <c r="O47" s="6" t="s">
        <v>70</v>
      </c>
      <c r="P47" s="6" t="s">
        <v>37</v>
      </c>
      <c r="Q47" s="6" t="s">
        <v>37</v>
      </c>
      <c r="R47" s="6" t="s">
        <v>37</v>
      </c>
      <c r="S47" s="6" t="s">
        <v>37</v>
      </c>
      <c r="T47" s="6" t="s">
        <v>37</v>
      </c>
      <c r="U47" s="6" t="n">
        <f aca="false">IF(T47="", "", IF(T47="[]", 0, LEN(T47)-LEN(SUBSTITUTE(T47,",",""))+1))</f>
        <v>1</v>
      </c>
      <c r="V47" s="6" t="s">
        <v>37</v>
      </c>
      <c r="W47" s="6" t="n">
        <f aca="false">IF(V47="", "", IF(V47="[]", 0, LEN(V47)-LEN(SUBSTITUTE(V47,",",""))+1))</f>
        <v>1</v>
      </c>
      <c r="X47" s="16" t="s">
        <v>310</v>
      </c>
      <c r="Y47" s="16" t="s">
        <v>39</v>
      </c>
      <c r="Z47" s="19" t="s">
        <v>311</v>
      </c>
      <c r="AA47" s="16" t="s">
        <v>41</v>
      </c>
      <c r="AB47" s="16" t="s">
        <v>62</v>
      </c>
      <c r="AC47" s="16" t="s">
        <v>74</v>
      </c>
      <c r="AD47" s="16" t="s">
        <v>312</v>
      </c>
    </row>
    <row r="48" s="16" customFormat="true" ht="12.75" hidden="false" customHeight="true" outlineLevel="0" collapsed="false">
      <c r="B48" s="17"/>
      <c r="E48" s="2"/>
      <c r="F48" s="3" t="s">
        <v>313</v>
      </c>
      <c r="H48" s="4"/>
      <c r="I48" s="5"/>
      <c r="J48" s="6"/>
      <c r="K48" s="18" t="s">
        <v>314</v>
      </c>
      <c r="L48" s="4" t="s">
        <v>78</v>
      </c>
      <c r="M48" s="4" t="s">
        <v>315</v>
      </c>
      <c r="N48" s="5" t="s">
        <v>316</v>
      </c>
      <c r="O48" s="6" t="s">
        <v>317</v>
      </c>
      <c r="P48" s="6" t="s">
        <v>37</v>
      </c>
      <c r="Q48" s="6" t="s">
        <v>37</v>
      </c>
      <c r="R48" s="6" t="s">
        <v>37</v>
      </c>
      <c r="S48" s="6" t="s">
        <v>37</v>
      </c>
      <c r="T48" s="6" t="s">
        <v>37</v>
      </c>
      <c r="U48" s="6" t="n">
        <f aca="false">IF(T48="", "", IF(T48="[]", 0, LEN(T48)-LEN(SUBSTITUTE(T48,",",""))+1))</f>
        <v>1</v>
      </c>
      <c r="V48" s="6" t="s">
        <v>37</v>
      </c>
      <c r="W48" s="6" t="n">
        <f aca="false">IF(V48="", "", IF(V48="[]", 0, LEN(V48)-LEN(SUBSTITUTE(V48,",",""))+1))</f>
        <v>1</v>
      </c>
      <c r="X48" s="16" t="s">
        <v>294</v>
      </c>
      <c r="Y48" s="16" t="s">
        <v>39</v>
      </c>
      <c r="Z48" s="19" t="s">
        <v>318</v>
      </c>
      <c r="AA48" s="16" t="s">
        <v>117</v>
      </c>
      <c r="AB48" s="16" t="s">
        <v>39</v>
      </c>
      <c r="AC48" s="16" t="s">
        <v>213</v>
      </c>
      <c r="AD48" s="16" t="s">
        <v>319</v>
      </c>
    </row>
    <row r="49" s="16" customFormat="true" ht="12.75" hidden="false" customHeight="true" outlineLevel="0" collapsed="false">
      <c r="B49" s="17"/>
      <c r="E49" s="2"/>
      <c r="F49" s="3" t="s">
        <v>320</v>
      </c>
      <c r="H49" s="4"/>
      <c r="I49" s="5"/>
      <c r="J49" s="6"/>
      <c r="K49" s="18" t="s">
        <v>321</v>
      </c>
      <c r="L49" s="4" t="s">
        <v>87</v>
      </c>
      <c r="M49" s="4" t="s">
        <v>322</v>
      </c>
      <c r="N49" s="5" t="s">
        <v>323</v>
      </c>
      <c r="O49" s="6" t="s">
        <v>90</v>
      </c>
      <c r="P49" s="6" t="s">
        <v>37</v>
      </c>
      <c r="Q49" s="6" t="s">
        <v>37</v>
      </c>
      <c r="R49" s="6" t="s">
        <v>37</v>
      </c>
      <c r="S49" s="6" t="s">
        <v>37</v>
      </c>
      <c r="T49" s="6" t="s">
        <v>37</v>
      </c>
      <c r="U49" s="6" t="n">
        <f aca="false">IF(T49="", "", IF(T49="[]", 0, LEN(T49)-LEN(SUBSTITUTE(T49,",",""))+1))</f>
        <v>1</v>
      </c>
      <c r="V49" s="6" t="s">
        <v>37</v>
      </c>
      <c r="W49" s="6" t="n">
        <f aca="false">IF(V49="", "", IF(V49="[]", 0, LEN(V49)-LEN(SUBSTITUTE(V49,",",""))+1))</f>
        <v>1</v>
      </c>
      <c r="X49" s="16" t="s">
        <v>98</v>
      </c>
      <c r="Y49" s="16" t="s">
        <v>39</v>
      </c>
      <c r="Z49" s="19" t="s">
        <v>324</v>
      </c>
      <c r="AA49" s="16" t="s">
        <v>325</v>
      </c>
      <c r="AB49" s="16" t="s">
        <v>98</v>
      </c>
      <c r="AC49" s="16" t="s">
        <v>98</v>
      </c>
      <c r="AD49" s="16" t="s">
        <v>251</v>
      </c>
    </row>
    <row r="50" s="16" customFormat="true" ht="12.75" hidden="false" customHeight="true" outlineLevel="0" collapsed="false">
      <c r="B50" s="17"/>
      <c r="E50" s="2"/>
      <c r="F50" s="3" t="s">
        <v>326</v>
      </c>
      <c r="H50" s="4"/>
      <c r="I50" s="5"/>
      <c r="J50" s="6"/>
      <c r="K50" s="18" t="s">
        <v>327</v>
      </c>
      <c r="L50" s="4" t="s">
        <v>97</v>
      </c>
      <c r="M50" s="4" t="s">
        <v>98</v>
      </c>
      <c r="N50" s="5" t="s">
        <v>328</v>
      </c>
      <c r="O50" s="6" t="s">
        <v>329</v>
      </c>
      <c r="P50" s="6" t="s">
        <v>37</v>
      </c>
      <c r="Q50" s="6" t="s">
        <v>37</v>
      </c>
      <c r="R50" s="6" t="s">
        <v>37</v>
      </c>
      <c r="S50" s="6" t="s">
        <v>37</v>
      </c>
      <c r="T50" s="6" t="s">
        <v>37</v>
      </c>
      <c r="U50" s="6" t="n">
        <f aca="false">IF(T50="", "", IF(T50="[]", 0, LEN(T50)-LEN(SUBSTITUTE(T50,",",""))+1))</f>
        <v>1</v>
      </c>
      <c r="V50" s="6" t="s">
        <v>37</v>
      </c>
      <c r="W50" s="6" t="n">
        <f aca="false">IF(V50="", "", IF(V50="[]", 0, LEN(V50)-LEN(SUBSTITUTE(V50,",",""))+1))</f>
        <v>1</v>
      </c>
      <c r="X50" s="16" t="s">
        <v>330</v>
      </c>
      <c r="Y50" s="16" t="s">
        <v>39</v>
      </c>
      <c r="Z50" s="19" t="s">
        <v>331</v>
      </c>
      <c r="AA50" s="16" t="s">
        <v>26</v>
      </c>
      <c r="AB50" s="16" t="s">
        <v>62</v>
      </c>
      <c r="AC50" s="16" t="s">
        <v>103</v>
      </c>
      <c r="AD50" s="16" t="s">
        <v>332</v>
      </c>
    </row>
    <row r="51" s="16" customFormat="true" ht="12.75" hidden="false" customHeight="true" outlineLevel="0" collapsed="false">
      <c r="B51" s="17"/>
      <c r="E51" s="2"/>
      <c r="F51" s="3" t="s">
        <v>333</v>
      </c>
      <c r="H51" s="4"/>
      <c r="I51" s="5"/>
      <c r="J51" s="6"/>
      <c r="K51" s="2"/>
      <c r="L51" s="4"/>
      <c r="M51" s="4"/>
      <c r="N51" s="5"/>
      <c r="O51" s="6"/>
      <c r="P51" s="6"/>
      <c r="Q51" s="6"/>
      <c r="R51" s="6"/>
      <c r="S51" s="6"/>
      <c r="T51" s="6"/>
      <c r="U51" s="6" t="str">
        <f aca="false">IF(T51="", "", IF(T51="[]", 0, LEN(T51)-LEN(SUBSTITUTE(T51,",",""))+1))</f>
        <v/>
      </c>
      <c r="V51" s="6"/>
      <c r="W51" s="6" t="str">
        <f aca="false">IF(V51="", "", IF(V51="[]", 0, LEN(V51)-LEN(SUBSTITUTE(V51,",",""))+1))</f>
        <v/>
      </c>
    </row>
    <row r="52" s="16" customFormat="true" ht="12.75" hidden="false" customHeight="true" outlineLevel="0" collapsed="false">
      <c r="B52" s="17"/>
      <c r="E52" s="2"/>
      <c r="F52" s="3" t="s">
        <v>334</v>
      </c>
      <c r="H52" s="4"/>
      <c r="I52" s="5"/>
      <c r="J52" s="6"/>
      <c r="K52" s="2"/>
      <c r="L52" s="4"/>
      <c r="M52" s="4"/>
      <c r="N52" s="5"/>
      <c r="O52" s="6"/>
      <c r="P52" s="6"/>
      <c r="Q52" s="6"/>
      <c r="R52" s="6"/>
      <c r="S52" s="6"/>
      <c r="T52" s="6"/>
      <c r="U52" s="6" t="str">
        <f aca="false">IF(T52="", "", IF(T52="[]", 0, LEN(T52)-LEN(SUBSTITUTE(T52,",",""))+1))</f>
        <v/>
      </c>
      <c r="V52" s="6"/>
      <c r="W52" s="6" t="str">
        <f aca="false">IF(V52="", "", IF(V52="[]", 0, LEN(V52)-LEN(SUBSTITUTE(V52,",",""))+1))</f>
        <v/>
      </c>
    </row>
    <row r="53" s="16" customFormat="true" ht="12.75" hidden="false" customHeight="true" outlineLevel="0" collapsed="false">
      <c r="A53" s="16" t="s">
        <v>335</v>
      </c>
      <c r="B53" s="17" t="s">
        <v>336</v>
      </c>
      <c r="E53" s="2"/>
      <c r="F53" s="3" t="s">
        <v>337</v>
      </c>
      <c r="G53" s="16" t="s">
        <v>29</v>
      </c>
      <c r="H53" s="4" t="s">
        <v>338</v>
      </c>
      <c r="I53" s="5" t="s">
        <v>339</v>
      </c>
      <c r="J53" s="6" t="s">
        <v>32</v>
      </c>
      <c r="K53" s="18" t="s">
        <v>340</v>
      </c>
      <c r="L53" s="4" t="s">
        <v>29</v>
      </c>
      <c r="M53" s="4" t="s">
        <v>341</v>
      </c>
      <c r="N53" s="5" t="s">
        <v>342</v>
      </c>
      <c r="O53" s="6" t="s">
        <v>36</v>
      </c>
      <c r="P53" s="6" t="s">
        <v>37</v>
      </c>
      <c r="Q53" s="6" t="s">
        <v>37</v>
      </c>
      <c r="R53" s="6" t="s">
        <v>37</v>
      </c>
      <c r="S53" s="6" t="s">
        <v>37</v>
      </c>
      <c r="T53" s="6" t="s">
        <v>37</v>
      </c>
      <c r="U53" s="6" t="n">
        <f aca="false">IF(T53="", "", IF(T53="[]", 0, LEN(T53)-LEN(SUBSTITUTE(T53,",",""))+1))</f>
        <v>1</v>
      </c>
      <c r="V53" s="6" t="s">
        <v>37</v>
      </c>
      <c r="W53" s="6" t="n">
        <f aca="false">IF(V53="", "", IF(V53="[]", 0, LEN(V53)-LEN(SUBSTITUTE(V53,",",""))+1))</f>
        <v>1</v>
      </c>
      <c r="X53" s="16" t="s">
        <v>39</v>
      </c>
      <c r="Y53" s="16" t="s">
        <v>39</v>
      </c>
      <c r="Z53" s="19" t="s">
        <v>343</v>
      </c>
      <c r="AA53" s="16" t="s">
        <v>117</v>
      </c>
      <c r="AB53" s="16" t="s">
        <v>39</v>
      </c>
      <c r="AC53" s="16" t="s">
        <v>39</v>
      </c>
    </row>
    <row r="54" s="16" customFormat="true" ht="12.75" hidden="false" customHeight="true" outlineLevel="0" collapsed="false">
      <c r="B54" s="17"/>
      <c r="E54" s="2"/>
      <c r="F54" s="3" t="s">
        <v>344</v>
      </c>
      <c r="H54" s="4"/>
      <c r="I54" s="5"/>
      <c r="J54" s="6"/>
      <c r="K54" s="18" t="s">
        <v>345</v>
      </c>
      <c r="L54" s="4" t="s">
        <v>45</v>
      </c>
      <c r="M54" s="4" t="s">
        <v>346</v>
      </c>
      <c r="N54" s="5" t="s">
        <v>347</v>
      </c>
      <c r="O54" s="6" t="s">
        <v>348</v>
      </c>
      <c r="P54" s="6" t="s">
        <v>37</v>
      </c>
      <c r="Q54" s="6" t="s">
        <v>37</v>
      </c>
      <c r="R54" s="6" t="s">
        <v>37</v>
      </c>
      <c r="S54" s="6" t="s">
        <v>37</v>
      </c>
      <c r="T54" s="6" t="s">
        <v>37</v>
      </c>
      <c r="U54" s="6" t="n">
        <f aca="false">IF(T54="", "", IF(T54="[]", 0, LEN(T54)-LEN(SUBSTITUTE(T54,",",""))+1))</f>
        <v>1</v>
      </c>
      <c r="V54" s="6" t="s">
        <v>37</v>
      </c>
      <c r="W54" s="6" t="n">
        <f aca="false">IF(V54="", "", IF(V54="[]", 0, LEN(V54)-LEN(SUBSTITUTE(V54,",",""))+1))</f>
        <v>1</v>
      </c>
      <c r="X54" s="16" t="s">
        <v>63</v>
      </c>
      <c r="Y54" s="16" t="s">
        <v>39</v>
      </c>
      <c r="Z54" s="19" t="s">
        <v>349</v>
      </c>
      <c r="AA54" s="16" t="s">
        <v>117</v>
      </c>
      <c r="AB54" s="16" t="s">
        <v>39</v>
      </c>
      <c r="AC54" s="16" t="s">
        <v>141</v>
      </c>
      <c r="AD54" s="16" t="s">
        <v>350</v>
      </c>
    </row>
    <row r="55" s="16" customFormat="true" ht="12.75" hidden="false" customHeight="true" outlineLevel="0" collapsed="false">
      <c r="B55" s="17"/>
      <c r="E55" s="2"/>
      <c r="F55" s="3" t="s">
        <v>351</v>
      </c>
      <c r="H55" s="4"/>
      <c r="I55" s="5"/>
      <c r="J55" s="6"/>
      <c r="K55" s="18" t="s">
        <v>352</v>
      </c>
      <c r="L55" s="4" t="s">
        <v>56</v>
      </c>
      <c r="M55" s="4" t="s">
        <v>353</v>
      </c>
      <c r="N55" s="5" t="s">
        <v>354</v>
      </c>
      <c r="O55" s="6" t="s">
        <v>355</v>
      </c>
      <c r="P55" s="6" t="s">
        <v>37</v>
      </c>
      <c r="Q55" s="6" t="s">
        <v>37</v>
      </c>
      <c r="R55" s="6" t="s">
        <v>37</v>
      </c>
      <c r="S55" s="6" t="s">
        <v>37</v>
      </c>
      <c r="T55" s="6" t="s">
        <v>37</v>
      </c>
      <c r="U55" s="6" t="n">
        <f aca="false">IF(T55="", "", IF(T55="[]", 0, LEN(T55)-LEN(SUBSTITUTE(T55,",",""))+1))</f>
        <v>1</v>
      </c>
      <c r="V55" s="6" t="s">
        <v>37</v>
      </c>
      <c r="W55" s="6" t="n">
        <f aca="false">IF(V55="", "", IF(V55="[]", 0, LEN(V55)-LEN(SUBSTITUTE(V55,",",""))+1))</f>
        <v>1</v>
      </c>
      <c r="X55" s="16" t="s">
        <v>138</v>
      </c>
      <c r="Y55" s="16" t="s">
        <v>39</v>
      </c>
      <c r="Z55" s="19" t="s">
        <v>356</v>
      </c>
      <c r="AA55" s="16" t="s">
        <v>73</v>
      </c>
      <c r="AB55" s="16" t="s">
        <v>140</v>
      </c>
      <c r="AC55" s="16" t="s">
        <v>141</v>
      </c>
      <c r="AD55" s="16" t="s">
        <v>350</v>
      </c>
    </row>
    <row r="56" s="16" customFormat="true" ht="12.75" hidden="false" customHeight="true" outlineLevel="0" collapsed="false">
      <c r="B56" s="17"/>
      <c r="E56" s="2"/>
      <c r="F56" s="3" t="s">
        <v>357</v>
      </c>
      <c r="H56" s="4"/>
      <c r="I56" s="5"/>
      <c r="J56" s="6"/>
      <c r="K56" s="18" t="s">
        <v>358</v>
      </c>
      <c r="L56" s="4" t="s">
        <v>67</v>
      </c>
      <c r="M56" s="4" t="s">
        <v>359</v>
      </c>
      <c r="N56" s="5" t="s">
        <v>360</v>
      </c>
      <c r="O56" s="6" t="s">
        <v>361</v>
      </c>
      <c r="P56" s="6" t="s">
        <v>37</v>
      </c>
      <c r="Q56" s="6" t="s">
        <v>37</v>
      </c>
      <c r="R56" s="6" t="s">
        <v>37</v>
      </c>
      <c r="S56" s="6" t="s">
        <v>37</v>
      </c>
      <c r="T56" s="6" t="s">
        <v>37</v>
      </c>
      <c r="U56" s="6" t="n">
        <f aca="false">IF(T56="", "", IF(T56="[]", 0, LEN(T56)-LEN(SUBSTITUTE(T56,",",""))+1))</f>
        <v>1</v>
      </c>
      <c r="V56" s="6" t="s">
        <v>37</v>
      </c>
      <c r="W56" s="6" t="n">
        <f aca="false">IF(V56="", "", IF(V56="[]", 0, LEN(V56)-LEN(SUBSTITUTE(V56,",",""))+1))</f>
        <v>1</v>
      </c>
      <c r="X56" s="16" t="s">
        <v>362</v>
      </c>
      <c r="Y56" s="16" t="s">
        <v>39</v>
      </c>
      <c r="Z56" s="19" t="s">
        <v>363</v>
      </c>
      <c r="AA56" s="16" t="s">
        <v>26</v>
      </c>
      <c r="AB56" s="16" t="s">
        <v>62</v>
      </c>
      <c r="AC56" s="16" t="s">
        <v>141</v>
      </c>
      <c r="AD56" s="16" t="s">
        <v>350</v>
      </c>
    </row>
    <row r="57" s="16" customFormat="true" ht="12.75" hidden="false" customHeight="true" outlineLevel="0" collapsed="false">
      <c r="B57" s="17"/>
      <c r="E57" s="2"/>
      <c r="F57" s="3" t="s">
        <v>364</v>
      </c>
      <c r="H57" s="4"/>
      <c r="I57" s="5"/>
      <c r="J57" s="6"/>
      <c r="K57" s="18" t="s">
        <v>365</v>
      </c>
      <c r="L57" s="4" t="s">
        <v>78</v>
      </c>
      <c r="M57" s="4" t="s">
        <v>366</v>
      </c>
      <c r="N57" s="5" t="s">
        <v>367</v>
      </c>
      <c r="O57" s="6" t="s">
        <v>256</v>
      </c>
      <c r="P57" s="6" t="s">
        <v>37</v>
      </c>
      <c r="Q57" s="6" t="s">
        <v>37</v>
      </c>
      <c r="R57" s="6" t="s">
        <v>37</v>
      </c>
      <c r="S57" s="6" t="s">
        <v>37</v>
      </c>
      <c r="T57" s="6" t="s">
        <v>37</v>
      </c>
      <c r="U57" s="6" t="n">
        <f aca="false">IF(T57="", "", IF(T57="[]", 0, LEN(T57)-LEN(SUBSTITUTE(T57,",",""))+1))</f>
        <v>1</v>
      </c>
      <c r="V57" s="6" t="s">
        <v>37</v>
      </c>
      <c r="W57" s="6" t="n">
        <f aca="false">IF(V57="", "", IF(V57="[]", 0, LEN(V57)-LEN(SUBSTITUTE(V57,",",""))+1))</f>
        <v>1</v>
      </c>
      <c r="X57" s="16" t="s">
        <v>362</v>
      </c>
      <c r="Y57" s="16" t="s">
        <v>39</v>
      </c>
      <c r="Z57" s="19" t="s">
        <v>368</v>
      </c>
      <c r="AA57" s="16" t="s">
        <v>26</v>
      </c>
      <c r="AB57" s="16" t="s">
        <v>62</v>
      </c>
      <c r="AC57" s="16" t="s">
        <v>141</v>
      </c>
      <c r="AD57" s="16" t="s">
        <v>350</v>
      </c>
    </row>
    <row r="58" s="16" customFormat="true" ht="12.75" hidden="false" customHeight="true" outlineLevel="0" collapsed="false">
      <c r="B58" s="17"/>
      <c r="E58" s="2"/>
      <c r="F58" s="3" t="s">
        <v>369</v>
      </c>
      <c r="H58" s="4"/>
      <c r="I58" s="5"/>
      <c r="J58" s="6"/>
      <c r="K58" s="18" t="s">
        <v>370</v>
      </c>
      <c r="L58" s="4" t="s">
        <v>87</v>
      </c>
      <c r="M58" s="4" t="s">
        <v>371</v>
      </c>
      <c r="N58" s="5" t="s">
        <v>372</v>
      </c>
      <c r="O58" s="6" t="s">
        <v>48</v>
      </c>
      <c r="P58" s="6" t="s">
        <v>37</v>
      </c>
      <c r="Q58" s="6" t="s">
        <v>37</v>
      </c>
      <c r="R58" s="6" t="s">
        <v>37</v>
      </c>
      <c r="S58" s="6" t="s">
        <v>37</v>
      </c>
      <c r="T58" s="6" t="s">
        <v>37</v>
      </c>
      <c r="U58" s="6" t="n">
        <f aca="false">IF(T58="", "", IF(T58="[]", 0, LEN(T58)-LEN(SUBSTITUTE(T58,",",""))+1))</f>
        <v>1</v>
      </c>
      <c r="V58" s="6" t="s">
        <v>37</v>
      </c>
      <c r="W58" s="6" t="n">
        <f aca="false">IF(V58="", "", IF(V58="[]", 0, LEN(V58)-LEN(SUBSTITUTE(V58,",",""))+1))</f>
        <v>1</v>
      </c>
      <c r="X58" s="16" t="s">
        <v>373</v>
      </c>
      <c r="Y58" s="16" t="s">
        <v>39</v>
      </c>
      <c r="Z58" s="19" t="s">
        <v>374</v>
      </c>
      <c r="AA58" s="16" t="s">
        <v>26</v>
      </c>
      <c r="AB58" s="16" t="s">
        <v>140</v>
      </c>
      <c r="AC58" s="16" t="s">
        <v>375</v>
      </c>
      <c r="AD58" s="16" t="s">
        <v>376</v>
      </c>
    </row>
    <row r="59" s="16" customFormat="true" ht="12.75" hidden="false" customHeight="true" outlineLevel="0" collapsed="false">
      <c r="B59" s="17"/>
      <c r="E59" s="2"/>
      <c r="F59" s="3" t="s">
        <v>377</v>
      </c>
      <c r="H59" s="4"/>
      <c r="I59" s="5"/>
      <c r="J59" s="6"/>
      <c r="K59" s="18" t="s">
        <v>378</v>
      </c>
      <c r="L59" s="4" t="s">
        <v>97</v>
      </c>
      <c r="M59" s="4" t="s">
        <v>98</v>
      </c>
      <c r="N59" s="5" t="s">
        <v>379</v>
      </c>
      <c r="O59" s="6" t="s">
        <v>380</v>
      </c>
      <c r="P59" s="6" t="s">
        <v>37</v>
      </c>
      <c r="Q59" s="6" t="s">
        <v>37</v>
      </c>
      <c r="R59" s="6" t="s">
        <v>37</v>
      </c>
      <c r="S59" s="6" t="s">
        <v>37</v>
      </c>
      <c r="T59" s="6" t="s">
        <v>37</v>
      </c>
      <c r="U59" s="6" t="n">
        <f aca="false">IF(T59="", "", IF(T59="[]", 0, LEN(T59)-LEN(SUBSTITUTE(T59,",",""))+1))</f>
        <v>1</v>
      </c>
      <c r="V59" s="6" t="s">
        <v>37</v>
      </c>
      <c r="W59" s="6" t="n">
        <f aca="false">IF(V59="", "", IF(V59="[]", 0, LEN(V59)-LEN(SUBSTITUTE(V59,",",""))+1))</f>
        <v>1</v>
      </c>
      <c r="X59" s="16" t="s">
        <v>130</v>
      </c>
      <c r="Y59" s="16" t="s">
        <v>39</v>
      </c>
      <c r="Z59" s="19" t="s">
        <v>381</v>
      </c>
      <c r="AA59" s="16" t="s">
        <v>117</v>
      </c>
      <c r="AB59" s="16" t="s">
        <v>39</v>
      </c>
      <c r="AC59" s="16" t="s">
        <v>132</v>
      </c>
      <c r="AD59" s="16" t="s">
        <v>382</v>
      </c>
    </row>
    <row r="60" s="16" customFormat="true" ht="12.75" hidden="false" customHeight="true" outlineLevel="0" collapsed="false">
      <c r="A60" s="16" t="s">
        <v>84</v>
      </c>
      <c r="B60" s="17" t="s">
        <v>383</v>
      </c>
      <c r="E60" s="2"/>
      <c r="F60" s="3" t="s">
        <v>384</v>
      </c>
      <c r="G60" s="16" t="s">
        <v>29</v>
      </c>
      <c r="H60" s="4" t="s">
        <v>385</v>
      </c>
      <c r="I60" s="5" t="s">
        <v>386</v>
      </c>
      <c r="J60" s="6" t="s">
        <v>32</v>
      </c>
      <c r="K60" s="18" t="s">
        <v>387</v>
      </c>
      <c r="L60" s="4" t="s">
        <v>29</v>
      </c>
      <c r="M60" s="4" t="s">
        <v>388</v>
      </c>
      <c r="N60" s="5" t="s">
        <v>389</v>
      </c>
      <c r="O60" s="6" t="s">
        <v>36</v>
      </c>
      <c r="P60" s="6" t="s">
        <v>37</v>
      </c>
      <c r="Q60" s="6" t="s">
        <v>37</v>
      </c>
      <c r="R60" s="6" t="s">
        <v>37</v>
      </c>
      <c r="S60" s="6" t="s">
        <v>37</v>
      </c>
      <c r="T60" s="6" t="s">
        <v>37</v>
      </c>
      <c r="U60" s="6" t="n">
        <f aca="false">IF(T60="", "", IF(T60="[]", 0, LEN(T60)-LEN(SUBSTITUTE(T60,",",""))+1))</f>
        <v>1</v>
      </c>
      <c r="V60" s="6" t="s">
        <v>37</v>
      </c>
      <c r="W60" s="6" t="n">
        <f aca="false">IF(V60="", "", IF(V60="[]", 0, LEN(V60)-LEN(SUBSTITUTE(V60,",",""))+1))</f>
        <v>1</v>
      </c>
      <c r="X60" s="16" t="s">
        <v>39</v>
      </c>
      <c r="Y60" s="16" t="s">
        <v>39</v>
      </c>
      <c r="Z60" s="19" t="s">
        <v>390</v>
      </c>
      <c r="AA60" s="16" t="s">
        <v>117</v>
      </c>
      <c r="AB60" s="16" t="s">
        <v>39</v>
      </c>
      <c r="AC60" s="16" t="s">
        <v>39</v>
      </c>
    </row>
    <row r="61" s="16" customFormat="true" ht="12.75" hidden="false" customHeight="true" outlineLevel="0" collapsed="false">
      <c r="B61" s="17"/>
      <c r="E61" s="2"/>
      <c r="F61" s="3" t="s">
        <v>391</v>
      </c>
      <c r="H61" s="4"/>
      <c r="I61" s="5"/>
      <c r="J61" s="6"/>
      <c r="K61" s="18" t="s">
        <v>392</v>
      </c>
      <c r="L61" s="4" t="s">
        <v>45</v>
      </c>
      <c r="M61" s="4" t="s">
        <v>393</v>
      </c>
      <c r="N61" s="5" t="s">
        <v>394</v>
      </c>
      <c r="O61" s="6" t="s">
        <v>361</v>
      </c>
      <c r="P61" s="6" t="s">
        <v>37</v>
      </c>
      <c r="Q61" s="6" t="s">
        <v>37</v>
      </c>
      <c r="R61" s="6" t="s">
        <v>37</v>
      </c>
      <c r="S61" s="6" t="s">
        <v>37</v>
      </c>
      <c r="T61" s="6" t="s">
        <v>37</v>
      </c>
      <c r="U61" s="6" t="n">
        <f aca="false">IF(T61="", "", IF(T61="[]", 0, LEN(T61)-LEN(SUBSTITUTE(T61,",",""))+1))</f>
        <v>1</v>
      </c>
      <c r="V61" s="6" t="s">
        <v>37</v>
      </c>
      <c r="W61" s="6" t="n">
        <f aca="false">IF(V61="", "", IF(V61="[]", 0, LEN(V61)-LEN(SUBSTITUTE(V61,",",""))+1))</f>
        <v>1</v>
      </c>
      <c r="X61" s="16" t="s">
        <v>362</v>
      </c>
      <c r="Y61" s="16" t="s">
        <v>39</v>
      </c>
      <c r="Z61" s="19" t="s">
        <v>395</v>
      </c>
      <c r="AA61" s="16" t="s">
        <v>26</v>
      </c>
      <c r="AB61" s="16" t="s">
        <v>62</v>
      </c>
      <c r="AC61" s="16" t="s">
        <v>141</v>
      </c>
      <c r="AD61" s="16" t="s">
        <v>396</v>
      </c>
    </row>
    <row r="62" s="16" customFormat="true" ht="12.75" hidden="false" customHeight="true" outlineLevel="0" collapsed="false">
      <c r="B62" s="17"/>
      <c r="E62" s="2"/>
      <c r="F62" s="3" t="s">
        <v>397</v>
      </c>
      <c r="H62" s="4"/>
      <c r="I62" s="5"/>
      <c r="J62" s="6"/>
      <c r="K62" s="18" t="s">
        <v>398</v>
      </c>
      <c r="L62" s="4" t="s">
        <v>56</v>
      </c>
      <c r="M62" s="4" t="s">
        <v>399</v>
      </c>
      <c r="N62" s="5" t="s">
        <v>400</v>
      </c>
      <c r="O62" s="6" t="s">
        <v>301</v>
      </c>
      <c r="P62" s="6" t="s">
        <v>37</v>
      </c>
      <c r="Q62" s="6" t="s">
        <v>37</v>
      </c>
      <c r="R62" s="6" t="s">
        <v>37</v>
      </c>
      <c r="S62" s="6" t="s">
        <v>37</v>
      </c>
      <c r="T62" s="6" t="s">
        <v>37</v>
      </c>
      <c r="U62" s="6" t="n">
        <f aca="false">IF(T62="", "", IF(T62="[]", 0, LEN(T62)-LEN(SUBSTITUTE(T62,",",""))+1))</f>
        <v>1</v>
      </c>
      <c r="V62" s="6" t="s">
        <v>37</v>
      </c>
      <c r="W62" s="6" t="n">
        <f aca="false">IF(V62="", "", IF(V62="[]", 0, LEN(V62)-LEN(SUBSTITUTE(V62,",",""))+1))</f>
        <v>1</v>
      </c>
      <c r="X62" s="16" t="s">
        <v>130</v>
      </c>
      <c r="Y62" s="16" t="s">
        <v>39</v>
      </c>
      <c r="Z62" s="19" t="s">
        <v>401</v>
      </c>
      <c r="AA62" s="16" t="s">
        <v>117</v>
      </c>
      <c r="AB62" s="16" t="s">
        <v>39</v>
      </c>
      <c r="AC62" s="16" t="s">
        <v>132</v>
      </c>
      <c r="AD62" s="16" t="s">
        <v>157</v>
      </c>
    </row>
    <row r="63" s="16" customFormat="true" ht="12.75" hidden="false" customHeight="true" outlineLevel="0" collapsed="false">
      <c r="B63" s="17"/>
      <c r="E63" s="2"/>
      <c r="F63" s="3" t="s">
        <v>402</v>
      </c>
      <c r="H63" s="4"/>
      <c r="I63" s="5"/>
      <c r="J63" s="6"/>
      <c r="K63" s="18" t="s">
        <v>403</v>
      </c>
      <c r="L63" s="4" t="s">
        <v>67</v>
      </c>
      <c r="M63" s="4" t="s">
        <v>404</v>
      </c>
      <c r="N63" s="5" t="s">
        <v>405</v>
      </c>
      <c r="O63" s="6" t="s">
        <v>406</v>
      </c>
      <c r="P63" s="6" t="s">
        <v>37</v>
      </c>
      <c r="Q63" s="6" t="s">
        <v>37</v>
      </c>
      <c r="R63" s="6" t="s">
        <v>37</v>
      </c>
      <c r="S63" s="6" t="s">
        <v>37</v>
      </c>
      <c r="T63" s="6" t="s">
        <v>37</v>
      </c>
      <c r="U63" s="6" t="n">
        <f aca="false">IF(T63="", "", IF(T63="[]", 0, LEN(T63)-LEN(SUBSTITUTE(T63,",",""))+1))</f>
        <v>1</v>
      </c>
      <c r="V63" s="6" t="s">
        <v>37</v>
      </c>
      <c r="W63" s="6" t="n">
        <f aca="false">IF(V63="", "", IF(V63="[]", 0, LEN(V63)-LEN(SUBSTITUTE(V63,",",""))+1))</f>
        <v>1</v>
      </c>
      <c r="X63" s="16" t="s">
        <v>98</v>
      </c>
      <c r="Y63" s="16" t="s">
        <v>39</v>
      </c>
      <c r="Z63" s="19" t="s">
        <v>407</v>
      </c>
      <c r="AA63" s="16" t="s">
        <v>73</v>
      </c>
      <c r="AB63" s="16" t="s">
        <v>98</v>
      </c>
      <c r="AC63" s="16" t="s">
        <v>98</v>
      </c>
      <c r="AD63" s="16" t="s">
        <v>124</v>
      </c>
    </row>
    <row r="64" s="16" customFormat="true" ht="12.75" hidden="false" customHeight="true" outlineLevel="0" collapsed="false">
      <c r="B64" s="17"/>
      <c r="E64" s="2"/>
      <c r="F64" s="3" t="s">
        <v>408</v>
      </c>
      <c r="H64" s="4"/>
      <c r="I64" s="5"/>
      <c r="J64" s="6"/>
      <c r="K64" s="18" t="s">
        <v>409</v>
      </c>
      <c r="L64" s="4" t="s">
        <v>78</v>
      </c>
      <c r="M64" s="4" t="s">
        <v>410</v>
      </c>
      <c r="N64" s="5" t="s">
        <v>411</v>
      </c>
      <c r="O64" s="6" t="s">
        <v>195</v>
      </c>
      <c r="P64" s="6" t="s">
        <v>37</v>
      </c>
      <c r="Q64" s="6" t="s">
        <v>37</v>
      </c>
      <c r="R64" s="6" t="s">
        <v>37</v>
      </c>
      <c r="S64" s="6" t="s">
        <v>37</v>
      </c>
      <c r="T64" s="6" t="s">
        <v>37</v>
      </c>
      <c r="U64" s="6" t="n">
        <f aca="false">IF(T64="", "", IF(T64="[]", 0, LEN(T64)-LEN(SUBSTITUTE(T64,",",""))+1))</f>
        <v>1</v>
      </c>
      <c r="V64" s="6" t="s">
        <v>37</v>
      </c>
      <c r="W64" s="6" t="n">
        <f aca="false">IF(V64="", "", IF(V64="[]", 0, LEN(V64)-LEN(SUBSTITUTE(V64,",",""))+1))</f>
        <v>1</v>
      </c>
      <c r="X64" s="16" t="s">
        <v>155</v>
      </c>
      <c r="Y64" s="16" t="s">
        <v>39</v>
      </c>
      <c r="Z64" s="19" t="s">
        <v>412</v>
      </c>
      <c r="AA64" s="16" t="s">
        <v>41</v>
      </c>
      <c r="AB64" s="16" t="s">
        <v>140</v>
      </c>
      <c r="AC64" s="16" t="s">
        <v>132</v>
      </c>
      <c r="AD64" s="16" t="s">
        <v>157</v>
      </c>
    </row>
    <row r="65" s="16" customFormat="true" ht="12.75" hidden="false" customHeight="true" outlineLevel="0" collapsed="false">
      <c r="B65" s="17"/>
      <c r="E65" s="2"/>
      <c r="F65" s="3" t="s">
        <v>413</v>
      </c>
      <c r="H65" s="4"/>
      <c r="I65" s="5"/>
      <c r="J65" s="6"/>
      <c r="K65" s="18" t="s">
        <v>414</v>
      </c>
      <c r="L65" s="4" t="s">
        <v>87</v>
      </c>
      <c r="M65" s="4" t="s">
        <v>415</v>
      </c>
      <c r="N65" s="5" t="s">
        <v>416</v>
      </c>
      <c r="O65" s="6" t="s">
        <v>417</v>
      </c>
      <c r="P65" s="6" t="s">
        <v>37</v>
      </c>
      <c r="Q65" s="6" t="s">
        <v>37</v>
      </c>
      <c r="R65" s="6" t="s">
        <v>37</v>
      </c>
      <c r="S65" s="6" t="s">
        <v>37</v>
      </c>
      <c r="T65" s="6" t="s">
        <v>37</v>
      </c>
      <c r="U65" s="6" t="n">
        <f aca="false">IF(T65="", "", IF(T65="[]", 0, LEN(T65)-LEN(SUBSTITUTE(T65,",",""))+1))</f>
        <v>1</v>
      </c>
      <c r="V65" s="6" t="s">
        <v>37</v>
      </c>
      <c r="W65" s="6" t="n">
        <f aca="false">IF(V65="", "", IF(V65="[]", 0, LEN(V65)-LEN(SUBSTITUTE(V65,",",""))+1))</f>
        <v>1</v>
      </c>
      <c r="X65" s="16" t="s">
        <v>98</v>
      </c>
      <c r="Y65" s="16" t="s">
        <v>39</v>
      </c>
      <c r="Z65" s="19" t="s">
        <v>418</v>
      </c>
      <c r="AA65" s="16" t="s">
        <v>26</v>
      </c>
      <c r="AB65" s="16" t="s">
        <v>98</v>
      </c>
      <c r="AC65" s="16" t="s">
        <v>98</v>
      </c>
      <c r="AD65" s="16" t="s">
        <v>124</v>
      </c>
    </row>
    <row r="66" s="16" customFormat="true" ht="12.75" hidden="false" customHeight="true" outlineLevel="0" collapsed="false">
      <c r="B66" s="17"/>
      <c r="E66" s="2"/>
      <c r="F66" s="3" t="s">
        <v>419</v>
      </c>
      <c r="H66" s="4"/>
      <c r="I66" s="5"/>
      <c r="J66" s="6"/>
      <c r="K66" s="18" t="s">
        <v>420</v>
      </c>
      <c r="L66" s="4" t="s">
        <v>97</v>
      </c>
      <c r="M66" s="4" t="s">
        <v>98</v>
      </c>
      <c r="N66" s="5" t="s">
        <v>421</v>
      </c>
      <c r="O66" s="6" t="s">
        <v>422</v>
      </c>
      <c r="P66" s="6" t="s">
        <v>37</v>
      </c>
      <c r="Q66" s="6" t="s">
        <v>37</v>
      </c>
      <c r="R66" s="6" t="s">
        <v>37</v>
      </c>
      <c r="S66" s="6" t="s">
        <v>37</v>
      </c>
      <c r="T66" s="6" t="s">
        <v>37</v>
      </c>
      <c r="U66" s="6" t="n">
        <f aca="false">IF(T66="", "", IF(T66="[]", 0, LEN(T66)-LEN(SUBSTITUTE(T66,",",""))+1))</f>
        <v>1</v>
      </c>
      <c r="V66" s="6" t="s">
        <v>37</v>
      </c>
      <c r="W66" s="6" t="n">
        <f aca="false">IF(V66="", "", IF(V66="[]", 0, LEN(V66)-LEN(SUBSTITUTE(V66,",",""))+1))</f>
        <v>1</v>
      </c>
      <c r="X66" s="16" t="s">
        <v>362</v>
      </c>
      <c r="Y66" s="16" t="s">
        <v>39</v>
      </c>
      <c r="Z66" s="19" t="s">
        <v>423</v>
      </c>
      <c r="AA66" s="16" t="s">
        <v>26</v>
      </c>
      <c r="AB66" s="16" t="s">
        <v>62</v>
      </c>
      <c r="AC66" s="16" t="s">
        <v>141</v>
      </c>
      <c r="AD66" s="16" t="s">
        <v>424</v>
      </c>
    </row>
    <row r="67" s="16" customFormat="true" ht="12.75" hidden="false" customHeight="true" outlineLevel="0" collapsed="false">
      <c r="A67" s="16" t="s">
        <v>425</v>
      </c>
      <c r="B67" s="17" t="s">
        <v>426</v>
      </c>
      <c r="E67" s="2"/>
      <c r="F67" s="3" t="s">
        <v>427</v>
      </c>
      <c r="G67" s="16" t="s">
        <v>29</v>
      </c>
      <c r="H67" s="4" t="s">
        <v>428</v>
      </c>
      <c r="I67" s="5" t="s">
        <v>429</v>
      </c>
      <c r="J67" s="6" t="s">
        <v>32</v>
      </c>
      <c r="K67" s="18" t="s">
        <v>430</v>
      </c>
      <c r="L67" s="4" t="s">
        <v>29</v>
      </c>
      <c r="M67" s="4" t="s">
        <v>431</v>
      </c>
      <c r="N67" s="5" t="s">
        <v>432</v>
      </c>
      <c r="O67" s="6" t="s">
        <v>36</v>
      </c>
      <c r="P67" s="6" t="s">
        <v>37</v>
      </c>
      <c r="Q67" s="6" t="s">
        <v>37</v>
      </c>
      <c r="R67" s="6" t="s">
        <v>37</v>
      </c>
      <c r="S67" s="6" t="s">
        <v>37</v>
      </c>
      <c r="T67" s="6" t="s">
        <v>37</v>
      </c>
      <c r="U67" s="6" t="n">
        <f aca="false">IF(T67="", "", IF(T67="[]", 0, LEN(T67)-LEN(SUBSTITUTE(T67,",",""))+1))</f>
        <v>1</v>
      </c>
      <c r="V67" s="6" t="s">
        <v>37</v>
      </c>
      <c r="W67" s="6" t="n">
        <f aca="false">IF(V67="", "", IF(V67="[]", 0, LEN(V67)-LEN(SUBSTITUTE(V67,",",""))+1))</f>
        <v>1</v>
      </c>
      <c r="X67" s="16" t="s">
        <v>39</v>
      </c>
      <c r="Y67" s="16" t="s">
        <v>39</v>
      </c>
      <c r="Z67" s="19" t="s">
        <v>433</v>
      </c>
      <c r="AA67" s="16" t="s">
        <v>117</v>
      </c>
      <c r="AB67" s="16" t="s">
        <v>39</v>
      </c>
      <c r="AC67" s="16" t="s">
        <v>39</v>
      </c>
    </row>
    <row r="68" s="16" customFormat="true" ht="12.75" hidden="false" customHeight="true" outlineLevel="0" collapsed="false">
      <c r="B68" s="17"/>
      <c r="E68" s="2"/>
      <c r="F68" s="3" t="s">
        <v>434</v>
      </c>
      <c r="H68" s="4"/>
      <c r="I68" s="5"/>
      <c r="J68" s="6"/>
      <c r="K68" s="18" t="s">
        <v>435</v>
      </c>
      <c r="L68" s="4" t="s">
        <v>45</v>
      </c>
      <c r="M68" s="4" t="s">
        <v>436</v>
      </c>
      <c r="N68" s="5" t="s">
        <v>437</v>
      </c>
      <c r="O68" s="6" t="s">
        <v>361</v>
      </c>
      <c r="P68" s="6" t="s">
        <v>37</v>
      </c>
      <c r="Q68" s="6" t="s">
        <v>37</v>
      </c>
      <c r="R68" s="6" t="s">
        <v>37</v>
      </c>
      <c r="S68" s="6" t="s">
        <v>37</v>
      </c>
      <c r="T68" s="6" t="s">
        <v>37</v>
      </c>
      <c r="U68" s="6" t="n">
        <f aca="false">IF(T68="", "", IF(T68="[]", 0, LEN(T68)-LEN(SUBSTITUTE(T68,",",""))+1))</f>
        <v>1</v>
      </c>
      <c r="V68" s="6" t="s">
        <v>37</v>
      </c>
      <c r="W68" s="6" t="n">
        <f aca="false">IF(V68="", "", IF(V68="[]", 0, LEN(V68)-LEN(SUBSTITUTE(V68,",",""))+1))</f>
        <v>1</v>
      </c>
      <c r="X68" s="16" t="s">
        <v>438</v>
      </c>
      <c r="Y68" s="16" t="s">
        <v>39</v>
      </c>
      <c r="Z68" s="19" t="s">
        <v>439</v>
      </c>
      <c r="AA68" s="16" t="s">
        <v>187</v>
      </c>
      <c r="AB68" s="16" t="s">
        <v>440</v>
      </c>
      <c r="AC68" s="16" t="s">
        <v>140</v>
      </c>
      <c r="AD68" s="16" t="s">
        <v>441</v>
      </c>
    </row>
    <row r="69" s="16" customFormat="true" ht="12.75" hidden="false" customHeight="true" outlineLevel="0" collapsed="false">
      <c r="B69" s="17"/>
      <c r="E69" s="2"/>
      <c r="F69" s="3" t="s">
        <v>442</v>
      </c>
      <c r="H69" s="4"/>
      <c r="I69" s="5"/>
      <c r="J69" s="6"/>
      <c r="K69" s="18" t="s">
        <v>443</v>
      </c>
      <c r="L69" s="4" t="s">
        <v>56</v>
      </c>
      <c r="M69" s="4" t="s">
        <v>444</v>
      </c>
      <c r="N69" s="5" t="s">
        <v>445</v>
      </c>
      <c r="O69" s="6" t="s">
        <v>59</v>
      </c>
      <c r="P69" s="6" t="s">
        <v>37</v>
      </c>
      <c r="Q69" s="6" t="s">
        <v>37</v>
      </c>
      <c r="R69" s="6" t="s">
        <v>37</v>
      </c>
      <c r="S69" s="6" t="s">
        <v>37</v>
      </c>
      <c r="T69" s="6" t="s">
        <v>37</v>
      </c>
      <c r="U69" s="6" t="n">
        <f aca="false">IF(T69="", "", IF(T69="[]", 0, LEN(T69)-LEN(SUBSTITUTE(T69,",",""))+1))</f>
        <v>1</v>
      </c>
      <c r="V69" s="6" t="s">
        <v>37</v>
      </c>
      <c r="W69" s="6" t="n">
        <f aca="false">IF(V69="", "", IF(V69="[]", 0, LEN(V69)-LEN(SUBSTITUTE(V69,",",""))+1))</f>
        <v>1</v>
      </c>
      <c r="X69" s="16" t="s">
        <v>446</v>
      </c>
      <c r="Y69" s="16" t="s">
        <v>39</v>
      </c>
      <c r="Z69" s="19" t="s">
        <v>447</v>
      </c>
      <c r="AA69" s="16" t="s">
        <v>448</v>
      </c>
      <c r="AB69" s="16" t="s">
        <v>132</v>
      </c>
      <c r="AC69" s="16" t="s">
        <v>258</v>
      </c>
      <c r="AD69" s="16" t="s">
        <v>449</v>
      </c>
    </row>
    <row r="70" s="16" customFormat="true" ht="12.75" hidden="false" customHeight="true" outlineLevel="0" collapsed="false">
      <c r="B70" s="17"/>
      <c r="E70" s="2"/>
      <c r="F70" s="3" t="s">
        <v>450</v>
      </c>
      <c r="H70" s="4"/>
      <c r="I70" s="5"/>
      <c r="J70" s="6"/>
      <c r="K70" s="18" t="s">
        <v>451</v>
      </c>
      <c r="L70" s="4" t="s">
        <v>67</v>
      </c>
      <c r="M70" s="4" t="s">
        <v>452</v>
      </c>
      <c r="N70" s="5" t="s">
        <v>453</v>
      </c>
      <c r="O70" s="6" t="s">
        <v>70</v>
      </c>
      <c r="P70" s="6" t="s">
        <v>37</v>
      </c>
      <c r="Q70" s="6" t="s">
        <v>37</v>
      </c>
      <c r="R70" s="6" t="s">
        <v>37</v>
      </c>
      <c r="S70" s="6" t="s">
        <v>37</v>
      </c>
      <c r="T70" s="6" t="s">
        <v>37</v>
      </c>
      <c r="U70" s="6" t="n">
        <f aca="false">IF(T70="", "", IF(T70="[]", 0, LEN(T70)-LEN(SUBSTITUTE(T70,",",""))+1))</f>
        <v>1</v>
      </c>
      <c r="V70" s="6" t="s">
        <v>37</v>
      </c>
      <c r="W70" s="6" t="n">
        <f aca="false">IF(V70="", "", IF(V70="[]", 0, LEN(V70)-LEN(SUBSTITUTE(V70,",",""))+1))</f>
        <v>1</v>
      </c>
      <c r="X70" s="16" t="s">
        <v>454</v>
      </c>
      <c r="Y70" s="16" t="s">
        <v>39</v>
      </c>
      <c r="Z70" s="19" t="s">
        <v>455</v>
      </c>
      <c r="AA70" s="16" t="s">
        <v>26</v>
      </c>
      <c r="AB70" s="16" t="s">
        <v>456</v>
      </c>
      <c r="AC70" s="16" t="s">
        <v>74</v>
      </c>
      <c r="AD70" s="16" t="s">
        <v>457</v>
      </c>
    </row>
    <row r="71" s="16" customFormat="true" ht="12.75" hidden="false" customHeight="true" outlineLevel="0" collapsed="false">
      <c r="B71" s="17"/>
      <c r="E71" s="2"/>
      <c r="F71" s="3" t="s">
        <v>458</v>
      </c>
      <c r="H71" s="4"/>
      <c r="I71" s="5"/>
      <c r="J71" s="6"/>
      <c r="K71" s="18" t="s">
        <v>459</v>
      </c>
      <c r="L71" s="4" t="s">
        <v>78</v>
      </c>
      <c r="M71" s="4" t="s">
        <v>460</v>
      </c>
      <c r="N71" s="5" t="s">
        <v>461</v>
      </c>
      <c r="O71" s="6" t="s">
        <v>81</v>
      </c>
      <c r="P71" s="6" t="s">
        <v>37</v>
      </c>
      <c r="Q71" s="6" t="s">
        <v>37</v>
      </c>
      <c r="R71" s="6" t="s">
        <v>37</v>
      </c>
      <c r="S71" s="6" t="s">
        <v>37</v>
      </c>
      <c r="T71" s="6" t="s">
        <v>37</v>
      </c>
      <c r="U71" s="6" t="n">
        <f aca="false">IF(T71="", "", IF(T71="[]", 0, LEN(T71)-LEN(SUBSTITUTE(T71,",",""))+1))</f>
        <v>1</v>
      </c>
      <c r="V71" s="6" t="s">
        <v>37</v>
      </c>
      <c r="W71" s="6" t="n">
        <f aca="false">IF(V71="", "", IF(V71="[]", 0, LEN(V71)-LEN(SUBSTITUTE(V71,",",""))+1))</f>
        <v>1</v>
      </c>
      <c r="X71" s="16" t="s">
        <v>462</v>
      </c>
      <c r="Y71" s="16" t="s">
        <v>39</v>
      </c>
      <c r="Z71" s="19" t="s">
        <v>463</v>
      </c>
      <c r="AA71" s="16" t="s">
        <v>281</v>
      </c>
      <c r="AB71" s="16" t="s">
        <v>464</v>
      </c>
      <c r="AC71" s="16" t="s">
        <v>140</v>
      </c>
      <c r="AD71" s="16" t="s">
        <v>465</v>
      </c>
    </row>
    <row r="72" s="16" customFormat="true" ht="12.75" hidden="false" customHeight="true" outlineLevel="0" collapsed="false">
      <c r="B72" s="17"/>
      <c r="E72" s="2"/>
      <c r="F72" s="3" t="s">
        <v>466</v>
      </c>
      <c r="H72" s="4"/>
      <c r="I72" s="5"/>
      <c r="J72" s="6"/>
      <c r="K72" s="18" t="s">
        <v>467</v>
      </c>
      <c r="L72" s="4" t="s">
        <v>87</v>
      </c>
      <c r="M72" s="4" t="s">
        <v>468</v>
      </c>
      <c r="N72" s="5" t="s">
        <v>469</v>
      </c>
      <c r="O72" s="6" t="s">
        <v>90</v>
      </c>
      <c r="P72" s="6" t="s">
        <v>37</v>
      </c>
      <c r="Q72" s="6" t="s">
        <v>37</v>
      </c>
      <c r="R72" s="6" t="s">
        <v>37</v>
      </c>
      <c r="S72" s="6" t="s">
        <v>37</v>
      </c>
      <c r="T72" s="6" t="s">
        <v>37</v>
      </c>
      <c r="U72" s="6" t="n">
        <f aca="false">IF(T72="", "", IF(T72="[]", 0, LEN(T72)-LEN(SUBSTITUTE(T72,",",""))+1))</f>
        <v>1</v>
      </c>
      <c r="V72" s="6" t="s">
        <v>37</v>
      </c>
      <c r="W72" s="6" t="n">
        <f aca="false">IF(V72="", "", IF(V72="[]", 0, LEN(V72)-LEN(SUBSTITUTE(V72,",",""))+1))</f>
        <v>1</v>
      </c>
      <c r="X72" s="16" t="s">
        <v>470</v>
      </c>
      <c r="Y72" s="16" t="s">
        <v>39</v>
      </c>
      <c r="Z72" s="19" t="s">
        <v>471</v>
      </c>
      <c r="AA72" s="16" t="s">
        <v>41</v>
      </c>
      <c r="AB72" s="16" t="s">
        <v>63</v>
      </c>
      <c r="AC72" s="16" t="s">
        <v>472</v>
      </c>
      <c r="AD72" s="16" t="s">
        <v>473</v>
      </c>
    </row>
    <row r="73" s="16" customFormat="true" ht="12.75" hidden="false" customHeight="true" outlineLevel="0" collapsed="false">
      <c r="B73" s="17"/>
      <c r="E73" s="2"/>
      <c r="F73" s="3" t="s">
        <v>474</v>
      </c>
      <c r="H73" s="4"/>
      <c r="I73" s="5"/>
      <c r="J73" s="6"/>
      <c r="K73" s="18" t="s">
        <v>475</v>
      </c>
      <c r="L73" s="4" t="s">
        <v>97</v>
      </c>
      <c r="M73" s="4" t="s">
        <v>98</v>
      </c>
      <c r="N73" s="5" t="s">
        <v>476</v>
      </c>
      <c r="O73" s="6" t="s">
        <v>477</v>
      </c>
      <c r="P73" s="6" t="s">
        <v>37</v>
      </c>
      <c r="Q73" s="6" t="s">
        <v>37</v>
      </c>
      <c r="R73" s="6" t="s">
        <v>37</v>
      </c>
      <c r="S73" s="6" t="s">
        <v>37</v>
      </c>
      <c r="T73" s="6" t="s">
        <v>37</v>
      </c>
      <c r="U73" s="6" t="n">
        <f aca="false">IF(T73="", "", IF(T73="[]", 0, LEN(T73)-LEN(SUBSTITUTE(T73,",",""))+1))</f>
        <v>1</v>
      </c>
      <c r="V73" s="6" t="s">
        <v>37</v>
      </c>
      <c r="W73" s="6" t="n">
        <f aca="false">IF(V73="", "", IF(V73="[]", 0, LEN(V73)-LEN(SUBSTITUTE(V73,",",""))+1))</f>
        <v>1</v>
      </c>
      <c r="X73" s="16" t="s">
        <v>478</v>
      </c>
      <c r="Y73" s="16" t="s">
        <v>39</v>
      </c>
      <c r="Z73" s="19" t="s">
        <v>479</v>
      </c>
      <c r="AA73" s="16" t="s">
        <v>73</v>
      </c>
      <c r="AB73" s="16" t="s">
        <v>91</v>
      </c>
      <c r="AC73" s="16" t="s">
        <v>277</v>
      </c>
      <c r="AD73" s="16" t="s">
        <v>480</v>
      </c>
    </row>
    <row r="74" s="16" customFormat="true" ht="12.75" hidden="false" customHeight="true" outlineLevel="0" collapsed="false">
      <c r="B74" s="17"/>
      <c r="E74" s="2"/>
      <c r="F74" s="3" t="s">
        <v>481</v>
      </c>
      <c r="H74" s="4"/>
      <c r="I74" s="5"/>
      <c r="J74" s="6"/>
      <c r="K74" s="2"/>
      <c r="L74" s="4"/>
      <c r="M74" s="4"/>
      <c r="N74" s="5"/>
      <c r="O74" s="6"/>
      <c r="P74" s="6"/>
      <c r="Q74" s="6"/>
      <c r="R74" s="6"/>
      <c r="S74" s="6"/>
      <c r="T74" s="6"/>
      <c r="U74" s="6" t="str">
        <f aca="false">IF(T74="", "", IF(T74="[]", 0, LEN(T74)-LEN(SUBSTITUTE(T74,",",""))+1))</f>
        <v/>
      </c>
      <c r="V74" s="6"/>
      <c r="W74" s="6" t="str">
        <f aca="false">IF(V74="", "", IF(V74="[]", 0, LEN(V74)-LEN(SUBSTITUTE(V74,",",""))+1))</f>
        <v/>
      </c>
    </row>
    <row r="75" s="16" customFormat="true" ht="12.75" hidden="false" customHeight="true" outlineLevel="0" collapsed="false">
      <c r="B75" s="17"/>
      <c r="E75" s="2"/>
      <c r="F75" s="3" t="s">
        <v>482</v>
      </c>
      <c r="H75" s="4"/>
      <c r="I75" s="5"/>
      <c r="J75" s="6"/>
      <c r="K75" s="2"/>
      <c r="L75" s="4"/>
      <c r="M75" s="4"/>
      <c r="N75" s="5"/>
      <c r="O75" s="6"/>
      <c r="P75" s="6"/>
      <c r="Q75" s="6"/>
      <c r="R75" s="6"/>
      <c r="S75" s="6"/>
      <c r="T75" s="6"/>
      <c r="U75" s="6" t="str">
        <f aca="false">IF(T75="", "", IF(T75="[]", 0, LEN(T75)-LEN(SUBSTITUTE(T75,",",""))+1))</f>
        <v/>
      </c>
      <c r="V75" s="6"/>
      <c r="W75" s="6" t="str">
        <f aca="false">IF(V75="", "", IF(V75="[]", 0, LEN(V75)-LEN(SUBSTITUTE(V75,",",""))+1))</f>
        <v/>
      </c>
    </row>
    <row r="76" s="16" customFormat="true" ht="12.75" hidden="false" customHeight="true" outlineLevel="0" collapsed="false">
      <c r="B76" s="17"/>
      <c r="E76" s="2"/>
      <c r="F76" s="3" t="s">
        <v>483</v>
      </c>
      <c r="H76" s="4"/>
      <c r="I76" s="5"/>
      <c r="J76" s="6"/>
      <c r="K76" s="2"/>
      <c r="L76" s="4"/>
      <c r="M76" s="4"/>
      <c r="N76" s="5"/>
      <c r="O76" s="6"/>
      <c r="P76" s="6"/>
      <c r="Q76" s="6"/>
      <c r="R76" s="6"/>
      <c r="S76" s="6"/>
      <c r="T76" s="6"/>
      <c r="U76" s="6" t="str">
        <f aca="false">IF(T76="", "", IF(T76="[]", 0, LEN(T76)-LEN(SUBSTITUTE(T76,",",""))+1))</f>
        <v/>
      </c>
      <c r="V76" s="6"/>
      <c r="W76" s="6" t="str">
        <f aca="false">IF(V76="", "", IF(V76="[]", 0, LEN(V76)-LEN(SUBSTITUTE(V76,",",""))+1))</f>
        <v/>
      </c>
    </row>
    <row r="77" s="16" customFormat="true" ht="12.75" hidden="false" customHeight="true" outlineLevel="0" collapsed="false">
      <c r="B77" s="17"/>
      <c r="E77" s="2"/>
      <c r="F77" s="3" t="s">
        <v>484</v>
      </c>
      <c r="H77" s="4"/>
      <c r="I77" s="5"/>
      <c r="J77" s="6"/>
      <c r="K77" s="2"/>
      <c r="L77" s="4"/>
      <c r="M77" s="4"/>
      <c r="N77" s="5"/>
      <c r="O77" s="6"/>
      <c r="P77" s="6"/>
      <c r="Q77" s="6"/>
      <c r="R77" s="6"/>
      <c r="S77" s="6"/>
      <c r="T77" s="6"/>
      <c r="U77" s="6" t="str">
        <f aca="false">IF(T77="", "", IF(T77="[]", 0, LEN(T77)-LEN(SUBSTITUTE(T77,",",""))+1))</f>
        <v/>
      </c>
      <c r="V77" s="6"/>
      <c r="W77" s="6" t="str">
        <f aca="false">IF(V77="", "", IF(V77="[]", 0, LEN(V77)-LEN(SUBSTITUTE(V77,",",""))+1))</f>
        <v/>
      </c>
    </row>
    <row r="78" s="16" customFormat="true" ht="12.75" hidden="false" customHeight="true" outlineLevel="0" collapsed="false">
      <c r="B78" s="17"/>
      <c r="E78" s="2"/>
      <c r="F78" s="3" t="s">
        <v>485</v>
      </c>
      <c r="H78" s="4"/>
      <c r="I78" s="5"/>
      <c r="J78" s="6"/>
      <c r="K78" s="2"/>
      <c r="L78" s="4"/>
      <c r="M78" s="4"/>
      <c r="N78" s="5"/>
      <c r="O78" s="6"/>
      <c r="P78" s="6"/>
      <c r="Q78" s="6"/>
      <c r="R78" s="6"/>
      <c r="S78" s="6"/>
      <c r="T78" s="6"/>
      <c r="U78" s="6" t="str">
        <f aca="false">IF(T78="", "", IF(T78="[]", 0, LEN(T78)-LEN(SUBSTITUTE(T78,",",""))+1))</f>
        <v/>
      </c>
      <c r="V78" s="6"/>
      <c r="W78" s="6" t="str">
        <f aca="false">IF(V78="", "", IF(V78="[]", 0, LEN(V78)-LEN(SUBSTITUTE(V78,",",""))+1))</f>
        <v/>
      </c>
    </row>
    <row r="79" s="16" customFormat="true" ht="12.75" hidden="false" customHeight="true" outlineLevel="0" collapsed="false">
      <c r="B79" s="17"/>
      <c r="E79" s="2"/>
      <c r="F79" s="3" t="s">
        <v>486</v>
      </c>
      <c r="H79" s="4"/>
      <c r="I79" s="5"/>
      <c r="J79" s="6"/>
      <c r="K79" s="2"/>
      <c r="L79" s="4"/>
      <c r="M79" s="4"/>
      <c r="N79" s="5"/>
      <c r="O79" s="6"/>
      <c r="P79" s="6"/>
      <c r="Q79" s="6"/>
      <c r="R79" s="6"/>
      <c r="S79" s="6"/>
      <c r="T79" s="6"/>
      <c r="U79" s="6" t="str">
        <f aca="false">IF(T79="", "", IF(T79="[]", 0, LEN(T79)-LEN(SUBSTITUTE(T79,",",""))+1))</f>
        <v/>
      </c>
      <c r="V79" s="6"/>
      <c r="W79" s="6" t="str">
        <f aca="false">IF(V79="", "", IF(V79="[]", 0, LEN(V79)-LEN(SUBSTITUTE(V79,",",""))+1))</f>
        <v/>
      </c>
    </row>
    <row r="80" s="16" customFormat="true" ht="12.75" hidden="false" customHeight="true" outlineLevel="0" collapsed="false">
      <c r="B80" s="17"/>
      <c r="E80" s="2"/>
      <c r="F80" s="3" t="s">
        <v>487</v>
      </c>
      <c r="H80" s="4"/>
      <c r="I80" s="5"/>
      <c r="J80" s="6"/>
      <c r="K80" s="2"/>
      <c r="L80" s="4"/>
      <c r="M80" s="4"/>
      <c r="N80" s="5"/>
      <c r="O80" s="6"/>
      <c r="P80" s="6"/>
      <c r="Q80" s="6"/>
      <c r="R80" s="6"/>
      <c r="S80" s="6"/>
      <c r="T80" s="6"/>
      <c r="U80" s="6" t="str">
        <f aca="false">IF(T80="", "", IF(T80="[]", 0, LEN(T80)-LEN(SUBSTITUTE(T80,",",""))+1))</f>
        <v/>
      </c>
      <c r="V80" s="6"/>
      <c r="W80" s="6" t="str">
        <f aca="false">IF(V80="", "", IF(V80="[]", 0, LEN(V80)-LEN(SUBSTITUTE(V80,",",""))+1))</f>
        <v/>
      </c>
    </row>
    <row r="81" s="16" customFormat="true" ht="12.75" hidden="false" customHeight="true" outlineLevel="0" collapsed="false">
      <c r="B81" s="17"/>
      <c r="E81" s="2"/>
      <c r="F81" s="3" t="s">
        <v>488</v>
      </c>
      <c r="H81" s="4"/>
      <c r="I81" s="5"/>
      <c r="J81" s="6"/>
      <c r="K81" s="2"/>
      <c r="L81" s="4"/>
      <c r="M81" s="4"/>
      <c r="N81" s="5"/>
      <c r="O81" s="6"/>
      <c r="P81" s="6"/>
      <c r="Q81" s="6"/>
      <c r="R81" s="6"/>
      <c r="S81" s="6"/>
      <c r="T81" s="6"/>
      <c r="U81" s="6" t="str">
        <f aca="false">IF(T81="", "", IF(T81="[]", 0, LEN(T81)-LEN(SUBSTITUTE(T81,",",""))+1))</f>
        <v/>
      </c>
      <c r="V81" s="6"/>
      <c r="W81" s="6" t="str">
        <f aca="false">IF(V81="", "", IF(V81="[]", 0, LEN(V81)-LEN(SUBSTITUTE(V81,",",""))+1))</f>
        <v/>
      </c>
    </row>
    <row r="82" s="16" customFormat="true" ht="12.75" hidden="false" customHeight="true" outlineLevel="0" collapsed="false">
      <c r="B82" s="17"/>
      <c r="E82" s="2"/>
      <c r="F82" s="3" t="s">
        <v>489</v>
      </c>
      <c r="H82" s="4"/>
      <c r="I82" s="5"/>
      <c r="J82" s="6"/>
      <c r="K82" s="2"/>
      <c r="L82" s="4"/>
      <c r="M82" s="4"/>
      <c r="N82" s="5"/>
      <c r="O82" s="6"/>
      <c r="P82" s="6"/>
      <c r="Q82" s="6"/>
      <c r="R82" s="6"/>
      <c r="S82" s="6"/>
      <c r="T82" s="6"/>
      <c r="U82" s="6" t="str">
        <f aca="false">IF(T82="", "", IF(T82="[]", 0, LEN(T82)-LEN(SUBSTITUTE(T82,",",""))+1))</f>
        <v/>
      </c>
      <c r="V82" s="6"/>
      <c r="W82" s="6" t="str">
        <f aca="false">IF(V82="", "", IF(V82="[]", 0, LEN(V82)-LEN(SUBSTITUTE(V82,",",""))+1))</f>
        <v/>
      </c>
    </row>
    <row r="83" s="16" customFormat="true" ht="12.75" hidden="false" customHeight="true" outlineLevel="0" collapsed="false">
      <c r="B83" s="17"/>
      <c r="E83" s="2"/>
      <c r="F83" s="3" t="s">
        <v>490</v>
      </c>
      <c r="H83" s="4"/>
      <c r="I83" s="5"/>
      <c r="J83" s="6"/>
      <c r="K83" s="2"/>
      <c r="L83" s="4"/>
      <c r="M83" s="4"/>
      <c r="N83" s="5"/>
      <c r="O83" s="6"/>
      <c r="P83" s="6"/>
      <c r="Q83" s="6"/>
      <c r="R83" s="6"/>
      <c r="S83" s="6"/>
      <c r="T83" s="6"/>
      <c r="U83" s="6" t="str">
        <f aca="false">IF(T83="", "", IF(T83="[]", 0, LEN(T83)-LEN(SUBSTITUTE(T83,",",""))+1))</f>
        <v/>
      </c>
      <c r="V83" s="6"/>
      <c r="W83" s="6" t="str">
        <f aca="false">IF(V83="", "", IF(V83="[]", 0, LEN(V83)-LEN(SUBSTITUTE(V83,",",""))+1))</f>
        <v/>
      </c>
    </row>
    <row r="84" s="16" customFormat="true" ht="12.75" hidden="false" customHeight="true" outlineLevel="0" collapsed="false">
      <c r="B84" s="17"/>
      <c r="E84" s="2"/>
      <c r="F84" s="3" t="s">
        <v>491</v>
      </c>
      <c r="H84" s="4"/>
      <c r="I84" s="5"/>
      <c r="J84" s="6"/>
      <c r="K84" s="2"/>
      <c r="L84" s="4"/>
      <c r="M84" s="4"/>
      <c r="N84" s="5"/>
      <c r="O84" s="6"/>
      <c r="P84" s="6"/>
      <c r="Q84" s="6"/>
      <c r="R84" s="6"/>
      <c r="S84" s="6"/>
      <c r="T84" s="6"/>
      <c r="U84" s="6" t="str">
        <f aca="false">IF(T84="", "", IF(T84="[]", 0, LEN(T84)-LEN(SUBSTITUTE(T84,",",""))+1))</f>
        <v/>
      </c>
      <c r="V84" s="6"/>
      <c r="W84" s="6" t="str">
        <f aca="false">IF(V84="", "", IF(V84="[]", 0, LEN(V84)-LEN(SUBSTITUTE(V84,",",""))+1))</f>
        <v/>
      </c>
    </row>
    <row r="85" s="16" customFormat="true" ht="12.75" hidden="false" customHeight="true" outlineLevel="0" collapsed="false">
      <c r="A85" s="16" t="s">
        <v>492</v>
      </c>
      <c r="B85" s="17" t="s">
        <v>493</v>
      </c>
      <c r="E85" s="2"/>
      <c r="F85" s="3" t="s">
        <v>494</v>
      </c>
      <c r="G85" s="16" t="s">
        <v>29</v>
      </c>
      <c r="H85" s="4" t="s">
        <v>495</v>
      </c>
      <c r="I85" s="5" t="s">
        <v>496</v>
      </c>
      <c r="J85" s="6" t="s">
        <v>32</v>
      </c>
      <c r="K85" s="18" t="s">
        <v>497</v>
      </c>
      <c r="L85" s="4" t="s">
        <v>29</v>
      </c>
      <c r="M85" s="4" t="s">
        <v>498</v>
      </c>
      <c r="N85" s="5" t="s">
        <v>499</v>
      </c>
      <c r="O85" s="6" t="s">
        <v>36</v>
      </c>
      <c r="P85" s="6" t="s">
        <v>37</v>
      </c>
      <c r="Q85" s="6" t="s">
        <v>37</v>
      </c>
      <c r="R85" s="6" t="s">
        <v>37</v>
      </c>
      <c r="S85" s="6" t="s">
        <v>37</v>
      </c>
      <c r="T85" s="6" t="s">
        <v>37</v>
      </c>
      <c r="U85" s="6" t="n">
        <f aca="false">IF(T85="", "", IF(T85="[]", 0, LEN(T85)-LEN(SUBSTITUTE(T85,",",""))+1))</f>
        <v>1</v>
      </c>
      <c r="V85" s="6" t="s">
        <v>37</v>
      </c>
      <c r="W85" s="6" t="n">
        <f aca="false">IF(V85="", "", IF(V85="[]", 0, LEN(V85)-LEN(SUBSTITUTE(V85,",",""))+1))</f>
        <v>1</v>
      </c>
      <c r="X85" s="16" t="s">
        <v>39</v>
      </c>
      <c r="Y85" s="16" t="s">
        <v>39</v>
      </c>
      <c r="Z85" s="19" t="s">
        <v>500</v>
      </c>
      <c r="AA85" s="16" t="s">
        <v>117</v>
      </c>
      <c r="AB85" s="16" t="s">
        <v>39</v>
      </c>
      <c r="AC85" s="16" t="s">
        <v>39</v>
      </c>
    </row>
    <row r="86" s="16" customFormat="true" ht="12.75" hidden="false" customHeight="true" outlineLevel="0" collapsed="false">
      <c r="B86" s="17"/>
      <c r="E86" s="2"/>
      <c r="F86" s="3" t="s">
        <v>501</v>
      </c>
      <c r="H86" s="4"/>
      <c r="I86" s="5"/>
      <c r="J86" s="6"/>
      <c r="K86" s="2" t="s">
        <v>502</v>
      </c>
      <c r="L86" s="4" t="s">
        <v>45</v>
      </c>
      <c r="M86" s="4" t="s">
        <v>503</v>
      </c>
      <c r="N86" s="5" t="s">
        <v>504</v>
      </c>
      <c r="O86" s="6" t="s">
        <v>256</v>
      </c>
      <c r="P86" s="6" t="s">
        <v>37</v>
      </c>
      <c r="Q86" s="6" t="s">
        <v>37</v>
      </c>
      <c r="R86" s="6" t="s">
        <v>37</v>
      </c>
      <c r="S86" s="6" t="s">
        <v>37</v>
      </c>
      <c r="T86" s="6" t="s">
        <v>37</v>
      </c>
      <c r="U86" s="6" t="n">
        <f aca="false">IF(T86="", "", IF(T86="[]", 0, LEN(T86)-LEN(SUBSTITUTE(T86,",",""))+1))</f>
        <v>1</v>
      </c>
      <c r="V86" s="6" t="s">
        <v>37</v>
      </c>
      <c r="W86" s="6" t="n">
        <f aca="false">IF(V86="", "", IF(V86="[]", 0, LEN(V86)-LEN(SUBSTITUTE(V86,",",""))+1))</f>
        <v>1</v>
      </c>
      <c r="X86" s="16" t="s">
        <v>505</v>
      </c>
      <c r="Y86" s="16" t="s">
        <v>39</v>
      </c>
      <c r="Z86" s="16" t="s">
        <v>506</v>
      </c>
      <c r="AA86" s="16" t="s">
        <v>41</v>
      </c>
      <c r="AB86" s="16" t="s">
        <v>74</v>
      </c>
      <c r="AC86" s="16" t="s">
        <v>198</v>
      </c>
      <c r="AD86" s="16" t="s">
        <v>507</v>
      </c>
    </row>
    <row r="87" s="16" customFormat="true" ht="12.75" hidden="false" customHeight="true" outlineLevel="0" collapsed="false">
      <c r="B87" s="17"/>
      <c r="E87" s="2"/>
      <c r="F87" s="3" t="s">
        <v>508</v>
      </c>
      <c r="H87" s="4"/>
      <c r="I87" s="5"/>
      <c r="J87" s="6"/>
      <c r="K87" s="18" t="s">
        <v>509</v>
      </c>
      <c r="L87" s="4" t="s">
        <v>56</v>
      </c>
      <c r="M87" s="4" t="s">
        <v>510</v>
      </c>
      <c r="N87" s="5" t="s">
        <v>511</v>
      </c>
      <c r="O87" s="6" t="s">
        <v>48</v>
      </c>
      <c r="P87" s="6" t="s">
        <v>37</v>
      </c>
      <c r="Q87" s="6" t="s">
        <v>37</v>
      </c>
      <c r="R87" s="6" t="s">
        <v>37</v>
      </c>
      <c r="S87" s="6" t="s">
        <v>37</v>
      </c>
      <c r="T87" s="6" t="s">
        <v>37</v>
      </c>
      <c r="U87" s="6" t="n">
        <f aca="false">IF(T87="", "", IF(T87="[]", 0, LEN(T87)-LEN(SUBSTITUTE(T87,",",""))+1))</f>
        <v>1</v>
      </c>
      <c r="V87" s="6" t="s">
        <v>37</v>
      </c>
      <c r="W87" s="6" t="n">
        <f aca="false">IF(V87="", "", IF(V87="[]", 0, LEN(V87)-LEN(SUBSTITUTE(V87,",",""))+1))</f>
        <v>1</v>
      </c>
      <c r="X87" s="16" t="s">
        <v>512</v>
      </c>
      <c r="Y87" s="16" t="s">
        <v>39</v>
      </c>
      <c r="Z87" s="19" t="s">
        <v>513</v>
      </c>
      <c r="AA87" s="16" t="s">
        <v>73</v>
      </c>
      <c r="AB87" s="16" t="s">
        <v>52</v>
      </c>
      <c r="AC87" s="16" t="s">
        <v>189</v>
      </c>
      <c r="AD87" s="16" t="s">
        <v>514</v>
      </c>
    </row>
    <row r="88" s="16" customFormat="true" ht="12.75" hidden="false" customHeight="true" outlineLevel="0" collapsed="false">
      <c r="B88" s="17"/>
      <c r="E88" s="2"/>
      <c r="F88" s="3" t="s">
        <v>515</v>
      </c>
      <c r="H88" s="4"/>
      <c r="I88" s="5"/>
      <c r="J88" s="6"/>
      <c r="K88" s="18" t="s">
        <v>516</v>
      </c>
      <c r="L88" s="4" t="s">
        <v>67</v>
      </c>
      <c r="M88" s="4" t="s">
        <v>517</v>
      </c>
      <c r="N88" s="5" t="s">
        <v>518</v>
      </c>
      <c r="O88" s="6" t="s">
        <v>129</v>
      </c>
      <c r="P88" s="6" t="s">
        <v>37</v>
      </c>
      <c r="Q88" s="6" t="s">
        <v>37</v>
      </c>
      <c r="R88" s="6" t="s">
        <v>37</v>
      </c>
      <c r="S88" s="6" t="s">
        <v>37</v>
      </c>
      <c r="T88" s="6" t="s">
        <v>37</v>
      </c>
      <c r="U88" s="6" t="n">
        <f aca="false">IF(T88="", "", IF(T88="[]", 0, LEN(T88)-LEN(SUBSTITUTE(T88,",",""))+1))</f>
        <v>1</v>
      </c>
      <c r="V88" s="6" t="s">
        <v>37</v>
      </c>
      <c r="W88" s="6" t="n">
        <f aca="false">IF(V88="", "", IF(V88="[]", 0, LEN(V88)-LEN(SUBSTITUTE(V88,",",""))+1))</f>
        <v>1</v>
      </c>
      <c r="X88" s="16" t="s">
        <v>519</v>
      </c>
      <c r="Y88" s="16" t="s">
        <v>39</v>
      </c>
      <c r="Z88" s="19" t="s">
        <v>520</v>
      </c>
      <c r="AA88" s="16" t="s">
        <v>73</v>
      </c>
      <c r="AB88" s="16" t="s">
        <v>521</v>
      </c>
      <c r="AC88" s="16" t="s">
        <v>103</v>
      </c>
      <c r="AD88" s="16" t="s">
        <v>522</v>
      </c>
    </row>
    <row r="89" s="16" customFormat="true" ht="12.75" hidden="false" customHeight="true" outlineLevel="0" collapsed="false">
      <c r="B89" s="17"/>
      <c r="E89" s="2"/>
      <c r="F89" s="3" t="s">
        <v>523</v>
      </c>
      <c r="H89" s="4"/>
      <c r="I89" s="5"/>
      <c r="J89" s="6"/>
      <c r="K89" s="2" t="s">
        <v>524</v>
      </c>
      <c r="L89" s="4" t="s">
        <v>78</v>
      </c>
      <c r="M89" s="4" t="s">
        <v>525</v>
      </c>
      <c r="N89" s="5" t="s">
        <v>526</v>
      </c>
      <c r="O89" s="6" t="s">
        <v>70</v>
      </c>
      <c r="P89" s="6" t="s">
        <v>37</v>
      </c>
      <c r="Q89" s="6" t="s">
        <v>37</v>
      </c>
      <c r="R89" s="6" t="s">
        <v>37</v>
      </c>
      <c r="S89" s="6" t="s">
        <v>37</v>
      </c>
      <c r="T89" s="6" t="s">
        <v>37</v>
      </c>
      <c r="U89" s="6" t="n">
        <f aca="false">IF(T89="", "", IF(T89="[]", 0, LEN(T89)-LEN(SUBSTITUTE(T89,",",""))+1))</f>
        <v>1</v>
      </c>
      <c r="V89" s="6" t="s">
        <v>37</v>
      </c>
      <c r="W89" s="6" t="n">
        <f aca="false">IF(V89="", "", IF(V89="[]", 0, LEN(V89)-LEN(SUBSTITUTE(V89,",",""))+1))</f>
        <v>1</v>
      </c>
      <c r="X89" s="16" t="s">
        <v>93</v>
      </c>
      <c r="Y89" s="16" t="s">
        <v>39</v>
      </c>
      <c r="Z89" s="16" t="s">
        <v>527</v>
      </c>
      <c r="AA89" s="16" t="s">
        <v>41</v>
      </c>
      <c r="AB89" s="16" t="s">
        <v>63</v>
      </c>
      <c r="AC89" s="16" t="s">
        <v>528</v>
      </c>
      <c r="AD89" s="16" t="s">
        <v>529</v>
      </c>
    </row>
    <row r="90" s="16" customFormat="true" ht="12.75" hidden="false" customHeight="true" outlineLevel="0" collapsed="false">
      <c r="B90" s="17"/>
      <c r="E90" s="2"/>
      <c r="F90" s="3" t="s">
        <v>530</v>
      </c>
      <c r="H90" s="4"/>
      <c r="I90" s="5"/>
      <c r="J90" s="6"/>
      <c r="K90" s="18" t="s">
        <v>531</v>
      </c>
      <c r="L90" s="4" t="s">
        <v>87</v>
      </c>
      <c r="M90" s="4" t="s">
        <v>532</v>
      </c>
      <c r="N90" s="5" t="s">
        <v>533</v>
      </c>
      <c r="O90" s="6" t="s">
        <v>195</v>
      </c>
      <c r="P90" s="6" t="s">
        <v>37</v>
      </c>
      <c r="Q90" s="6" t="s">
        <v>37</v>
      </c>
      <c r="R90" s="6" t="s">
        <v>37</v>
      </c>
      <c r="S90" s="6" t="s">
        <v>37</v>
      </c>
      <c r="T90" s="6" t="s">
        <v>37</v>
      </c>
      <c r="U90" s="6" t="n">
        <f aca="false">IF(T90="", "", IF(T90="[]", 0, LEN(T90)-LEN(SUBSTITUTE(T90,",",""))+1))</f>
        <v>1</v>
      </c>
      <c r="V90" s="6" t="s">
        <v>37</v>
      </c>
      <c r="W90" s="6" t="n">
        <f aca="false">IF(V90="", "", IF(V90="[]", 0, LEN(V90)-LEN(SUBSTITUTE(V90,",",""))+1))</f>
        <v>1</v>
      </c>
      <c r="X90" s="16" t="s">
        <v>534</v>
      </c>
      <c r="Y90" s="16" t="s">
        <v>39</v>
      </c>
      <c r="Z90" s="19" t="s">
        <v>535</v>
      </c>
      <c r="AA90" s="16" t="s">
        <v>187</v>
      </c>
      <c r="AB90" s="16" t="s">
        <v>141</v>
      </c>
      <c r="AC90" s="16" t="s">
        <v>528</v>
      </c>
      <c r="AD90" s="16" t="s">
        <v>536</v>
      </c>
    </row>
    <row r="91" s="16" customFormat="true" ht="12.75" hidden="false" customHeight="true" outlineLevel="0" collapsed="false">
      <c r="B91" s="17"/>
      <c r="E91" s="2"/>
      <c r="F91" s="3" t="s">
        <v>537</v>
      </c>
      <c r="H91" s="4"/>
      <c r="I91" s="5"/>
      <c r="J91" s="6"/>
      <c r="K91" s="18" t="s">
        <v>538</v>
      </c>
      <c r="L91" s="4" t="s">
        <v>97</v>
      </c>
      <c r="M91" s="4" t="s">
        <v>98</v>
      </c>
      <c r="N91" s="5" t="s">
        <v>539</v>
      </c>
      <c r="O91" s="6" t="s">
        <v>317</v>
      </c>
      <c r="P91" s="6" t="s">
        <v>37</v>
      </c>
      <c r="Q91" s="6" t="s">
        <v>37</v>
      </c>
      <c r="R91" s="6" t="s">
        <v>37</v>
      </c>
      <c r="S91" s="6" t="s">
        <v>37</v>
      </c>
      <c r="T91" s="6" t="s">
        <v>37</v>
      </c>
      <c r="U91" s="6" t="n">
        <f aca="false">IF(T91="", "", IF(T91="[]", 0, LEN(T91)-LEN(SUBSTITUTE(T91,",",""))+1))</f>
        <v>1</v>
      </c>
      <c r="V91" s="6" t="s">
        <v>37</v>
      </c>
      <c r="W91" s="6" t="n">
        <f aca="false">IF(V91="", "", IF(V91="[]", 0, LEN(V91)-LEN(SUBSTITUTE(V91,",",""))+1))</f>
        <v>1</v>
      </c>
      <c r="X91" s="16" t="s">
        <v>91</v>
      </c>
      <c r="Y91" s="16" t="s">
        <v>39</v>
      </c>
      <c r="Z91" s="19" t="s">
        <v>540</v>
      </c>
      <c r="AA91" s="16" t="s">
        <v>26</v>
      </c>
      <c r="AB91" s="16" t="s">
        <v>242</v>
      </c>
      <c r="AC91" s="16" t="s">
        <v>198</v>
      </c>
      <c r="AD91" s="16" t="s">
        <v>541</v>
      </c>
    </row>
    <row r="92" s="16" customFormat="true" ht="12.75" hidden="false" customHeight="true" outlineLevel="0" collapsed="false">
      <c r="B92" s="17"/>
      <c r="E92" s="2"/>
      <c r="F92" s="3" t="s">
        <v>542</v>
      </c>
      <c r="H92" s="4"/>
      <c r="I92" s="5"/>
      <c r="J92" s="6"/>
      <c r="K92" s="2"/>
      <c r="L92" s="4"/>
      <c r="M92" s="4"/>
      <c r="N92" s="5"/>
      <c r="O92" s="6"/>
      <c r="P92" s="6"/>
      <c r="Q92" s="6"/>
      <c r="R92" s="6"/>
      <c r="S92" s="6"/>
      <c r="T92" s="6"/>
      <c r="U92" s="6" t="str">
        <f aca="false">IF(T92="", "", IF(T92="[]", 0, LEN(T92)-LEN(SUBSTITUTE(T92,",",""))+1))</f>
        <v/>
      </c>
      <c r="V92" s="6"/>
      <c r="W92" s="6" t="str">
        <f aca="false">IF(V92="", "", IF(V92="[]", 0, LEN(V92)-LEN(SUBSTITUTE(V92,",",""))+1))</f>
        <v/>
      </c>
    </row>
    <row r="93" s="16" customFormat="true" ht="12.75" hidden="false" customHeight="true" outlineLevel="0" collapsed="false">
      <c r="B93" s="17"/>
      <c r="E93" s="2"/>
      <c r="F93" s="3" t="s">
        <v>543</v>
      </c>
      <c r="H93" s="4"/>
      <c r="I93" s="5"/>
      <c r="J93" s="6"/>
      <c r="K93" s="2"/>
      <c r="L93" s="4"/>
      <c r="M93" s="4"/>
      <c r="N93" s="5"/>
      <c r="O93" s="6"/>
      <c r="P93" s="6"/>
      <c r="Q93" s="6"/>
      <c r="R93" s="6"/>
      <c r="S93" s="6"/>
      <c r="T93" s="6"/>
      <c r="U93" s="6" t="str">
        <f aca="false">IF(T93="", "", IF(T93="[]", 0, LEN(T93)-LEN(SUBSTITUTE(T93,",",""))+1))</f>
        <v/>
      </c>
      <c r="V93" s="6"/>
      <c r="W93" s="6" t="str">
        <f aca="false">IF(V93="", "", IF(V93="[]", 0, LEN(V93)-LEN(SUBSTITUTE(V93,",",""))+1))</f>
        <v/>
      </c>
    </row>
    <row r="94" s="16" customFormat="true" ht="12.75" hidden="false" customHeight="true" outlineLevel="0" collapsed="false">
      <c r="B94" s="17"/>
      <c r="E94" s="2"/>
      <c r="F94" s="3" t="s">
        <v>544</v>
      </c>
      <c r="H94" s="4"/>
      <c r="I94" s="5"/>
      <c r="J94" s="6"/>
      <c r="K94" s="2"/>
      <c r="L94" s="4"/>
      <c r="M94" s="4"/>
      <c r="N94" s="5"/>
      <c r="O94" s="6"/>
      <c r="P94" s="6"/>
      <c r="Q94" s="6"/>
      <c r="R94" s="6"/>
      <c r="S94" s="6"/>
      <c r="T94" s="6"/>
      <c r="U94" s="6" t="str">
        <f aca="false">IF(T94="", "", IF(T94="[]", 0, LEN(T94)-LEN(SUBSTITUTE(T94,",",""))+1))</f>
        <v/>
      </c>
      <c r="V94" s="6"/>
      <c r="W94" s="6" t="str">
        <f aca="false">IF(V94="", "", IF(V94="[]", 0, LEN(V94)-LEN(SUBSTITUTE(V94,",",""))+1))</f>
        <v/>
      </c>
    </row>
    <row r="95" s="16" customFormat="true" ht="12.75" hidden="false" customHeight="true" outlineLevel="0" collapsed="false">
      <c r="B95" s="17"/>
      <c r="E95" s="2"/>
      <c r="F95" s="3" t="s">
        <v>545</v>
      </c>
      <c r="H95" s="4"/>
      <c r="I95" s="5"/>
      <c r="J95" s="6"/>
      <c r="K95" s="2"/>
      <c r="L95" s="4"/>
      <c r="M95" s="4"/>
      <c r="N95" s="5"/>
      <c r="O95" s="6"/>
      <c r="P95" s="6"/>
      <c r="Q95" s="6"/>
      <c r="R95" s="6"/>
      <c r="S95" s="6"/>
      <c r="T95" s="6"/>
      <c r="U95" s="6" t="str">
        <f aca="false">IF(T95="", "", IF(T95="[]", 0, LEN(T95)-LEN(SUBSTITUTE(T95,",",""))+1))</f>
        <v/>
      </c>
      <c r="V95" s="6"/>
      <c r="W95" s="6" t="str">
        <f aca="false">IF(V95="", "", IF(V95="[]", 0, LEN(V95)-LEN(SUBSTITUTE(V95,",",""))+1))</f>
        <v/>
      </c>
    </row>
    <row r="96" s="16" customFormat="true" ht="12.75" hidden="false" customHeight="true" outlineLevel="0" collapsed="false">
      <c r="B96" s="17"/>
      <c r="E96" s="2"/>
      <c r="F96" s="3" t="s">
        <v>546</v>
      </c>
      <c r="H96" s="4"/>
      <c r="I96" s="5"/>
      <c r="J96" s="6"/>
      <c r="K96" s="2"/>
      <c r="L96" s="4"/>
      <c r="M96" s="4"/>
      <c r="N96" s="5"/>
      <c r="O96" s="6"/>
      <c r="P96" s="6"/>
      <c r="Q96" s="6"/>
      <c r="R96" s="6"/>
      <c r="S96" s="6"/>
      <c r="T96" s="6"/>
      <c r="U96" s="6" t="str">
        <f aca="false">IF(T96="", "", IF(T96="[]", 0, LEN(T96)-LEN(SUBSTITUTE(T96,",",""))+1))</f>
        <v/>
      </c>
      <c r="V96" s="6"/>
      <c r="W96" s="6" t="str">
        <f aca="false">IF(V96="", "", IF(V96="[]", 0, LEN(V96)-LEN(SUBSTITUTE(V96,",",""))+1))</f>
        <v/>
      </c>
    </row>
    <row r="97" s="16" customFormat="true" ht="12.75" hidden="false" customHeight="true" outlineLevel="0" collapsed="false">
      <c r="B97" s="17"/>
      <c r="E97" s="2"/>
      <c r="F97" s="3" t="s">
        <v>547</v>
      </c>
      <c r="H97" s="4"/>
      <c r="I97" s="5"/>
      <c r="J97" s="6"/>
      <c r="K97" s="2"/>
      <c r="L97" s="4"/>
      <c r="M97" s="4"/>
      <c r="N97" s="5"/>
      <c r="O97" s="6"/>
      <c r="P97" s="6"/>
      <c r="Q97" s="6"/>
      <c r="R97" s="6"/>
      <c r="S97" s="6"/>
      <c r="T97" s="6"/>
      <c r="U97" s="6" t="str">
        <f aca="false">IF(T97="", "", IF(T97="[]", 0, LEN(T97)-LEN(SUBSTITUTE(T97,",",""))+1))</f>
        <v/>
      </c>
      <c r="V97" s="6"/>
      <c r="W97" s="6" t="str">
        <f aca="false">IF(V97="", "", IF(V97="[]", 0, LEN(V97)-LEN(SUBSTITUTE(V97,",",""))+1))</f>
        <v/>
      </c>
    </row>
    <row r="98" s="16" customFormat="true" ht="12.75" hidden="false" customHeight="true" outlineLevel="0" collapsed="false">
      <c r="B98" s="17"/>
      <c r="E98" s="2"/>
      <c r="F98" s="3" t="s">
        <v>548</v>
      </c>
      <c r="H98" s="4"/>
      <c r="I98" s="5"/>
      <c r="J98" s="6"/>
      <c r="K98" s="2"/>
      <c r="L98" s="4"/>
      <c r="M98" s="4"/>
      <c r="N98" s="5"/>
      <c r="O98" s="6"/>
      <c r="P98" s="6"/>
      <c r="Q98" s="6"/>
      <c r="R98" s="6"/>
      <c r="S98" s="6"/>
      <c r="T98" s="6"/>
      <c r="U98" s="6" t="str">
        <f aca="false">IF(T98="", "", IF(T98="[]", 0, LEN(T98)-LEN(SUBSTITUTE(T98,",",""))+1))</f>
        <v/>
      </c>
      <c r="V98" s="6"/>
      <c r="W98" s="6" t="str">
        <f aca="false">IF(V98="", "", IF(V98="[]", 0, LEN(V98)-LEN(SUBSTITUTE(V98,",",""))+1))</f>
        <v/>
      </c>
    </row>
    <row r="99" s="16" customFormat="true" ht="12.75" hidden="false" customHeight="true" outlineLevel="0" collapsed="false">
      <c r="B99" s="17"/>
      <c r="E99" s="2"/>
      <c r="F99" s="3" t="s">
        <v>549</v>
      </c>
      <c r="H99" s="4"/>
      <c r="I99" s="5"/>
      <c r="J99" s="6"/>
      <c r="K99" s="2"/>
      <c r="L99" s="4"/>
      <c r="M99" s="4"/>
      <c r="N99" s="5"/>
      <c r="O99" s="6"/>
      <c r="P99" s="6"/>
      <c r="Q99" s="6"/>
      <c r="R99" s="6"/>
      <c r="S99" s="6"/>
      <c r="T99" s="6"/>
      <c r="U99" s="6" t="str">
        <f aca="false">IF(T99="", "", IF(T99="[]", 0, LEN(T99)-LEN(SUBSTITUTE(T99,",",""))+1))</f>
        <v/>
      </c>
      <c r="V99" s="6"/>
      <c r="W99" s="6" t="str">
        <f aca="false">IF(V99="", "", IF(V99="[]", 0, LEN(V99)-LEN(SUBSTITUTE(V99,",",""))+1))</f>
        <v/>
      </c>
    </row>
    <row r="100" s="16" customFormat="true" ht="12.75" hidden="false" customHeight="true" outlineLevel="0" collapsed="false">
      <c r="A100" s="16" t="s">
        <v>448</v>
      </c>
      <c r="B100" s="17" t="s">
        <v>550</v>
      </c>
      <c r="E100" s="2"/>
      <c r="F100" s="3" t="s">
        <v>551</v>
      </c>
      <c r="G100" s="16" t="s">
        <v>29</v>
      </c>
      <c r="H100" s="4" t="s">
        <v>552</v>
      </c>
      <c r="I100" s="5" t="s">
        <v>553</v>
      </c>
      <c r="J100" s="6" t="s">
        <v>32</v>
      </c>
      <c r="K100" s="18" t="s">
        <v>554</v>
      </c>
      <c r="L100" s="4" t="s">
        <v>29</v>
      </c>
      <c r="M100" s="4" t="s">
        <v>555</v>
      </c>
      <c r="N100" s="5" t="s">
        <v>556</v>
      </c>
      <c r="O100" s="6" t="s">
        <v>36</v>
      </c>
      <c r="P100" s="6" t="s">
        <v>37</v>
      </c>
      <c r="Q100" s="6" t="s">
        <v>37</v>
      </c>
      <c r="R100" s="6" t="s">
        <v>37</v>
      </c>
      <c r="S100" s="6" t="s">
        <v>37</v>
      </c>
      <c r="T100" s="6" t="s">
        <v>37</v>
      </c>
      <c r="U100" s="6" t="n">
        <f aca="false">IF(T100="", "", IF(T100="[]", 0, LEN(T100)-LEN(SUBSTITUTE(T100,",",""))+1))</f>
        <v>1</v>
      </c>
      <c r="V100" s="6" t="s">
        <v>37</v>
      </c>
      <c r="W100" s="6" t="n">
        <f aca="false">IF(V100="", "", IF(V100="[]", 0, LEN(V100)-LEN(SUBSTITUTE(V100,",",""))+1))</f>
        <v>1</v>
      </c>
      <c r="X100" s="16" t="s">
        <v>39</v>
      </c>
      <c r="Y100" s="16" t="s">
        <v>39</v>
      </c>
      <c r="Z100" s="19" t="s">
        <v>557</v>
      </c>
      <c r="AA100" s="16" t="s">
        <v>117</v>
      </c>
      <c r="AB100" s="16" t="s">
        <v>39</v>
      </c>
      <c r="AC100" s="16" t="s">
        <v>39</v>
      </c>
    </row>
    <row r="101" s="16" customFormat="true" ht="12.75" hidden="false" customHeight="true" outlineLevel="0" collapsed="false">
      <c r="B101" s="17"/>
      <c r="E101" s="2"/>
      <c r="F101" s="3" t="s">
        <v>558</v>
      </c>
      <c r="H101" s="4"/>
      <c r="I101" s="5"/>
      <c r="J101" s="6"/>
      <c r="K101" s="18" t="s">
        <v>559</v>
      </c>
      <c r="L101" s="4" t="s">
        <v>45</v>
      </c>
      <c r="M101" s="4" t="s">
        <v>560</v>
      </c>
      <c r="N101" s="5" t="s">
        <v>561</v>
      </c>
      <c r="O101" s="6" t="s">
        <v>122</v>
      </c>
      <c r="P101" s="6" t="s">
        <v>37</v>
      </c>
      <c r="Q101" s="6" t="s">
        <v>37</v>
      </c>
      <c r="R101" s="6" t="s">
        <v>37</v>
      </c>
      <c r="S101" s="6" t="s">
        <v>37</v>
      </c>
      <c r="T101" s="6" t="s">
        <v>37</v>
      </c>
      <c r="U101" s="6" t="n">
        <f aca="false">IF(T101="", "", IF(T101="[]", 0, LEN(T101)-LEN(SUBSTITUTE(T101,",",""))+1))</f>
        <v>1</v>
      </c>
      <c r="V101" s="6" t="s">
        <v>37</v>
      </c>
      <c r="W101" s="6" t="n">
        <f aca="false">IF(V101="", "", IF(V101="[]", 0, LEN(V101)-LEN(SUBSTITUTE(V101,",",""))+1))</f>
        <v>1</v>
      </c>
      <c r="X101" s="16" t="s">
        <v>562</v>
      </c>
      <c r="Y101" s="16" t="s">
        <v>39</v>
      </c>
      <c r="Z101" s="19" t="s">
        <v>563</v>
      </c>
      <c r="AA101" s="16" t="s">
        <v>26</v>
      </c>
      <c r="AB101" s="16" t="s">
        <v>242</v>
      </c>
      <c r="AC101" s="16" t="s">
        <v>564</v>
      </c>
      <c r="AD101" s="16" t="s">
        <v>565</v>
      </c>
    </row>
    <row r="102" s="16" customFormat="true" ht="12.75" hidden="false" customHeight="true" outlineLevel="0" collapsed="false">
      <c r="B102" s="17"/>
      <c r="E102" s="2"/>
      <c r="F102" s="3" t="s">
        <v>566</v>
      </c>
      <c r="H102" s="4"/>
      <c r="I102" s="5"/>
      <c r="J102" s="6"/>
      <c r="K102" s="18" t="s">
        <v>567</v>
      </c>
      <c r="L102" s="4" t="s">
        <v>56</v>
      </c>
      <c r="M102" s="4" t="s">
        <v>568</v>
      </c>
      <c r="N102" s="5" t="s">
        <v>569</v>
      </c>
      <c r="O102" s="6" t="s">
        <v>59</v>
      </c>
      <c r="P102" s="6" t="s">
        <v>37</v>
      </c>
      <c r="Q102" s="6" t="s">
        <v>37</v>
      </c>
      <c r="R102" s="6" t="s">
        <v>37</v>
      </c>
      <c r="S102" s="6" t="s">
        <v>37</v>
      </c>
      <c r="T102" s="6" t="s">
        <v>37</v>
      </c>
      <c r="U102" s="6" t="n">
        <f aca="false">IF(T102="", "", IF(T102="[]", 0, LEN(T102)-LEN(SUBSTITUTE(T102,",",""))+1))</f>
        <v>1</v>
      </c>
      <c r="V102" s="6" t="s">
        <v>37</v>
      </c>
      <c r="W102" s="6" t="n">
        <f aca="false">IF(V102="", "", IF(V102="[]", 0, LEN(V102)-LEN(SUBSTITUTE(V102,",",""))+1))</f>
        <v>1</v>
      </c>
      <c r="X102" s="16" t="s">
        <v>570</v>
      </c>
      <c r="Y102" s="16" t="s">
        <v>39</v>
      </c>
      <c r="Z102" s="19" t="s">
        <v>571</v>
      </c>
      <c r="AA102" s="16" t="s">
        <v>335</v>
      </c>
      <c r="AB102" s="16" t="s">
        <v>521</v>
      </c>
      <c r="AC102" s="16" t="s">
        <v>572</v>
      </c>
      <c r="AD102" s="16" t="s">
        <v>573</v>
      </c>
    </row>
    <row r="103" s="16" customFormat="true" ht="12.75" hidden="false" customHeight="true" outlineLevel="0" collapsed="false">
      <c r="B103" s="17"/>
      <c r="E103" s="2"/>
      <c r="F103" s="3" t="s">
        <v>574</v>
      </c>
      <c r="H103" s="4"/>
      <c r="I103" s="5"/>
      <c r="J103" s="6"/>
      <c r="K103" s="18" t="s">
        <v>575</v>
      </c>
      <c r="L103" s="4" t="s">
        <v>67</v>
      </c>
      <c r="M103" s="4" t="s">
        <v>576</v>
      </c>
      <c r="N103" s="5" t="s">
        <v>577</v>
      </c>
      <c r="O103" s="6" t="s">
        <v>70</v>
      </c>
      <c r="P103" s="6" t="s">
        <v>37</v>
      </c>
      <c r="Q103" s="6" t="s">
        <v>37</v>
      </c>
      <c r="R103" s="6" t="s">
        <v>37</v>
      </c>
      <c r="S103" s="6" t="s">
        <v>37</v>
      </c>
      <c r="T103" s="6" t="s">
        <v>37</v>
      </c>
      <c r="U103" s="6" t="n">
        <f aca="false">IF(T103="", "", IF(T103="[]", 0, LEN(T103)-LEN(SUBSTITUTE(T103,",",""))+1))</f>
        <v>1</v>
      </c>
      <c r="V103" s="6" t="s">
        <v>37</v>
      </c>
      <c r="W103" s="6" t="n">
        <f aca="false">IF(V103="", "", IF(V103="[]", 0, LEN(V103)-LEN(SUBSTITUTE(V103,",",""))+1))</f>
        <v>1</v>
      </c>
      <c r="X103" s="16" t="s">
        <v>578</v>
      </c>
      <c r="Y103" s="16" t="s">
        <v>39</v>
      </c>
      <c r="Z103" s="19" t="s">
        <v>579</v>
      </c>
      <c r="AA103" s="16" t="s">
        <v>187</v>
      </c>
      <c r="AB103" s="16" t="s">
        <v>74</v>
      </c>
      <c r="AC103" s="16" t="s">
        <v>580</v>
      </c>
      <c r="AD103" s="16" t="s">
        <v>581</v>
      </c>
    </row>
    <row r="104" s="16" customFormat="true" ht="12.75" hidden="false" customHeight="true" outlineLevel="0" collapsed="false">
      <c r="B104" s="17"/>
      <c r="E104" s="2"/>
      <c r="F104" s="3" t="s">
        <v>582</v>
      </c>
      <c r="H104" s="4"/>
      <c r="I104" s="5"/>
      <c r="J104" s="6"/>
      <c r="K104" s="18" t="s">
        <v>583</v>
      </c>
      <c r="L104" s="4" t="s">
        <v>78</v>
      </c>
      <c r="M104" s="4" t="s">
        <v>584</v>
      </c>
      <c r="N104" s="5" t="s">
        <v>585</v>
      </c>
      <c r="O104" s="6" t="s">
        <v>147</v>
      </c>
      <c r="P104" s="6" t="s">
        <v>37</v>
      </c>
      <c r="Q104" s="6" t="s">
        <v>37</v>
      </c>
      <c r="R104" s="6" t="s">
        <v>37</v>
      </c>
      <c r="S104" s="6" t="s">
        <v>37</v>
      </c>
      <c r="T104" s="6" t="s">
        <v>37</v>
      </c>
      <c r="U104" s="6" t="n">
        <f aca="false">IF(T104="", "", IF(T104="[]", 0, LEN(T104)-LEN(SUBSTITUTE(T104,",",""))+1))</f>
        <v>1</v>
      </c>
      <c r="V104" s="6" t="s">
        <v>37</v>
      </c>
      <c r="W104" s="6" t="n">
        <f aca="false">IF(V104="", "", IF(V104="[]", 0, LEN(V104)-LEN(SUBSTITUTE(V104,",",""))+1))</f>
        <v>1</v>
      </c>
      <c r="X104" s="16" t="s">
        <v>586</v>
      </c>
      <c r="Y104" s="16" t="s">
        <v>39</v>
      </c>
      <c r="Z104" s="19" t="s">
        <v>587</v>
      </c>
      <c r="AA104" s="16" t="s">
        <v>26</v>
      </c>
      <c r="AB104" s="16" t="s">
        <v>172</v>
      </c>
      <c r="AC104" s="16" t="s">
        <v>588</v>
      </c>
      <c r="AD104" s="16" t="s">
        <v>589</v>
      </c>
    </row>
    <row r="105" s="16" customFormat="true" ht="12.75" hidden="false" customHeight="true" outlineLevel="0" collapsed="false">
      <c r="B105" s="17"/>
      <c r="E105" s="2"/>
      <c r="F105" s="3" t="s">
        <v>590</v>
      </c>
      <c r="H105" s="4"/>
      <c r="I105" s="5"/>
      <c r="J105" s="6"/>
      <c r="K105" s="18" t="s">
        <v>591</v>
      </c>
      <c r="L105" s="4" t="s">
        <v>87</v>
      </c>
      <c r="M105" s="4" t="s">
        <v>592</v>
      </c>
      <c r="N105" s="5" t="s">
        <v>593</v>
      </c>
      <c r="O105" s="6" t="s">
        <v>154</v>
      </c>
      <c r="P105" s="6" t="s">
        <v>37</v>
      </c>
      <c r="Q105" s="6" t="s">
        <v>37</v>
      </c>
      <c r="R105" s="6" t="s">
        <v>37</v>
      </c>
      <c r="S105" s="6" t="s">
        <v>37</v>
      </c>
      <c r="T105" s="6" t="s">
        <v>37</v>
      </c>
      <c r="U105" s="6" t="n">
        <f aca="false">IF(T105="", "", IF(T105="[]", 0, LEN(T105)-LEN(SUBSTITUTE(T105,",",""))+1))</f>
        <v>1</v>
      </c>
      <c r="V105" s="6" t="s">
        <v>37</v>
      </c>
      <c r="W105" s="6" t="n">
        <f aca="false">IF(V105="", "", IF(V105="[]", 0, LEN(V105)-LEN(SUBSTITUTE(V105,",",""))+1))</f>
        <v>1</v>
      </c>
      <c r="X105" s="16" t="s">
        <v>141</v>
      </c>
      <c r="Y105" s="16" t="s">
        <v>39</v>
      </c>
      <c r="Z105" s="19" t="s">
        <v>594</v>
      </c>
      <c r="AA105" s="16" t="s">
        <v>281</v>
      </c>
      <c r="AB105" s="16" t="s">
        <v>362</v>
      </c>
      <c r="AC105" s="16" t="s">
        <v>595</v>
      </c>
      <c r="AD105" s="16" t="s">
        <v>596</v>
      </c>
    </row>
    <row r="106" s="16" customFormat="true" ht="12.75" hidden="false" customHeight="true" outlineLevel="0" collapsed="false">
      <c r="B106" s="17"/>
      <c r="E106" s="2"/>
      <c r="F106" s="3" t="s">
        <v>597</v>
      </c>
      <c r="H106" s="4"/>
      <c r="I106" s="5"/>
      <c r="J106" s="6"/>
      <c r="K106" s="18" t="s">
        <v>598</v>
      </c>
      <c r="L106" s="4" t="s">
        <v>97</v>
      </c>
      <c r="M106" s="4" t="s">
        <v>98</v>
      </c>
      <c r="N106" s="5" t="s">
        <v>599</v>
      </c>
      <c r="O106" s="6" t="s">
        <v>600</v>
      </c>
      <c r="P106" s="6" t="s">
        <v>37</v>
      </c>
      <c r="Q106" s="6" t="s">
        <v>37</v>
      </c>
      <c r="R106" s="6" t="s">
        <v>37</v>
      </c>
      <c r="S106" s="6" t="s">
        <v>37</v>
      </c>
      <c r="T106" s="6" t="s">
        <v>37</v>
      </c>
      <c r="U106" s="6" t="n">
        <f aca="false">IF(T106="", "", IF(T106="[]", 0, LEN(T106)-LEN(SUBSTITUTE(T106,",",""))+1))</f>
        <v>1</v>
      </c>
      <c r="V106" s="6" t="s">
        <v>37</v>
      </c>
      <c r="W106" s="6" t="n">
        <f aca="false">IF(V106="", "", IF(V106="[]", 0, LEN(V106)-LEN(SUBSTITUTE(V106,",",""))+1))</f>
        <v>1</v>
      </c>
      <c r="X106" s="16" t="s">
        <v>601</v>
      </c>
      <c r="Y106" s="16" t="s">
        <v>39</v>
      </c>
      <c r="Z106" s="19" t="s">
        <v>602</v>
      </c>
      <c r="AA106" s="16" t="s">
        <v>41</v>
      </c>
      <c r="AB106" s="16" t="s">
        <v>603</v>
      </c>
      <c r="AC106" s="16" t="s">
        <v>604</v>
      </c>
      <c r="AD106" s="16" t="s">
        <v>605</v>
      </c>
    </row>
    <row r="107" s="16" customFormat="true" ht="12.75" hidden="false" customHeight="true" outlineLevel="0" collapsed="false">
      <c r="B107" s="17"/>
      <c r="E107" s="2"/>
      <c r="F107" s="3" t="s">
        <v>606</v>
      </c>
      <c r="H107" s="4"/>
      <c r="I107" s="5"/>
      <c r="J107" s="6"/>
      <c r="K107" s="2"/>
      <c r="L107" s="4"/>
      <c r="M107" s="4"/>
      <c r="N107" s="5"/>
      <c r="O107" s="6"/>
      <c r="P107" s="6"/>
      <c r="Q107" s="6"/>
      <c r="R107" s="6"/>
      <c r="S107" s="6"/>
      <c r="T107" s="6"/>
      <c r="U107" s="6" t="str">
        <f aca="false">IF(T107="", "", IF(T107="[]", 0, LEN(T107)-LEN(SUBSTITUTE(T107,",",""))+1))</f>
        <v/>
      </c>
      <c r="V107" s="6"/>
      <c r="W107" s="6" t="str">
        <f aca="false">IF(V107="", "", IF(V107="[]", 0, LEN(V107)-LEN(SUBSTITUTE(V107,",",""))+1))</f>
        <v/>
      </c>
    </row>
    <row r="108" s="16" customFormat="true" ht="12.75" hidden="false" customHeight="true" outlineLevel="0" collapsed="false">
      <c r="B108" s="17"/>
      <c r="E108" s="2"/>
      <c r="F108" s="3" t="s">
        <v>607</v>
      </c>
      <c r="H108" s="4"/>
      <c r="I108" s="5"/>
      <c r="J108" s="6"/>
      <c r="K108" s="2"/>
      <c r="L108" s="4"/>
      <c r="M108" s="4"/>
      <c r="N108" s="5"/>
      <c r="O108" s="6"/>
      <c r="P108" s="6"/>
      <c r="Q108" s="6"/>
      <c r="R108" s="6"/>
      <c r="S108" s="6"/>
      <c r="T108" s="6"/>
      <c r="U108" s="6" t="str">
        <f aca="false">IF(T108="", "", IF(T108="[]", 0, LEN(T108)-LEN(SUBSTITUTE(T108,",",""))+1))</f>
        <v/>
      </c>
      <c r="V108" s="6"/>
      <c r="W108" s="6" t="str">
        <f aca="false">IF(V108="", "", IF(V108="[]", 0, LEN(V108)-LEN(SUBSTITUTE(V108,",",""))+1))</f>
        <v/>
      </c>
    </row>
    <row r="109" s="16" customFormat="true" ht="12.75" hidden="false" customHeight="true" outlineLevel="0" collapsed="false">
      <c r="B109" s="17"/>
      <c r="E109" s="2"/>
      <c r="F109" s="3" t="s">
        <v>608</v>
      </c>
      <c r="H109" s="4"/>
      <c r="I109" s="5"/>
      <c r="J109" s="6"/>
      <c r="K109" s="2"/>
      <c r="L109" s="4"/>
      <c r="M109" s="4"/>
      <c r="N109" s="5"/>
      <c r="O109" s="6"/>
      <c r="P109" s="6"/>
      <c r="Q109" s="6"/>
      <c r="R109" s="6"/>
      <c r="S109" s="6"/>
      <c r="T109" s="6"/>
      <c r="U109" s="6" t="str">
        <f aca="false">IF(T109="", "", IF(T109="[]", 0, LEN(T109)-LEN(SUBSTITUTE(T109,",",""))+1))</f>
        <v/>
      </c>
      <c r="V109" s="6"/>
      <c r="W109" s="6" t="str">
        <f aca="false">IF(V109="", "", IF(V109="[]", 0, LEN(V109)-LEN(SUBSTITUTE(V109,",",""))+1))</f>
        <v/>
      </c>
    </row>
    <row r="110" s="16" customFormat="true" ht="12.75" hidden="false" customHeight="true" outlineLevel="0" collapsed="false">
      <c r="B110" s="17"/>
      <c r="E110" s="2"/>
      <c r="F110" s="3" t="s">
        <v>609</v>
      </c>
      <c r="H110" s="4"/>
      <c r="I110" s="5"/>
      <c r="J110" s="6"/>
      <c r="K110" s="2"/>
      <c r="L110" s="4"/>
      <c r="M110" s="4"/>
      <c r="N110" s="5"/>
      <c r="O110" s="6"/>
      <c r="P110" s="6"/>
      <c r="Q110" s="6"/>
      <c r="R110" s="6"/>
      <c r="S110" s="6"/>
      <c r="T110" s="6"/>
      <c r="U110" s="6" t="str">
        <f aca="false">IF(T110="", "", IF(T110="[]", 0, LEN(T110)-LEN(SUBSTITUTE(T110,",",""))+1))</f>
        <v/>
      </c>
      <c r="V110" s="6"/>
      <c r="W110" s="6" t="str">
        <f aca="false">IF(V110="", "", IF(V110="[]", 0, LEN(V110)-LEN(SUBSTITUTE(V110,",",""))+1))</f>
        <v/>
      </c>
    </row>
    <row r="111" s="16" customFormat="true" ht="12.75" hidden="false" customHeight="true" outlineLevel="0" collapsed="false">
      <c r="B111" s="17"/>
      <c r="E111" s="2"/>
      <c r="F111" s="3" t="s">
        <v>610</v>
      </c>
      <c r="H111" s="4"/>
      <c r="I111" s="5"/>
      <c r="J111" s="6"/>
      <c r="K111" s="2"/>
      <c r="L111" s="4"/>
      <c r="M111" s="4"/>
      <c r="N111" s="5"/>
      <c r="O111" s="6"/>
      <c r="P111" s="6"/>
      <c r="Q111" s="6"/>
      <c r="R111" s="6"/>
      <c r="S111" s="6"/>
      <c r="T111" s="6"/>
      <c r="U111" s="6" t="str">
        <f aca="false">IF(T111="", "", IF(T111="[]", 0, LEN(T111)-LEN(SUBSTITUTE(T111,",",""))+1))</f>
        <v/>
      </c>
      <c r="V111" s="6"/>
      <c r="W111" s="6" t="str">
        <f aca="false">IF(V111="", "", IF(V111="[]", 0, LEN(V111)-LEN(SUBSTITUTE(V111,",",""))+1))</f>
        <v/>
      </c>
    </row>
    <row r="112" s="16" customFormat="true" ht="12.75" hidden="false" customHeight="true" outlineLevel="0" collapsed="false">
      <c r="B112" s="17"/>
      <c r="E112" s="2"/>
      <c r="F112" s="3" t="s">
        <v>611</v>
      </c>
      <c r="H112" s="4"/>
      <c r="I112" s="5"/>
      <c r="J112" s="6"/>
      <c r="K112" s="2"/>
      <c r="L112" s="4"/>
      <c r="M112" s="4"/>
      <c r="N112" s="5"/>
      <c r="O112" s="6"/>
      <c r="P112" s="6"/>
      <c r="Q112" s="6"/>
      <c r="R112" s="6"/>
      <c r="S112" s="6"/>
      <c r="T112" s="6"/>
      <c r="U112" s="6" t="str">
        <f aca="false">IF(T112="", "", IF(T112="[]", 0, LEN(T112)-LEN(SUBSTITUTE(T112,",",""))+1))</f>
        <v/>
      </c>
      <c r="V112" s="6"/>
      <c r="W112" s="6" t="str">
        <f aca="false">IF(V112="", "", IF(V112="[]", 0, LEN(V112)-LEN(SUBSTITUTE(V112,",",""))+1))</f>
        <v/>
      </c>
    </row>
    <row r="113" s="16" customFormat="true" ht="12.75" hidden="false" customHeight="true" outlineLevel="0" collapsed="false">
      <c r="B113" s="17"/>
      <c r="E113" s="2"/>
      <c r="F113" s="3" t="s">
        <v>612</v>
      </c>
      <c r="H113" s="4"/>
      <c r="I113" s="5"/>
      <c r="J113" s="6"/>
      <c r="K113" s="2"/>
      <c r="L113" s="4"/>
      <c r="M113" s="4"/>
      <c r="N113" s="5"/>
      <c r="O113" s="6"/>
      <c r="P113" s="6"/>
      <c r="Q113" s="6"/>
      <c r="R113" s="6"/>
      <c r="S113" s="6"/>
      <c r="T113" s="6"/>
      <c r="U113" s="6" t="str">
        <f aca="false">IF(T113="", "", IF(T113="[]", 0, LEN(T113)-LEN(SUBSTITUTE(T113,",",""))+1))</f>
        <v/>
      </c>
      <c r="V113" s="6"/>
      <c r="W113" s="6" t="str">
        <f aca="false">IF(V113="", "", IF(V113="[]", 0, LEN(V113)-LEN(SUBSTITUTE(V113,",",""))+1))</f>
        <v/>
      </c>
    </row>
    <row r="114" s="16" customFormat="true" ht="12.75" hidden="false" customHeight="true" outlineLevel="0" collapsed="false">
      <c r="B114" s="17"/>
      <c r="E114" s="2"/>
      <c r="F114" s="3" t="s">
        <v>613</v>
      </c>
      <c r="H114" s="4"/>
      <c r="I114" s="5"/>
      <c r="J114" s="6"/>
      <c r="K114" s="2"/>
      <c r="L114" s="4"/>
      <c r="M114" s="4"/>
      <c r="N114" s="5"/>
      <c r="O114" s="6"/>
      <c r="P114" s="6"/>
      <c r="Q114" s="6"/>
      <c r="R114" s="6"/>
      <c r="S114" s="6"/>
      <c r="T114" s="6"/>
      <c r="U114" s="6" t="str">
        <f aca="false">IF(T114="", "", IF(T114="[]", 0, LEN(T114)-LEN(SUBSTITUTE(T114,",",""))+1))</f>
        <v/>
      </c>
      <c r="V114" s="6"/>
      <c r="W114" s="6" t="str">
        <f aca="false">IF(V114="", "", IF(V114="[]", 0, LEN(V114)-LEN(SUBSTITUTE(V114,",",""))+1))</f>
        <v/>
      </c>
    </row>
    <row r="115" s="16" customFormat="true" ht="12.75" hidden="false" customHeight="true" outlineLevel="0" collapsed="false">
      <c r="B115" s="17"/>
      <c r="E115" s="2"/>
      <c r="F115" s="3" t="s">
        <v>614</v>
      </c>
      <c r="H115" s="4"/>
      <c r="I115" s="5"/>
      <c r="J115" s="6"/>
      <c r="K115" s="2"/>
      <c r="L115" s="4"/>
      <c r="M115" s="4"/>
      <c r="N115" s="5"/>
      <c r="O115" s="6"/>
      <c r="P115" s="6"/>
      <c r="Q115" s="6"/>
      <c r="R115" s="6"/>
      <c r="S115" s="6"/>
      <c r="T115" s="6"/>
      <c r="U115" s="6" t="str">
        <f aca="false">IF(T115="", "", IF(T115="[]", 0, LEN(T115)-LEN(SUBSTITUTE(T115,",",""))+1))</f>
        <v/>
      </c>
      <c r="V115" s="6"/>
      <c r="W115" s="6" t="str">
        <f aca="false">IF(V115="", "", IF(V115="[]", 0, LEN(V115)-LEN(SUBSTITUTE(V115,",",""))+1))</f>
        <v/>
      </c>
    </row>
    <row r="116" s="16" customFormat="true" ht="12.75" hidden="false" customHeight="true" outlineLevel="0" collapsed="false">
      <c r="B116" s="17"/>
      <c r="E116" s="2"/>
      <c r="F116" s="3" t="s">
        <v>615</v>
      </c>
      <c r="H116" s="4"/>
      <c r="I116" s="5"/>
      <c r="J116" s="6"/>
      <c r="K116" s="2"/>
      <c r="L116" s="4"/>
      <c r="M116" s="4"/>
      <c r="N116" s="5"/>
      <c r="O116" s="6"/>
      <c r="P116" s="6"/>
      <c r="Q116" s="6"/>
      <c r="R116" s="6"/>
      <c r="S116" s="6"/>
      <c r="T116" s="6"/>
      <c r="U116" s="6" t="str">
        <f aca="false">IF(T116="", "", IF(T116="[]", 0, LEN(T116)-LEN(SUBSTITUTE(T116,",",""))+1))</f>
        <v/>
      </c>
      <c r="V116" s="6"/>
      <c r="W116" s="6" t="str">
        <f aca="false">IF(V116="", "", IF(V116="[]", 0, LEN(V116)-LEN(SUBSTITUTE(V116,",",""))+1))</f>
        <v/>
      </c>
    </row>
    <row r="117" s="16" customFormat="true" ht="12.75" hidden="false" customHeight="true" outlineLevel="0" collapsed="false">
      <c r="A117" s="16" t="s">
        <v>616</v>
      </c>
      <c r="B117" s="17" t="s">
        <v>617</v>
      </c>
      <c r="E117" s="2"/>
      <c r="F117" s="3" t="s">
        <v>618</v>
      </c>
      <c r="G117" s="16" t="s">
        <v>29</v>
      </c>
      <c r="H117" s="4" t="s">
        <v>619</v>
      </c>
      <c r="I117" s="5" t="s">
        <v>620</v>
      </c>
      <c r="J117" s="6" t="s">
        <v>32</v>
      </c>
      <c r="K117" s="18" t="s">
        <v>621</v>
      </c>
      <c r="L117" s="4" t="s">
        <v>29</v>
      </c>
      <c r="M117" s="4" t="s">
        <v>622</v>
      </c>
      <c r="N117" s="5" t="s">
        <v>623</v>
      </c>
      <c r="O117" s="6" t="s">
        <v>36</v>
      </c>
      <c r="P117" s="6" t="s">
        <v>37</v>
      </c>
      <c r="Q117" s="6" t="s">
        <v>37</v>
      </c>
      <c r="R117" s="6" t="s">
        <v>37</v>
      </c>
      <c r="S117" s="6" t="s">
        <v>37</v>
      </c>
      <c r="T117" s="6" t="s">
        <v>37</v>
      </c>
      <c r="U117" s="6" t="n">
        <f aca="false">IF(T117="", "", IF(T117="[]", 0, LEN(T117)-LEN(SUBSTITUTE(T117,",",""))+1))</f>
        <v>1</v>
      </c>
      <c r="V117" s="6" t="s">
        <v>37</v>
      </c>
      <c r="W117" s="6" t="n">
        <f aca="false">IF(V117="", "", IF(V117="[]", 0, LEN(V117)-LEN(SUBSTITUTE(V117,",",""))+1))</f>
        <v>1</v>
      </c>
      <c r="X117" s="16" t="s">
        <v>624</v>
      </c>
      <c r="Y117" s="16" t="s">
        <v>39</v>
      </c>
      <c r="Z117" s="19" t="s">
        <v>625</v>
      </c>
      <c r="AA117" s="16" t="s">
        <v>117</v>
      </c>
      <c r="AB117" s="16" t="s">
        <v>39</v>
      </c>
      <c r="AC117" s="16" t="s">
        <v>626</v>
      </c>
      <c r="AD117" s="16" t="s">
        <v>616</v>
      </c>
    </row>
    <row r="118" s="16" customFormat="true" ht="12.75" hidden="false" customHeight="true" outlineLevel="0" collapsed="false">
      <c r="B118" s="17"/>
      <c r="E118" s="2"/>
      <c r="F118" s="3" t="s">
        <v>627</v>
      </c>
      <c r="H118" s="4"/>
      <c r="I118" s="5"/>
      <c r="J118" s="6"/>
      <c r="K118" s="18" t="s">
        <v>628</v>
      </c>
      <c r="L118" s="4" t="s">
        <v>45</v>
      </c>
      <c r="M118" s="4" t="s">
        <v>629</v>
      </c>
      <c r="N118" s="5" t="s">
        <v>630</v>
      </c>
      <c r="O118" s="6" t="s">
        <v>301</v>
      </c>
      <c r="P118" s="6" t="s">
        <v>37</v>
      </c>
      <c r="Q118" s="6" t="s">
        <v>37</v>
      </c>
      <c r="R118" s="6" t="s">
        <v>37</v>
      </c>
      <c r="S118" s="6" t="s">
        <v>37</v>
      </c>
      <c r="T118" s="6" t="s">
        <v>37</v>
      </c>
      <c r="U118" s="6" t="n">
        <f aca="false">IF(T118="", "", IF(T118="[]", 0, LEN(T118)-LEN(SUBSTITUTE(T118,",",""))+1))</f>
        <v>1</v>
      </c>
      <c r="V118" s="6" t="s">
        <v>37</v>
      </c>
      <c r="W118" s="6" t="n">
        <f aca="false">IF(V118="", "", IF(V118="[]", 0, LEN(V118)-LEN(SUBSTITUTE(V118,",",""))+1))</f>
        <v>1</v>
      </c>
      <c r="X118" s="16" t="s">
        <v>631</v>
      </c>
      <c r="Y118" s="16" t="s">
        <v>39</v>
      </c>
      <c r="Z118" s="19" t="s">
        <v>632</v>
      </c>
      <c r="AA118" s="16" t="s">
        <v>117</v>
      </c>
      <c r="AB118" s="16" t="s">
        <v>39</v>
      </c>
      <c r="AC118" s="16" t="s">
        <v>633</v>
      </c>
      <c r="AD118" s="16" t="s">
        <v>634</v>
      </c>
    </row>
    <row r="119" s="16" customFormat="true" ht="12.75" hidden="false" customHeight="true" outlineLevel="0" collapsed="false">
      <c r="B119" s="17"/>
      <c r="E119" s="2"/>
      <c r="F119" s="3" t="s">
        <v>635</v>
      </c>
      <c r="H119" s="4"/>
      <c r="I119" s="5"/>
      <c r="J119" s="6"/>
      <c r="K119" s="18" t="s">
        <v>636</v>
      </c>
      <c r="L119" s="4" t="s">
        <v>56</v>
      </c>
      <c r="M119" s="4" t="s">
        <v>637</v>
      </c>
      <c r="N119" s="5" t="s">
        <v>638</v>
      </c>
      <c r="O119" s="6" t="s">
        <v>154</v>
      </c>
      <c r="P119" s="6" t="s">
        <v>37</v>
      </c>
      <c r="Q119" s="6" t="s">
        <v>37</v>
      </c>
      <c r="R119" s="6" t="s">
        <v>37</v>
      </c>
      <c r="S119" s="6" t="s">
        <v>37</v>
      </c>
      <c r="T119" s="6" t="s">
        <v>37</v>
      </c>
      <c r="U119" s="6" t="n">
        <f aca="false">IF(T119="", "", IF(T119="[]", 0, LEN(T119)-LEN(SUBSTITUTE(T119,",",""))+1))</f>
        <v>1</v>
      </c>
      <c r="V119" s="6" t="s">
        <v>37</v>
      </c>
      <c r="W119" s="6" t="n">
        <f aca="false">IF(V119="", "", IF(V119="[]", 0, LEN(V119)-LEN(SUBSTITUTE(V119,",",""))+1))</f>
        <v>1</v>
      </c>
      <c r="X119" s="16" t="s">
        <v>639</v>
      </c>
      <c r="Y119" s="16" t="s">
        <v>39</v>
      </c>
      <c r="Z119" s="19" t="s">
        <v>640</v>
      </c>
      <c r="AA119" s="16" t="s">
        <v>425</v>
      </c>
      <c r="AB119" s="16" t="s">
        <v>140</v>
      </c>
      <c r="AC119" s="16" t="s">
        <v>155</v>
      </c>
      <c r="AD119" s="16" t="s">
        <v>641</v>
      </c>
    </row>
    <row r="120" s="16" customFormat="true" ht="12.75" hidden="false" customHeight="true" outlineLevel="0" collapsed="false">
      <c r="B120" s="17"/>
      <c r="E120" s="2"/>
      <c r="F120" s="3" t="s">
        <v>642</v>
      </c>
      <c r="H120" s="4"/>
      <c r="I120" s="5"/>
      <c r="J120" s="6"/>
      <c r="K120" s="18" t="s">
        <v>643</v>
      </c>
      <c r="L120" s="4" t="s">
        <v>67</v>
      </c>
      <c r="M120" s="4" t="s">
        <v>644</v>
      </c>
      <c r="N120" s="5" t="s">
        <v>645</v>
      </c>
      <c r="O120" s="6" t="s">
        <v>600</v>
      </c>
      <c r="P120" s="6" t="s">
        <v>37</v>
      </c>
      <c r="Q120" s="6" t="s">
        <v>37</v>
      </c>
      <c r="R120" s="6" t="s">
        <v>37</v>
      </c>
      <c r="S120" s="6" t="s">
        <v>37</v>
      </c>
      <c r="T120" s="6" t="s">
        <v>37</v>
      </c>
      <c r="U120" s="6" t="n">
        <f aca="false">IF(T120="", "", IF(T120="[]", 0, LEN(T120)-LEN(SUBSTITUTE(T120,",",""))+1))</f>
        <v>1</v>
      </c>
      <c r="V120" s="6" t="s">
        <v>37</v>
      </c>
      <c r="W120" s="6" t="n">
        <f aca="false">IF(V120="", "", IF(V120="[]", 0, LEN(V120)-LEN(SUBSTITUTE(V120,",",""))+1))</f>
        <v>1</v>
      </c>
      <c r="X120" s="16" t="s">
        <v>646</v>
      </c>
      <c r="Y120" s="16" t="s">
        <v>39</v>
      </c>
      <c r="Z120" s="19" t="s">
        <v>647</v>
      </c>
      <c r="AA120" s="16" t="s">
        <v>335</v>
      </c>
      <c r="AB120" s="16" t="s">
        <v>648</v>
      </c>
      <c r="AC120" s="16" t="s">
        <v>633</v>
      </c>
      <c r="AD120" s="16" t="s">
        <v>649</v>
      </c>
    </row>
    <row r="121" s="16" customFormat="true" ht="12.75" hidden="false" customHeight="true" outlineLevel="0" collapsed="false">
      <c r="B121" s="17"/>
      <c r="E121" s="2"/>
      <c r="F121" s="3" t="s">
        <v>650</v>
      </c>
      <c r="H121" s="4"/>
      <c r="I121" s="5"/>
      <c r="J121" s="6"/>
      <c r="K121" s="18" t="s">
        <v>651</v>
      </c>
      <c r="L121" s="4" t="s">
        <v>78</v>
      </c>
      <c r="M121" s="4" t="s">
        <v>652</v>
      </c>
      <c r="N121" s="5" t="s">
        <v>653</v>
      </c>
      <c r="O121" s="6" t="s">
        <v>654</v>
      </c>
      <c r="P121" s="6" t="s">
        <v>37</v>
      </c>
      <c r="Q121" s="6" t="s">
        <v>37</v>
      </c>
      <c r="R121" s="6" t="s">
        <v>37</v>
      </c>
      <c r="S121" s="6" t="s">
        <v>37</v>
      </c>
      <c r="T121" s="6" t="s">
        <v>37</v>
      </c>
      <c r="U121" s="6" t="n">
        <f aca="false">IF(T121="", "", IF(T121="[]", 0, LEN(T121)-LEN(SUBSTITUTE(T121,",",""))+1))</f>
        <v>1</v>
      </c>
      <c r="V121" s="6" t="s">
        <v>37</v>
      </c>
      <c r="W121" s="6" t="n">
        <f aca="false">IF(V121="", "", IF(V121="[]", 0, LEN(V121)-LEN(SUBSTITUTE(V121,",",""))+1))</f>
        <v>1</v>
      </c>
      <c r="X121" s="16" t="s">
        <v>655</v>
      </c>
      <c r="Y121" s="16" t="s">
        <v>39</v>
      </c>
      <c r="Z121" s="19" t="s">
        <v>656</v>
      </c>
      <c r="AA121" s="16" t="s">
        <v>187</v>
      </c>
      <c r="AB121" s="16" t="s">
        <v>74</v>
      </c>
      <c r="AC121" s="16" t="s">
        <v>155</v>
      </c>
      <c r="AD121" s="16" t="s">
        <v>657</v>
      </c>
    </row>
    <row r="122" s="16" customFormat="true" ht="12.75" hidden="false" customHeight="true" outlineLevel="0" collapsed="false">
      <c r="B122" s="17"/>
      <c r="E122" s="2"/>
      <c r="F122" s="3" t="s">
        <v>658</v>
      </c>
      <c r="H122" s="4"/>
      <c r="I122" s="5"/>
      <c r="J122" s="6"/>
      <c r="K122" s="18" t="s">
        <v>659</v>
      </c>
      <c r="L122" s="4" t="s">
        <v>87</v>
      </c>
      <c r="M122" s="4" t="s">
        <v>660</v>
      </c>
      <c r="N122" s="5" t="s">
        <v>661</v>
      </c>
      <c r="O122" s="6" t="s">
        <v>662</v>
      </c>
      <c r="P122" s="6" t="s">
        <v>37</v>
      </c>
      <c r="Q122" s="6" t="s">
        <v>37</v>
      </c>
      <c r="R122" s="6" t="s">
        <v>37</v>
      </c>
      <c r="S122" s="6" t="s">
        <v>37</v>
      </c>
      <c r="T122" s="6" t="s">
        <v>37</v>
      </c>
      <c r="U122" s="6" t="n">
        <f aca="false">IF(T122="", "", IF(T122="[]", 0, LEN(T122)-LEN(SUBSTITUTE(T122,",",""))+1))</f>
        <v>1</v>
      </c>
      <c r="V122" s="6" t="s">
        <v>37</v>
      </c>
      <c r="W122" s="6" t="n">
        <f aca="false">IF(V122="", "", IF(V122="[]", 0, LEN(V122)-LEN(SUBSTITUTE(V122,",",""))+1))</f>
        <v>1</v>
      </c>
      <c r="X122" s="16" t="s">
        <v>98</v>
      </c>
      <c r="Y122" s="16" t="s">
        <v>39</v>
      </c>
      <c r="Z122" s="19" t="s">
        <v>663</v>
      </c>
      <c r="AA122" s="16" t="s">
        <v>664</v>
      </c>
      <c r="AB122" s="16" t="s">
        <v>98</v>
      </c>
      <c r="AC122" s="16" t="s">
        <v>98</v>
      </c>
      <c r="AD122" s="16" t="s">
        <v>665</v>
      </c>
    </row>
    <row r="123" s="16" customFormat="true" ht="12.75" hidden="false" customHeight="true" outlineLevel="0" collapsed="false">
      <c r="B123" s="17"/>
      <c r="E123" s="2"/>
      <c r="F123" s="3" t="s">
        <v>666</v>
      </c>
      <c r="H123" s="4"/>
      <c r="I123" s="5"/>
      <c r="J123" s="6"/>
      <c r="K123" s="18" t="s">
        <v>667</v>
      </c>
      <c r="L123" s="4" t="s">
        <v>97</v>
      </c>
      <c r="M123" s="4" t="s">
        <v>98</v>
      </c>
      <c r="N123" s="5" t="s">
        <v>668</v>
      </c>
      <c r="O123" s="6" t="s">
        <v>669</v>
      </c>
      <c r="P123" s="6" t="s">
        <v>37</v>
      </c>
      <c r="Q123" s="6" t="s">
        <v>37</v>
      </c>
      <c r="R123" s="6" t="s">
        <v>37</v>
      </c>
      <c r="S123" s="6" t="s">
        <v>37</v>
      </c>
      <c r="T123" s="6" t="s">
        <v>37</v>
      </c>
      <c r="U123" s="6" t="n">
        <f aca="false">IF(T123="", "", IF(T123="[]", 0, LEN(T123)-LEN(SUBSTITUTE(T123,",",""))+1))</f>
        <v>1</v>
      </c>
      <c r="V123" s="6" t="s">
        <v>37</v>
      </c>
      <c r="W123" s="6" t="n">
        <f aca="false">IF(V123="", "", IF(V123="[]", 0, LEN(V123)-LEN(SUBSTITUTE(V123,",",""))+1))</f>
        <v>1</v>
      </c>
      <c r="X123" s="16" t="s">
        <v>670</v>
      </c>
      <c r="Y123" s="16" t="s">
        <v>39</v>
      </c>
      <c r="Z123" s="19" t="s">
        <v>671</v>
      </c>
      <c r="AA123" s="16" t="s">
        <v>425</v>
      </c>
      <c r="AB123" s="16" t="s">
        <v>141</v>
      </c>
      <c r="AC123" s="16" t="s">
        <v>672</v>
      </c>
      <c r="AD123" s="16" t="s">
        <v>673</v>
      </c>
    </row>
    <row r="124" s="16" customFormat="true" ht="12.75" hidden="false" customHeight="true" outlineLevel="0" collapsed="false">
      <c r="B124" s="17"/>
      <c r="E124" s="2"/>
      <c r="F124" s="3" t="s">
        <v>674</v>
      </c>
      <c r="H124" s="4"/>
      <c r="I124" s="5"/>
      <c r="J124" s="6"/>
      <c r="K124" s="2"/>
      <c r="L124" s="4"/>
      <c r="M124" s="4"/>
      <c r="N124" s="5"/>
      <c r="O124" s="6"/>
      <c r="P124" s="6"/>
      <c r="Q124" s="6"/>
      <c r="R124" s="6"/>
      <c r="S124" s="6"/>
      <c r="T124" s="6"/>
      <c r="U124" s="6" t="str">
        <f aca="false">IF(T124="", "", IF(T124="[]", 0, LEN(T124)-LEN(SUBSTITUTE(T124,",",""))+1))</f>
        <v/>
      </c>
      <c r="V124" s="6"/>
      <c r="W124" s="6" t="str">
        <f aca="false">IF(V124="", "", IF(V124="[]", 0, LEN(V124)-LEN(SUBSTITUTE(V124,",",""))+1))</f>
        <v/>
      </c>
    </row>
    <row r="125" s="16" customFormat="true" ht="12.75" hidden="false" customHeight="true" outlineLevel="0" collapsed="false">
      <c r="B125" s="17"/>
      <c r="E125" s="2"/>
      <c r="F125" s="3" t="s">
        <v>675</v>
      </c>
      <c r="H125" s="4"/>
      <c r="I125" s="5"/>
      <c r="J125" s="6"/>
      <c r="K125" s="2"/>
      <c r="L125" s="4"/>
      <c r="M125" s="4"/>
      <c r="N125" s="5"/>
      <c r="O125" s="6"/>
      <c r="P125" s="6"/>
      <c r="Q125" s="6"/>
      <c r="R125" s="6"/>
      <c r="S125" s="6"/>
      <c r="T125" s="6"/>
      <c r="U125" s="6" t="str">
        <f aca="false">IF(T125="", "", IF(T125="[]", 0, LEN(T125)-LEN(SUBSTITUTE(T125,",",""))+1))</f>
        <v/>
      </c>
      <c r="V125" s="6"/>
      <c r="W125" s="6" t="str">
        <f aca="false">IF(V125="", "", IF(V125="[]", 0, LEN(V125)-LEN(SUBSTITUTE(V125,",",""))+1))</f>
        <v/>
      </c>
    </row>
    <row r="126" s="16" customFormat="true" ht="12.75" hidden="false" customHeight="true" outlineLevel="0" collapsed="false">
      <c r="B126" s="17"/>
      <c r="E126" s="2"/>
      <c r="F126" s="3" t="s">
        <v>676</v>
      </c>
      <c r="H126" s="4"/>
      <c r="I126" s="5"/>
      <c r="J126" s="6"/>
      <c r="K126" s="2"/>
      <c r="L126" s="4"/>
      <c r="M126" s="4"/>
      <c r="N126" s="5"/>
      <c r="O126" s="6"/>
      <c r="P126" s="6"/>
      <c r="Q126" s="6"/>
      <c r="R126" s="6"/>
      <c r="S126" s="6"/>
      <c r="T126" s="6"/>
      <c r="U126" s="6" t="str">
        <f aca="false">IF(T126="", "", IF(T126="[]", 0, LEN(T126)-LEN(SUBSTITUTE(T126,",",""))+1))</f>
        <v/>
      </c>
      <c r="V126" s="6"/>
      <c r="W126" s="6" t="str">
        <f aca="false">IF(V126="", "", IF(V126="[]", 0, LEN(V126)-LEN(SUBSTITUTE(V126,",",""))+1))</f>
        <v/>
      </c>
    </row>
    <row r="127" s="16" customFormat="true" ht="12.75" hidden="false" customHeight="true" outlineLevel="0" collapsed="false">
      <c r="B127" s="17"/>
      <c r="E127" s="2"/>
      <c r="F127" s="3" t="s">
        <v>677</v>
      </c>
      <c r="H127" s="4"/>
      <c r="I127" s="5"/>
      <c r="J127" s="6"/>
      <c r="K127" s="2"/>
      <c r="L127" s="4"/>
      <c r="M127" s="4"/>
      <c r="N127" s="5"/>
      <c r="O127" s="6"/>
      <c r="P127" s="6"/>
      <c r="Q127" s="6"/>
      <c r="R127" s="6"/>
      <c r="S127" s="6"/>
      <c r="T127" s="6"/>
      <c r="U127" s="6" t="str">
        <f aca="false">IF(T127="", "", IF(T127="[]", 0, LEN(T127)-LEN(SUBSTITUTE(T127,",",""))+1))</f>
        <v/>
      </c>
      <c r="V127" s="6"/>
      <c r="W127" s="6" t="str">
        <f aca="false">IF(V127="", "", IF(V127="[]", 0, LEN(V127)-LEN(SUBSTITUTE(V127,",",""))+1))</f>
        <v/>
      </c>
    </row>
    <row r="128" s="16" customFormat="true" ht="12.75" hidden="false" customHeight="true" outlineLevel="0" collapsed="false">
      <c r="B128" s="17"/>
      <c r="E128" s="2"/>
      <c r="F128" s="3" t="s">
        <v>678</v>
      </c>
      <c r="H128" s="4"/>
      <c r="I128" s="5"/>
      <c r="J128" s="6"/>
      <c r="K128" s="2"/>
      <c r="L128" s="4"/>
      <c r="M128" s="4"/>
      <c r="N128" s="5"/>
      <c r="O128" s="6"/>
      <c r="P128" s="6"/>
      <c r="Q128" s="6"/>
      <c r="R128" s="6"/>
      <c r="S128" s="6"/>
      <c r="T128" s="6"/>
      <c r="U128" s="6" t="str">
        <f aca="false">IF(T128="", "", IF(T128="[]", 0, LEN(T128)-LEN(SUBSTITUTE(T128,",",""))+1))</f>
        <v/>
      </c>
      <c r="V128" s="6"/>
      <c r="W128" s="6" t="str">
        <f aca="false">IF(V128="", "", IF(V128="[]", 0, LEN(V128)-LEN(SUBSTITUTE(V128,",",""))+1))</f>
        <v/>
      </c>
    </row>
    <row r="129" s="16" customFormat="true" ht="12.75" hidden="false" customHeight="true" outlineLevel="0" collapsed="false">
      <c r="B129" s="17"/>
      <c r="E129" s="2"/>
      <c r="F129" s="3" t="s">
        <v>679</v>
      </c>
      <c r="H129" s="4"/>
      <c r="I129" s="5"/>
      <c r="J129" s="6"/>
      <c r="K129" s="2"/>
      <c r="L129" s="4"/>
      <c r="M129" s="4"/>
      <c r="N129" s="5"/>
      <c r="O129" s="6"/>
      <c r="P129" s="6"/>
      <c r="Q129" s="6"/>
      <c r="R129" s="6"/>
      <c r="S129" s="6"/>
      <c r="T129" s="6"/>
      <c r="U129" s="6" t="str">
        <f aca="false">IF(T129="", "", IF(T129="[]", 0, LEN(T129)-LEN(SUBSTITUTE(T129,",",""))+1))</f>
        <v/>
      </c>
      <c r="V129" s="6"/>
      <c r="W129" s="6" t="str">
        <f aca="false">IF(V129="", "", IF(V129="[]", 0, LEN(V129)-LEN(SUBSTITUTE(V129,",",""))+1))</f>
        <v/>
      </c>
    </row>
    <row r="130" s="16" customFormat="true" ht="12.75" hidden="false" customHeight="true" outlineLevel="0" collapsed="false">
      <c r="B130" s="17"/>
      <c r="E130" s="2"/>
      <c r="F130" s="3" t="s">
        <v>680</v>
      </c>
      <c r="H130" s="4"/>
      <c r="I130" s="5"/>
      <c r="J130" s="6"/>
      <c r="K130" s="2"/>
      <c r="L130" s="4"/>
      <c r="M130" s="4"/>
      <c r="N130" s="5"/>
      <c r="O130" s="6"/>
      <c r="P130" s="6"/>
      <c r="Q130" s="6"/>
      <c r="R130" s="6"/>
      <c r="S130" s="6"/>
      <c r="T130" s="6"/>
      <c r="U130" s="6" t="str">
        <f aca="false">IF(T130="", "", IF(T130="[]", 0, LEN(T130)-LEN(SUBSTITUTE(T130,",",""))+1))</f>
        <v/>
      </c>
      <c r="V130" s="6"/>
      <c r="W130" s="6" t="str">
        <f aca="false">IF(V130="", "", IF(V130="[]", 0, LEN(V130)-LEN(SUBSTITUTE(V130,",",""))+1))</f>
        <v/>
      </c>
    </row>
    <row r="131" s="16" customFormat="true" ht="12.75" hidden="false" customHeight="true" outlineLevel="0" collapsed="false">
      <c r="B131" s="17"/>
      <c r="E131" s="2"/>
      <c r="F131" s="3" t="s">
        <v>681</v>
      </c>
      <c r="H131" s="4"/>
      <c r="I131" s="5"/>
      <c r="J131" s="6"/>
      <c r="K131" s="2"/>
      <c r="L131" s="4"/>
      <c r="M131" s="4"/>
      <c r="N131" s="5"/>
      <c r="O131" s="6"/>
      <c r="P131" s="6"/>
      <c r="Q131" s="6"/>
      <c r="R131" s="6"/>
      <c r="S131" s="6"/>
      <c r="T131" s="6"/>
      <c r="U131" s="6" t="str">
        <f aca="false">IF(T131="", "", IF(T131="[]", 0, LEN(T131)-LEN(SUBSTITUTE(T131,",",""))+1))</f>
        <v/>
      </c>
      <c r="V131" s="6"/>
      <c r="W131" s="6" t="str">
        <f aca="false">IF(V131="", "", IF(V131="[]", 0, LEN(V131)-LEN(SUBSTITUTE(V131,",",""))+1))</f>
        <v/>
      </c>
    </row>
    <row r="132" s="16" customFormat="true" ht="12.75" hidden="false" customHeight="true" outlineLevel="0" collapsed="false">
      <c r="B132" s="17"/>
      <c r="E132" s="2"/>
      <c r="F132" s="3" t="s">
        <v>682</v>
      </c>
      <c r="H132" s="4"/>
      <c r="I132" s="5"/>
      <c r="J132" s="6"/>
      <c r="K132" s="2"/>
      <c r="L132" s="4"/>
      <c r="M132" s="4"/>
      <c r="N132" s="5"/>
      <c r="O132" s="6"/>
      <c r="P132" s="6"/>
      <c r="Q132" s="6"/>
      <c r="R132" s="6"/>
      <c r="S132" s="6"/>
      <c r="T132" s="6"/>
      <c r="U132" s="6" t="str">
        <f aca="false">IF(T132="", "", IF(T132="[]", 0, LEN(T132)-LEN(SUBSTITUTE(T132,",",""))+1))</f>
        <v/>
      </c>
      <c r="V132" s="6"/>
      <c r="W132" s="6" t="str">
        <f aca="false">IF(V132="", "", IF(V132="[]", 0, LEN(V132)-LEN(SUBSTITUTE(V132,",",""))+1))</f>
        <v/>
      </c>
    </row>
    <row r="133" s="16" customFormat="true" ht="12.75" hidden="false" customHeight="true" outlineLevel="0" collapsed="false">
      <c r="B133" s="17"/>
      <c r="E133" s="2"/>
      <c r="F133" s="3" t="s">
        <v>683</v>
      </c>
      <c r="H133" s="4"/>
      <c r="I133" s="5"/>
      <c r="J133" s="6"/>
      <c r="K133" s="2"/>
      <c r="L133" s="4"/>
      <c r="M133" s="4"/>
      <c r="N133" s="5"/>
      <c r="O133" s="6"/>
      <c r="P133" s="6"/>
      <c r="Q133" s="6"/>
      <c r="R133" s="6"/>
      <c r="S133" s="6"/>
      <c r="T133" s="6"/>
      <c r="U133" s="6" t="str">
        <f aca="false">IF(T133="", "", IF(T133="[]", 0, LEN(T133)-LEN(SUBSTITUTE(T133,",",""))+1))</f>
        <v/>
      </c>
      <c r="V133" s="6"/>
      <c r="W133" s="6" t="str">
        <f aca="false">IF(V133="", "", IF(V133="[]", 0, LEN(V133)-LEN(SUBSTITUTE(V133,",",""))+1))</f>
        <v/>
      </c>
    </row>
    <row r="134" s="16" customFormat="true" ht="12.75" hidden="false" customHeight="true" outlineLevel="0" collapsed="false">
      <c r="B134" s="17"/>
      <c r="E134" s="2"/>
      <c r="F134" s="3" t="s">
        <v>684</v>
      </c>
      <c r="H134" s="4"/>
      <c r="I134" s="5"/>
      <c r="J134" s="6"/>
      <c r="K134" s="2"/>
      <c r="L134" s="4"/>
      <c r="M134" s="4"/>
      <c r="N134" s="5"/>
      <c r="O134" s="6"/>
      <c r="P134" s="6"/>
      <c r="Q134" s="6"/>
      <c r="R134" s="6"/>
      <c r="S134" s="6"/>
      <c r="T134" s="6"/>
      <c r="U134" s="6" t="str">
        <f aca="false">IF(T134="", "", IF(T134="[]", 0, LEN(T134)-LEN(SUBSTITUTE(T134,",",""))+1))</f>
        <v/>
      </c>
      <c r="V134" s="6"/>
      <c r="W134" s="6" t="str">
        <f aca="false">IF(V134="", "", IF(V134="[]", 0, LEN(V134)-LEN(SUBSTITUTE(V134,",",""))+1))</f>
        <v/>
      </c>
    </row>
    <row r="135" s="16" customFormat="true" ht="12.75" hidden="false" customHeight="true" outlineLevel="0" collapsed="false">
      <c r="B135" s="17"/>
      <c r="E135" s="2"/>
      <c r="F135" s="3" t="s">
        <v>685</v>
      </c>
      <c r="H135" s="4"/>
      <c r="I135" s="5"/>
      <c r="J135" s="6"/>
      <c r="K135" s="2"/>
      <c r="L135" s="4"/>
      <c r="M135" s="4"/>
      <c r="N135" s="5"/>
      <c r="O135" s="6"/>
      <c r="P135" s="6"/>
      <c r="Q135" s="6"/>
      <c r="R135" s="6"/>
      <c r="S135" s="6"/>
      <c r="T135" s="6"/>
      <c r="U135" s="6" t="str">
        <f aca="false">IF(T135="", "", IF(T135="[]", 0, LEN(T135)-LEN(SUBSTITUTE(T135,",",""))+1))</f>
        <v/>
      </c>
      <c r="V135" s="6"/>
      <c r="W135" s="6" t="str">
        <f aca="false">IF(V135="", "", IF(V135="[]", 0, LEN(V135)-LEN(SUBSTITUTE(V135,",",""))+1))</f>
        <v/>
      </c>
    </row>
    <row r="136" s="16" customFormat="true" ht="12.75" hidden="false" customHeight="true" outlineLevel="0" collapsed="false">
      <c r="B136" s="17"/>
      <c r="E136" s="2"/>
      <c r="F136" s="3" t="s">
        <v>686</v>
      </c>
      <c r="H136" s="4"/>
      <c r="I136" s="5"/>
      <c r="J136" s="6"/>
      <c r="K136" s="2"/>
      <c r="L136" s="4"/>
      <c r="M136" s="4"/>
      <c r="N136" s="5"/>
      <c r="O136" s="6"/>
      <c r="P136" s="6"/>
      <c r="Q136" s="6"/>
      <c r="R136" s="6"/>
      <c r="S136" s="6"/>
      <c r="T136" s="6"/>
      <c r="U136" s="6" t="str">
        <f aca="false">IF(T136="", "", IF(T136="[]", 0, LEN(T136)-LEN(SUBSTITUTE(T136,",",""))+1))</f>
        <v/>
      </c>
      <c r="V136" s="6"/>
      <c r="W136" s="6" t="str">
        <f aca="false">IF(V136="", "", IF(V136="[]", 0, LEN(V136)-LEN(SUBSTITUTE(V136,",",""))+1))</f>
        <v/>
      </c>
    </row>
    <row r="137" s="16" customFormat="true" ht="12.75" hidden="false" customHeight="true" outlineLevel="0" collapsed="false">
      <c r="B137" s="17"/>
      <c r="E137" s="2"/>
      <c r="F137" s="3" t="s">
        <v>687</v>
      </c>
      <c r="H137" s="4"/>
      <c r="I137" s="5"/>
      <c r="J137" s="6"/>
      <c r="K137" s="2"/>
      <c r="L137" s="4"/>
      <c r="M137" s="4"/>
      <c r="N137" s="5"/>
      <c r="O137" s="6"/>
      <c r="P137" s="6"/>
      <c r="Q137" s="6"/>
      <c r="R137" s="6"/>
      <c r="S137" s="6"/>
      <c r="T137" s="6"/>
      <c r="U137" s="6" t="str">
        <f aca="false">IF(T137="", "", IF(T137="[]", 0, LEN(T137)-LEN(SUBSTITUTE(T137,",",""))+1))</f>
        <v/>
      </c>
      <c r="V137" s="6"/>
      <c r="W137" s="6" t="str">
        <f aca="false">IF(V137="", "", IF(V137="[]", 0, LEN(V137)-LEN(SUBSTITUTE(V137,",",""))+1))</f>
        <v/>
      </c>
    </row>
    <row r="138" s="16" customFormat="true" ht="12.75" hidden="false" customHeight="true" outlineLevel="0" collapsed="false">
      <c r="B138" s="17"/>
      <c r="E138" s="2"/>
      <c r="F138" s="3" t="s">
        <v>688</v>
      </c>
      <c r="H138" s="4"/>
      <c r="I138" s="5"/>
      <c r="J138" s="6"/>
      <c r="K138" s="2"/>
      <c r="L138" s="4"/>
      <c r="M138" s="4"/>
      <c r="N138" s="5"/>
      <c r="O138" s="6"/>
      <c r="P138" s="6"/>
      <c r="Q138" s="6"/>
      <c r="R138" s="6"/>
      <c r="S138" s="6"/>
      <c r="T138" s="6"/>
      <c r="U138" s="6" t="str">
        <f aca="false">IF(T138="", "", IF(T138="[]", 0, LEN(T138)-LEN(SUBSTITUTE(T138,",",""))+1))</f>
        <v/>
      </c>
      <c r="V138" s="6"/>
      <c r="W138" s="6" t="str">
        <f aca="false">IF(V138="", "", IF(V138="[]", 0, LEN(V138)-LEN(SUBSTITUTE(V138,",",""))+1))</f>
        <v/>
      </c>
    </row>
    <row r="139" s="16" customFormat="true" ht="12.75" hidden="false" customHeight="true" outlineLevel="0" collapsed="false">
      <c r="A139" s="16" t="s">
        <v>689</v>
      </c>
      <c r="B139" s="17" t="s">
        <v>690</v>
      </c>
      <c r="E139" s="2"/>
      <c r="F139" s="3" t="s">
        <v>691</v>
      </c>
      <c r="G139" s="16" t="s">
        <v>29</v>
      </c>
      <c r="H139" s="4" t="s">
        <v>692</v>
      </c>
      <c r="I139" s="5" t="s">
        <v>693</v>
      </c>
      <c r="J139" s="6" t="s">
        <v>32</v>
      </c>
      <c r="K139" s="18" t="s">
        <v>694</v>
      </c>
      <c r="L139" s="4" t="s">
        <v>29</v>
      </c>
      <c r="M139" s="4" t="s">
        <v>695</v>
      </c>
      <c r="N139" s="5" t="s">
        <v>696</v>
      </c>
      <c r="O139" s="6" t="s">
        <v>36</v>
      </c>
      <c r="P139" s="6" t="s">
        <v>37</v>
      </c>
      <c r="Q139" s="6" t="s">
        <v>37</v>
      </c>
      <c r="R139" s="6" t="s">
        <v>37</v>
      </c>
      <c r="S139" s="6" t="s">
        <v>37</v>
      </c>
      <c r="T139" s="6" t="s">
        <v>37</v>
      </c>
      <c r="U139" s="6" t="n">
        <f aca="false">IF(T139="", "", IF(T139="[]", 0, LEN(T139)-LEN(SUBSTITUTE(T139,",",""))+1))</f>
        <v>1</v>
      </c>
      <c r="V139" s="6" t="s">
        <v>37</v>
      </c>
      <c r="W139" s="6" t="n">
        <f aca="false">IF(V139="", "", IF(V139="[]", 0, LEN(V139)-LEN(SUBSTITUTE(V139,",",""))+1))</f>
        <v>1</v>
      </c>
      <c r="X139" s="16" t="s">
        <v>697</v>
      </c>
      <c r="Y139" s="16" t="s">
        <v>39</v>
      </c>
      <c r="Z139" s="19" t="s">
        <v>698</v>
      </c>
      <c r="AA139" s="16" t="s">
        <v>281</v>
      </c>
      <c r="AB139" s="16" t="s">
        <v>699</v>
      </c>
      <c r="AC139" s="16" t="s">
        <v>700</v>
      </c>
      <c r="AD139" s="16" t="s">
        <v>701</v>
      </c>
    </row>
    <row r="140" s="16" customFormat="true" ht="12.75" hidden="false" customHeight="true" outlineLevel="0" collapsed="false">
      <c r="B140" s="17"/>
      <c r="E140" s="2"/>
      <c r="F140" s="3" t="s">
        <v>702</v>
      </c>
      <c r="H140" s="4"/>
      <c r="I140" s="5"/>
      <c r="J140" s="6"/>
      <c r="K140" s="18" t="s">
        <v>703</v>
      </c>
      <c r="L140" s="4" t="s">
        <v>45</v>
      </c>
      <c r="M140" s="4" t="s">
        <v>704</v>
      </c>
      <c r="N140" s="5" t="s">
        <v>705</v>
      </c>
      <c r="O140" s="6" t="s">
        <v>59</v>
      </c>
      <c r="P140" s="6" t="s">
        <v>37</v>
      </c>
      <c r="Q140" s="6" t="s">
        <v>37</v>
      </c>
      <c r="R140" s="6" t="s">
        <v>37</v>
      </c>
      <c r="S140" s="6" t="s">
        <v>37</v>
      </c>
      <c r="T140" s="6" t="s">
        <v>37</v>
      </c>
      <c r="U140" s="6" t="n">
        <f aca="false">IF(T140="", "", IF(T140="[]", 0, LEN(T140)-LEN(SUBSTITUTE(T140,",",""))+1))</f>
        <v>1</v>
      </c>
      <c r="V140" s="6" t="s">
        <v>37</v>
      </c>
      <c r="W140" s="6" t="n">
        <f aca="false">IF(V140="", "", IF(V140="[]", 0, LEN(V140)-LEN(SUBSTITUTE(V140,",",""))+1))</f>
        <v>1</v>
      </c>
      <c r="X140" s="16" t="s">
        <v>706</v>
      </c>
      <c r="Y140" s="16" t="s">
        <v>39</v>
      </c>
      <c r="Z140" s="19" t="s">
        <v>707</v>
      </c>
      <c r="AA140" s="16" t="s">
        <v>187</v>
      </c>
      <c r="AB140" s="16" t="s">
        <v>440</v>
      </c>
      <c r="AC140" s="16" t="s">
        <v>708</v>
      </c>
      <c r="AD140" s="16" t="s">
        <v>709</v>
      </c>
    </row>
    <row r="141" s="16" customFormat="true" ht="12.75" hidden="false" customHeight="true" outlineLevel="0" collapsed="false">
      <c r="B141" s="17"/>
      <c r="E141" s="2"/>
      <c r="F141" s="3" t="s">
        <v>710</v>
      </c>
      <c r="H141" s="4"/>
      <c r="I141" s="5"/>
      <c r="J141" s="6"/>
      <c r="K141" s="18" t="s">
        <v>711</v>
      </c>
      <c r="L141" s="4" t="s">
        <v>56</v>
      </c>
      <c r="M141" s="4" t="s">
        <v>712</v>
      </c>
      <c r="N141" s="5" t="s">
        <v>713</v>
      </c>
      <c r="O141" s="6" t="s">
        <v>90</v>
      </c>
      <c r="P141" s="6" t="s">
        <v>37</v>
      </c>
      <c r="Q141" s="6" t="s">
        <v>37</v>
      </c>
      <c r="R141" s="6" t="s">
        <v>37</v>
      </c>
      <c r="S141" s="6" t="s">
        <v>37</v>
      </c>
      <c r="T141" s="6" t="s">
        <v>37</v>
      </c>
      <c r="U141" s="6" t="n">
        <f aca="false">IF(T141="", "", IF(T141="[]", 0, LEN(T141)-LEN(SUBSTITUTE(T141,",",""))+1))</f>
        <v>1</v>
      </c>
      <c r="V141" s="6" t="s">
        <v>37</v>
      </c>
      <c r="W141" s="6" t="n">
        <f aca="false">IF(V141="", "", IF(V141="[]", 0, LEN(V141)-LEN(SUBSTITUTE(V141,",",""))+1))</f>
        <v>1</v>
      </c>
      <c r="X141" s="16" t="s">
        <v>714</v>
      </c>
      <c r="Y141" s="16" t="s">
        <v>39</v>
      </c>
      <c r="Z141" s="19" t="s">
        <v>715</v>
      </c>
      <c r="AA141" s="16" t="s">
        <v>335</v>
      </c>
      <c r="AB141" s="16" t="s">
        <v>63</v>
      </c>
      <c r="AC141" s="16" t="s">
        <v>708</v>
      </c>
      <c r="AD141" s="16" t="s">
        <v>716</v>
      </c>
    </row>
    <row r="142" s="16" customFormat="true" ht="12.75" hidden="false" customHeight="true" outlineLevel="0" collapsed="false">
      <c r="B142" s="17"/>
      <c r="E142" s="2"/>
      <c r="F142" s="3" t="s">
        <v>717</v>
      </c>
      <c r="H142" s="4"/>
      <c r="I142" s="5"/>
      <c r="J142" s="6"/>
      <c r="K142" s="18" t="s">
        <v>718</v>
      </c>
      <c r="L142" s="4" t="s">
        <v>67</v>
      </c>
      <c r="M142" s="4" t="s">
        <v>719</v>
      </c>
      <c r="N142" s="5" t="s">
        <v>720</v>
      </c>
      <c r="O142" s="6" t="s">
        <v>721</v>
      </c>
      <c r="P142" s="6" t="s">
        <v>37</v>
      </c>
      <c r="Q142" s="6" t="s">
        <v>37</v>
      </c>
      <c r="R142" s="6" t="s">
        <v>37</v>
      </c>
      <c r="S142" s="6" t="s">
        <v>37</v>
      </c>
      <c r="T142" s="6" t="s">
        <v>37</v>
      </c>
      <c r="U142" s="6" t="n">
        <f aca="false">IF(T142="", "", IF(T142="[]", 0, LEN(T142)-LEN(SUBSTITUTE(T142,",",""))+1))</f>
        <v>1</v>
      </c>
      <c r="V142" s="6" t="s">
        <v>37</v>
      </c>
      <c r="W142" s="6" t="n">
        <f aca="false">IF(V142="", "", IF(V142="[]", 0, LEN(V142)-LEN(SUBSTITUTE(V142,",",""))+1))</f>
        <v>1</v>
      </c>
      <c r="X142" s="16" t="s">
        <v>722</v>
      </c>
      <c r="Y142" s="16" t="s">
        <v>39</v>
      </c>
      <c r="Z142" s="19" t="s">
        <v>723</v>
      </c>
      <c r="AA142" s="16" t="s">
        <v>73</v>
      </c>
      <c r="AB142" s="16" t="s">
        <v>724</v>
      </c>
      <c r="AC142" s="16" t="s">
        <v>725</v>
      </c>
      <c r="AD142" s="16" t="s">
        <v>726</v>
      </c>
    </row>
    <row r="143" s="16" customFormat="true" ht="12.75" hidden="false" customHeight="true" outlineLevel="0" collapsed="false">
      <c r="B143" s="17"/>
      <c r="E143" s="2"/>
      <c r="F143" s="3" t="s">
        <v>727</v>
      </c>
      <c r="H143" s="4"/>
      <c r="I143" s="5"/>
      <c r="J143" s="6"/>
      <c r="K143" s="18" t="s">
        <v>728</v>
      </c>
      <c r="L143" s="4" t="s">
        <v>78</v>
      </c>
      <c r="M143" s="4" t="s">
        <v>729</v>
      </c>
      <c r="N143" s="5" t="s">
        <v>730</v>
      </c>
      <c r="O143" s="6" t="s">
        <v>731</v>
      </c>
      <c r="P143" s="6" t="s">
        <v>37</v>
      </c>
      <c r="Q143" s="6" t="s">
        <v>37</v>
      </c>
      <c r="R143" s="6" t="s">
        <v>37</v>
      </c>
      <c r="S143" s="6" t="s">
        <v>37</v>
      </c>
      <c r="T143" s="6" t="s">
        <v>37</v>
      </c>
      <c r="U143" s="6" t="n">
        <f aca="false">IF(T143="", "", IF(T143="[]", 0, LEN(T143)-LEN(SUBSTITUTE(T143,",",""))+1))</f>
        <v>1</v>
      </c>
      <c r="V143" s="6" t="s">
        <v>37</v>
      </c>
      <c r="W143" s="6" t="n">
        <f aca="false">IF(V143="", "", IF(V143="[]", 0, LEN(V143)-LEN(SUBSTITUTE(V143,",",""))+1))</f>
        <v>1</v>
      </c>
      <c r="X143" s="16" t="s">
        <v>63</v>
      </c>
      <c r="Y143" s="16" t="s">
        <v>39</v>
      </c>
      <c r="Z143" s="19" t="s">
        <v>732</v>
      </c>
      <c r="AA143" s="16" t="s">
        <v>425</v>
      </c>
      <c r="AB143" s="16" t="s">
        <v>63</v>
      </c>
      <c r="AC143" s="16" t="s">
        <v>63</v>
      </c>
      <c r="AD143" s="16" t="s">
        <v>733</v>
      </c>
    </row>
    <row r="144" s="16" customFormat="true" ht="12.75" hidden="false" customHeight="true" outlineLevel="0" collapsed="false">
      <c r="B144" s="17"/>
      <c r="E144" s="2"/>
      <c r="F144" s="3" t="s">
        <v>734</v>
      </c>
      <c r="H144" s="4"/>
      <c r="I144" s="5"/>
      <c r="J144" s="6"/>
      <c r="K144" s="18" t="s">
        <v>735</v>
      </c>
      <c r="L144" s="4" t="s">
        <v>87</v>
      </c>
      <c r="M144" s="4" t="s">
        <v>736</v>
      </c>
      <c r="N144" s="5" t="s">
        <v>737</v>
      </c>
      <c r="O144" s="6" t="s">
        <v>738</v>
      </c>
      <c r="P144" s="6" t="s">
        <v>37</v>
      </c>
      <c r="Q144" s="6" t="s">
        <v>37</v>
      </c>
      <c r="R144" s="6" t="s">
        <v>37</v>
      </c>
      <c r="S144" s="6" t="s">
        <v>37</v>
      </c>
      <c r="T144" s="6" t="s">
        <v>37</v>
      </c>
      <c r="U144" s="6" t="n">
        <f aca="false">IF(T144="", "", IF(T144="[]", 0, LEN(T144)-LEN(SUBSTITUTE(T144,",",""))+1))</f>
        <v>1</v>
      </c>
      <c r="V144" s="6" t="s">
        <v>37</v>
      </c>
      <c r="W144" s="6" t="n">
        <f aca="false">IF(V144="", "", IF(V144="[]", 0, LEN(V144)-LEN(SUBSTITUTE(V144,",",""))+1))</f>
        <v>1</v>
      </c>
      <c r="X144" s="16" t="s">
        <v>91</v>
      </c>
      <c r="Y144" s="16" t="s">
        <v>39</v>
      </c>
      <c r="Z144" s="19" t="s">
        <v>739</v>
      </c>
      <c r="AA144" s="16" t="s">
        <v>425</v>
      </c>
      <c r="AB144" s="16" t="s">
        <v>189</v>
      </c>
      <c r="AC144" s="16" t="s">
        <v>740</v>
      </c>
      <c r="AD144" s="16" t="s">
        <v>741</v>
      </c>
    </row>
    <row r="145" s="16" customFormat="true" ht="12.75" hidden="false" customHeight="true" outlineLevel="0" collapsed="false">
      <c r="B145" s="17"/>
      <c r="E145" s="2"/>
      <c r="F145" s="3" t="s">
        <v>742</v>
      </c>
      <c r="H145" s="4"/>
      <c r="I145" s="5"/>
      <c r="J145" s="6"/>
      <c r="K145" s="2" t="s">
        <v>743</v>
      </c>
      <c r="L145" s="4" t="s">
        <v>97</v>
      </c>
      <c r="M145" s="4" t="s">
        <v>98</v>
      </c>
      <c r="N145" s="5" t="s">
        <v>744</v>
      </c>
      <c r="O145" s="6" t="s">
        <v>745</v>
      </c>
      <c r="P145" s="6" t="s">
        <v>37</v>
      </c>
      <c r="Q145" s="6" t="s">
        <v>37</v>
      </c>
      <c r="R145" s="6" t="s">
        <v>37</v>
      </c>
      <c r="S145" s="6" t="s">
        <v>37</v>
      </c>
      <c r="T145" s="6" t="s">
        <v>37</v>
      </c>
      <c r="U145" s="6" t="n">
        <f aca="false">IF(T145="", "", IF(T145="[]", 0, LEN(T145)-LEN(SUBSTITUTE(T145,",",""))+1))</f>
        <v>1</v>
      </c>
      <c r="V145" s="6" t="s">
        <v>37</v>
      </c>
      <c r="W145" s="6" t="n">
        <f aca="false">IF(V145="", "", IF(V145="[]", 0, LEN(V145)-LEN(SUBSTITUTE(V145,",",""))+1))</f>
        <v>1</v>
      </c>
      <c r="X145" s="16" t="s">
        <v>98</v>
      </c>
      <c r="Y145" s="16" t="s">
        <v>39</v>
      </c>
      <c r="Z145" s="16" t="s">
        <v>746</v>
      </c>
      <c r="AA145" s="16" t="s">
        <v>26</v>
      </c>
      <c r="AB145" s="16" t="s">
        <v>98</v>
      </c>
      <c r="AC145" s="16" t="s">
        <v>98</v>
      </c>
      <c r="AD145" s="16" t="s">
        <v>747</v>
      </c>
    </row>
    <row r="146" s="16" customFormat="true" ht="12.75" hidden="false" customHeight="true" outlineLevel="0" collapsed="false">
      <c r="B146" s="17"/>
      <c r="E146" s="2"/>
      <c r="F146" s="3" t="s">
        <v>748</v>
      </c>
      <c r="H146" s="4"/>
      <c r="I146" s="5"/>
      <c r="J146" s="6"/>
      <c r="K146" s="2"/>
      <c r="L146" s="4"/>
      <c r="M146" s="4"/>
      <c r="N146" s="5"/>
      <c r="O146" s="6"/>
      <c r="P146" s="6"/>
      <c r="Q146" s="6"/>
      <c r="R146" s="6"/>
      <c r="S146" s="6"/>
      <c r="T146" s="6"/>
      <c r="U146" s="6" t="str">
        <f aca="false">IF(T146="", "", IF(T146="[]", 0, LEN(T146)-LEN(SUBSTITUTE(T146,",",""))+1))</f>
        <v/>
      </c>
      <c r="V146" s="6"/>
      <c r="W146" s="6" t="str">
        <f aca="false">IF(V146="", "", IF(V146="[]", 0, LEN(V146)-LEN(SUBSTITUTE(V146,",",""))+1))</f>
        <v/>
      </c>
    </row>
    <row r="147" s="16" customFormat="true" ht="12.75" hidden="false" customHeight="true" outlineLevel="0" collapsed="false">
      <c r="B147" s="17"/>
      <c r="E147" s="2"/>
      <c r="F147" s="3" t="s">
        <v>749</v>
      </c>
      <c r="H147" s="4"/>
      <c r="I147" s="5"/>
      <c r="J147" s="6"/>
      <c r="K147" s="2"/>
      <c r="L147" s="4"/>
      <c r="M147" s="4"/>
      <c r="N147" s="5"/>
      <c r="O147" s="6"/>
      <c r="P147" s="6"/>
      <c r="Q147" s="6"/>
      <c r="R147" s="6"/>
      <c r="S147" s="6"/>
      <c r="T147" s="6"/>
      <c r="U147" s="6" t="str">
        <f aca="false">IF(T147="", "", IF(T147="[]", 0, LEN(T147)-LEN(SUBSTITUTE(T147,",",""))+1))</f>
        <v/>
      </c>
      <c r="V147" s="6"/>
      <c r="W147" s="6" t="str">
        <f aca="false">IF(V147="", "", IF(V147="[]", 0, LEN(V147)-LEN(SUBSTITUTE(V147,",",""))+1))</f>
        <v/>
      </c>
    </row>
    <row r="148" s="16" customFormat="true" ht="12.75" hidden="false" customHeight="true" outlineLevel="0" collapsed="false">
      <c r="B148" s="17"/>
      <c r="E148" s="2"/>
      <c r="F148" s="3" t="s">
        <v>750</v>
      </c>
      <c r="H148" s="4"/>
      <c r="I148" s="5"/>
      <c r="J148" s="6"/>
      <c r="K148" s="2"/>
      <c r="L148" s="4"/>
      <c r="M148" s="4"/>
      <c r="N148" s="5"/>
      <c r="O148" s="6"/>
      <c r="P148" s="6"/>
      <c r="Q148" s="6"/>
      <c r="R148" s="6"/>
      <c r="S148" s="6"/>
      <c r="T148" s="6"/>
      <c r="U148" s="6" t="str">
        <f aca="false">IF(T148="", "", IF(T148="[]", 0, LEN(T148)-LEN(SUBSTITUTE(T148,",",""))+1))</f>
        <v/>
      </c>
      <c r="V148" s="6"/>
      <c r="W148" s="6" t="str">
        <f aca="false">IF(V148="", "", IF(V148="[]", 0, LEN(V148)-LEN(SUBSTITUTE(V148,",",""))+1))</f>
        <v/>
      </c>
    </row>
    <row r="149" s="16" customFormat="true" ht="12.75" hidden="false" customHeight="true" outlineLevel="0" collapsed="false">
      <c r="B149" s="17"/>
      <c r="E149" s="2"/>
      <c r="F149" s="3" t="s">
        <v>751</v>
      </c>
      <c r="H149" s="4"/>
      <c r="I149" s="5"/>
      <c r="J149" s="6"/>
      <c r="K149" s="2"/>
      <c r="L149" s="4"/>
      <c r="M149" s="4"/>
      <c r="N149" s="5"/>
      <c r="O149" s="6"/>
      <c r="P149" s="6"/>
      <c r="Q149" s="6"/>
      <c r="R149" s="6"/>
      <c r="S149" s="6"/>
      <c r="T149" s="6"/>
      <c r="U149" s="6" t="str">
        <f aca="false">IF(T149="", "", IF(T149="[]", 0, LEN(T149)-LEN(SUBSTITUTE(T149,",",""))+1))</f>
        <v/>
      </c>
      <c r="V149" s="6"/>
      <c r="W149" s="6" t="str">
        <f aca="false">IF(V149="", "", IF(V149="[]", 0, LEN(V149)-LEN(SUBSTITUTE(V149,",",""))+1))</f>
        <v/>
      </c>
    </row>
    <row r="150" s="16" customFormat="true" ht="12.75" hidden="false" customHeight="true" outlineLevel="0" collapsed="false">
      <c r="B150" s="17"/>
      <c r="E150" s="2"/>
      <c r="F150" s="3" t="s">
        <v>752</v>
      </c>
      <c r="H150" s="4"/>
      <c r="I150" s="5"/>
      <c r="J150" s="6"/>
      <c r="K150" s="2"/>
      <c r="L150" s="4"/>
      <c r="M150" s="4"/>
      <c r="N150" s="5"/>
      <c r="O150" s="6"/>
      <c r="P150" s="6"/>
      <c r="Q150" s="6"/>
      <c r="R150" s="6"/>
      <c r="S150" s="6"/>
      <c r="T150" s="6"/>
      <c r="U150" s="6" t="str">
        <f aca="false">IF(T150="", "", IF(T150="[]", 0, LEN(T150)-LEN(SUBSTITUTE(T150,",",""))+1))</f>
        <v/>
      </c>
      <c r="V150" s="6"/>
      <c r="W150" s="6" t="str">
        <f aca="false">IF(V150="", "", IF(V150="[]", 0, LEN(V150)-LEN(SUBSTITUTE(V150,",",""))+1))</f>
        <v/>
      </c>
    </row>
    <row r="151" s="16" customFormat="true" ht="12.75" hidden="false" customHeight="true" outlineLevel="0" collapsed="false">
      <c r="B151" s="17"/>
      <c r="E151" s="2"/>
      <c r="F151" s="3" t="s">
        <v>753</v>
      </c>
      <c r="H151" s="4"/>
      <c r="I151" s="5"/>
      <c r="J151" s="6"/>
      <c r="K151" s="2"/>
      <c r="L151" s="4"/>
      <c r="M151" s="4"/>
      <c r="N151" s="5"/>
      <c r="O151" s="6"/>
      <c r="P151" s="6"/>
      <c r="Q151" s="6"/>
      <c r="R151" s="6"/>
      <c r="S151" s="6"/>
      <c r="T151" s="6"/>
      <c r="U151" s="6" t="str">
        <f aca="false">IF(T151="", "", IF(T151="[]", 0, LEN(T151)-LEN(SUBSTITUTE(T151,",",""))+1))</f>
        <v/>
      </c>
      <c r="V151" s="6"/>
      <c r="W151" s="6" t="str">
        <f aca="false">IF(V151="", "", IF(V151="[]", 0, LEN(V151)-LEN(SUBSTITUTE(V151,",",""))+1))</f>
        <v/>
      </c>
    </row>
    <row r="152" s="16" customFormat="true" ht="12.75" hidden="false" customHeight="true" outlineLevel="0" collapsed="false">
      <c r="B152" s="17"/>
      <c r="E152" s="2"/>
      <c r="F152" s="3" t="s">
        <v>754</v>
      </c>
      <c r="H152" s="4"/>
      <c r="I152" s="5"/>
      <c r="J152" s="6"/>
      <c r="K152" s="2"/>
      <c r="L152" s="4"/>
      <c r="M152" s="4"/>
      <c r="N152" s="5"/>
      <c r="O152" s="6"/>
      <c r="P152" s="6"/>
      <c r="Q152" s="6"/>
      <c r="R152" s="6"/>
      <c r="S152" s="6"/>
      <c r="T152" s="6"/>
      <c r="U152" s="6" t="str">
        <f aca="false">IF(T152="", "", IF(T152="[]", 0, LEN(T152)-LEN(SUBSTITUTE(T152,",",""))+1))</f>
        <v/>
      </c>
      <c r="V152" s="6"/>
      <c r="W152" s="6" t="str">
        <f aca="false">IF(V152="", "", IF(V152="[]", 0, LEN(V152)-LEN(SUBSTITUTE(V152,",",""))+1))</f>
        <v/>
      </c>
    </row>
    <row r="153" s="16" customFormat="true" ht="12.75" hidden="false" customHeight="true" outlineLevel="0" collapsed="false">
      <c r="B153" s="17"/>
      <c r="E153" s="2"/>
      <c r="F153" s="3" t="s">
        <v>755</v>
      </c>
      <c r="H153" s="4"/>
      <c r="I153" s="5"/>
      <c r="J153" s="6"/>
      <c r="K153" s="2"/>
      <c r="L153" s="4"/>
      <c r="M153" s="4"/>
      <c r="N153" s="5"/>
      <c r="O153" s="6"/>
      <c r="P153" s="6"/>
      <c r="Q153" s="6"/>
      <c r="R153" s="6"/>
      <c r="S153" s="6"/>
      <c r="T153" s="6"/>
      <c r="U153" s="6" t="str">
        <f aca="false">IF(T153="", "", IF(T153="[]", 0, LEN(T153)-LEN(SUBSTITUTE(T153,",",""))+1))</f>
        <v/>
      </c>
      <c r="V153" s="6"/>
      <c r="W153" s="6" t="str">
        <f aca="false">IF(V153="", "", IF(V153="[]", 0, LEN(V153)-LEN(SUBSTITUTE(V153,",",""))+1))</f>
        <v/>
      </c>
    </row>
    <row r="154" s="16" customFormat="true" ht="12.75" hidden="false" customHeight="true" outlineLevel="0" collapsed="false">
      <c r="B154" s="17"/>
      <c r="E154" s="2"/>
      <c r="F154" s="3" t="s">
        <v>756</v>
      </c>
      <c r="H154" s="4"/>
      <c r="I154" s="5"/>
      <c r="J154" s="6"/>
      <c r="K154" s="2"/>
      <c r="L154" s="4"/>
      <c r="M154" s="4"/>
      <c r="N154" s="5"/>
      <c r="O154" s="6"/>
      <c r="P154" s="6"/>
      <c r="Q154" s="6"/>
      <c r="R154" s="6"/>
      <c r="S154" s="6"/>
      <c r="T154" s="6"/>
      <c r="U154" s="6" t="str">
        <f aca="false">IF(T154="", "", IF(T154="[]", 0, LEN(T154)-LEN(SUBSTITUTE(T154,",",""))+1))</f>
        <v/>
      </c>
      <c r="V154" s="6"/>
      <c r="W154" s="6" t="str">
        <f aca="false">IF(V154="", "", IF(V154="[]", 0, LEN(V154)-LEN(SUBSTITUTE(V154,",",""))+1))</f>
        <v/>
      </c>
    </row>
    <row r="155" s="16" customFormat="true" ht="12.75" hidden="false" customHeight="true" outlineLevel="0" collapsed="false">
      <c r="B155" s="17"/>
      <c r="E155" s="2"/>
      <c r="F155" s="3" t="s">
        <v>757</v>
      </c>
      <c r="H155" s="4"/>
      <c r="I155" s="5"/>
      <c r="J155" s="6"/>
      <c r="K155" s="2"/>
      <c r="L155" s="4"/>
      <c r="M155" s="4"/>
      <c r="N155" s="5"/>
      <c r="O155" s="6"/>
      <c r="P155" s="6"/>
      <c r="Q155" s="6"/>
      <c r="R155" s="6"/>
      <c r="S155" s="6"/>
      <c r="T155" s="6"/>
      <c r="U155" s="6" t="str">
        <f aca="false">IF(T155="", "", IF(T155="[]", 0, LEN(T155)-LEN(SUBSTITUTE(T155,",",""))+1))</f>
        <v/>
      </c>
      <c r="V155" s="6"/>
      <c r="W155" s="6" t="str">
        <f aca="false">IF(V155="", "", IF(V155="[]", 0, LEN(V155)-LEN(SUBSTITUTE(V155,",",""))+1))</f>
        <v/>
      </c>
    </row>
    <row r="156" s="16" customFormat="true" ht="12.75" hidden="false" customHeight="true" outlineLevel="0" collapsed="false">
      <c r="B156" s="17"/>
      <c r="E156" s="2"/>
      <c r="F156" s="3" t="s">
        <v>758</v>
      </c>
      <c r="H156" s="4"/>
      <c r="I156" s="5"/>
      <c r="J156" s="6"/>
      <c r="K156" s="2"/>
      <c r="L156" s="4"/>
      <c r="M156" s="4"/>
      <c r="N156" s="5"/>
      <c r="O156" s="6"/>
      <c r="P156" s="6"/>
      <c r="Q156" s="6"/>
      <c r="R156" s="6"/>
      <c r="S156" s="6"/>
      <c r="T156" s="6"/>
      <c r="U156" s="6" t="str">
        <f aca="false">IF(T156="", "", IF(T156="[]", 0, LEN(T156)-LEN(SUBSTITUTE(T156,",",""))+1))</f>
        <v/>
      </c>
      <c r="V156" s="6"/>
      <c r="W156" s="6" t="str">
        <f aca="false">IF(V156="", "", IF(V156="[]", 0, LEN(V156)-LEN(SUBSTITUTE(V156,",",""))+1))</f>
        <v/>
      </c>
    </row>
    <row r="157" s="16" customFormat="true" ht="12.75" hidden="false" customHeight="true" outlineLevel="0" collapsed="false">
      <c r="B157" s="17"/>
      <c r="E157" s="2"/>
      <c r="F157" s="3" t="s">
        <v>759</v>
      </c>
      <c r="H157" s="4"/>
      <c r="I157" s="5"/>
      <c r="J157" s="6"/>
      <c r="K157" s="2"/>
      <c r="L157" s="4"/>
      <c r="M157" s="4"/>
      <c r="N157" s="5"/>
      <c r="O157" s="6"/>
      <c r="P157" s="6"/>
      <c r="Q157" s="6"/>
      <c r="R157" s="6"/>
      <c r="S157" s="6"/>
      <c r="T157" s="6"/>
      <c r="U157" s="6" t="str">
        <f aca="false">IF(T157="", "", IF(T157="[]", 0, LEN(T157)-LEN(SUBSTITUTE(T157,",",""))+1))</f>
        <v/>
      </c>
      <c r="V157" s="6"/>
      <c r="W157" s="6" t="str">
        <f aca="false">IF(V157="", "", IF(V157="[]", 0, LEN(V157)-LEN(SUBSTITUTE(V157,",",""))+1))</f>
        <v/>
      </c>
    </row>
    <row r="158" s="16" customFormat="true" ht="12.75" hidden="false" customHeight="true" outlineLevel="0" collapsed="false">
      <c r="B158" s="17"/>
      <c r="E158" s="2"/>
      <c r="F158" s="3" t="s">
        <v>760</v>
      </c>
      <c r="H158" s="4"/>
      <c r="I158" s="5"/>
      <c r="J158" s="6"/>
      <c r="K158" s="2"/>
      <c r="L158" s="4"/>
      <c r="M158" s="4"/>
      <c r="N158" s="5"/>
      <c r="O158" s="6"/>
      <c r="P158" s="6"/>
      <c r="Q158" s="6"/>
      <c r="R158" s="6"/>
      <c r="S158" s="6"/>
      <c r="T158" s="6"/>
      <c r="U158" s="6" t="str">
        <f aca="false">IF(T158="", "", IF(T158="[]", 0, LEN(T158)-LEN(SUBSTITUTE(T158,",",""))+1))</f>
        <v/>
      </c>
      <c r="V158" s="6"/>
      <c r="W158" s="6" t="str">
        <f aca="false">IF(V158="", "", IF(V158="[]", 0, LEN(V158)-LEN(SUBSTITUTE(V158,",",""))+1))</f>
        <v/>
      </c>
    </row>
    <row r="159" s="16" customFormat="true" ht="12.75" hidden="false" customHeight="true" outlineLevel="0" collapsed="false">
      <c r="A159" s="16" t="s">
        <v>761</v>
      </c>
      <c r="B159" s="17" t="s">
        <v>762</v>
      </c>
      <c r="E159" s="2"/>
      <c r="F159" s="3" t="s">
        <v>763</v>
      </c>
      <c r="G159" s="16" t="s">
        <v>29</v>
      </c>
      <c r="H159" s="4" t="s">
        <v>764</v>
      </c>
      <c r="I159" s="5" t="s">
        <v>765</v>
      </c>
      <c r="J159" s="6" t="s">
        <v>32</v>
      </c>
      <c r="K159" s="18" t="s">
        <v>766</v>
      </c>
      <c r="L159" s="4" t="s">
        <v>29</v>
      </c>
      <c r="M159" s="4" t="s">
        <v>767</v>
      </c>
      <c r="N159" s="5" t="s">
        <v>768</v>
      </c>
      <c r="O159" s="6" t="s">
        <v>36</v>
      </c>
      <c r="P159" s="6" t="s">
        <v>37</v>
      </c>
      <c r="Q159" s="6" t="s">
        <v>37</v>
      </c>
      <c r="R159" s="6" t="s">
        <v>37</v>
      </c>
      <c r="S159" s="6" t="s">
        <v>37</v>
      </c>
      <c r="T159" s="6" t="s">
        <v>37</v>
      </c>
      <c r="U159" s="6" t="n">
        <f aca="false">IF(T159="", "", IF(T159="[]", 0, LEN(T159)-LEN(SUBSTITUTE(T159,",",""))+1))</f>
        <v>1</v>
      </c>
      <c r="V159" s="6" t="s">
        <v>37</v>
      </c>
      <c r="W159" s="6" t="n">
        <f aca="false">IF(V159="", "", IF(V159="[]", 0, LEN(V159)-LEN(SUBSTITUTE(V159,",",""))+1))</f>
        <v>1</v>
      </c>
      <c r="X159" s="16" t="s">
        <v>769</v>
      </c>
      <c r="Y159" s="16" t="s">
        <v>39</v>
      </c>
      <c r="Z159" s="19" t="s">
        <v>770</v>
      </c>
      <c r="AA159" s="16" t="s">
        <v>26</v>
      </c>
      <c r="AB159" s="16" t="s">
        <v>771</v>
      </c>
      <c r="AC159" s="16" t="s">
        <v>39</v>
      </c>
    </row>
    <row r="160" s="16" customFormat="true" ht="12.75" hidden="false" customHeight="true" outlineLevel="0" collapsed="false">
      <c r="B160" s="17"/>
      <c r="E160" s="2"/>
      <c r="F160" s="3" t="s">
        <v>772</v>
      </c>
      <c r="H160" s="4"/>
      <c r="I160" s="5"/>
      <c r="J160" s="6"/>
      <c r="K160" s="18" t="s">
        <v>773</v>
      </c>
      <c r="L160" s="4" t="s">
        <v>45</v>
      </c>
      <c r="M160" s="4" t="s">
        <v>774</v>
      </c>
      <c r="N160" s="5" t="s">
        <v>775</v>
      </c>
      <c r="O160" s="6" t="s">
        <v>355</v>
      </c>
      <c r="P160" s="6" t="s">
        <v>37</v>
      </c>
      <c r="Q160" s="6" t="s">
        <v>37</v>
      </c>
      <c r="R160" s="6" t="s">
        <v>37</v>
      </c>
      <c r="S160" s="6" t="s">
        <v>37</v>
      </c>
      <c r="T160" s="6" t="s">
        <v>37</v>
      </c>
      <c r="U160" s="6" t="n">
        <f aca="false">IF(T160="", "", IF(T160="[]", 0, LEN(T160)-LEN(SUBSTITUTE(T160,",",""))+1))</f>
        <v>1</v>
      </c>
      <c r="V160" s="6" t="s">
        <v>37</v>
      </c>
      <c r="W160" s="6" t="n">
        <f aca="false">IF(V160="", "", IF(V160="[]", 0, LEN(V160)-LEN(SUBSTITUTE(V160,",",""))+1))</f>
        <v>1</v>
      </c>
      <c r="X160" s="16" t="s">
        <v>776</v>
      </c>
      <c r="Y160" s="16" t="s">
        <v>39</v>
      </c>
      <c r="Z160" s="19" t="s">
        <v>777</v>
      </c>
      <c r="AA160" s="16" t="s">
        <v>26</v>
      </c>
      <c r="AB160" s="16" t="s">
        <v>778</v>
      </c>
      <c r="AC160" s="16" t="s">
        <v>62</v>
      </c>
      <c r="AD160" s="16" t="s">
        <v>779</v>
      </c>
    </row>
    <row r="161" s="16" customFormat="true" ht="12.75" hidden="false" customHeight="true" outlineLevel="0" collapsed="false">
      <c r="B161" s="17"/>
      <c r="E161" s="2"/>
      <c r="F161" s="3" t="s">
        <v>780</v>
      </c>
      <c r="H161" s="4"/>
      <c r="I161" s="5"/>
      <c r="J161" s="6"/>
      <c r="K161" s="18" t="s">
        <v>781</v>
      </c>
      <c r="L161" s="4" t="s">
        <v>56</v>
      </c>
      <c r="M161" s="4" t="s">
        <v>782</v>
      </c>
      <c r="N161" s="5" t="s">
        <v>783</v>
      </c>
      <c r="O161" s="6" t="s">
        <v>59</v>
      </c>
      <c r="P161" s="6" t="s">
        <v>37</v>
      </c>
      <c r="Q161" s="6" t="s">
        <v>37</v>
      </c>
      <c r="R161" s="6" t="s">
        <v>37</v>
      </c>
      <c r="S161" s="6" t="s">
        <v>37</v>
      </c>
      <c r="T161" s="6" t="s">
        <v>37</v>
      </c>
      <c r="U161" s="6" t="n">
        <f aca="false">IF(T161="", "", IF(T161="[]", 0, LEN(T161)-LEN(SUBSTITUTE(T161,",",""))+1))</f>
        <v>1</v>
      </c>
      <c r="V161" s="6" t="s">
        <v>37</v>
      </c>
      <c r="W161" s="6" t="n">
        <f aca="false">IF(V161="", "", IF(V161="[]", 0, LEN(V161)-LEN(SUBSTITUTE(V161,",",""))+1))</f>
        <v>1</v>
      </c>
      <c r="X161" s="16" t="s">
        <v>130</v>
      </c>
      <c r="Y161" s="16" t="s">
        <v>39</v>
      </c>
      <c r="Z161" s="19" t="s">
        <v>784</v>
      </c>
      <c r="AA161" s="16" t="s">
        <v>335</v>
      </c>
      <c r="AB161" s="16" t="s">
        <v>91</v>
      </c>
      <c r="AC161" s="16" t="s">
        <v>140</v>
      </c>
      <c r="AD161" s="16" t="s">
        <v>785</v>
      </c>
    </row>
    <row r="162" s="16" customFormat="true" ht="12.75" hidden="false" customHeight="true" outlineLevel="0" collapsed="false">
      <c r="B162" s="17"/>
      <c r="E162" s="2"/>
      <c r="F162" s="3" t="s">
        <v>786</v>
      </c>
      <c r="H162" s="4"/>
      <c r="I162" s="5"/>
      <c r="J162" s="6"/>
      <c r="K162" s="18" t="s">
        <v>787</v>
      </c>
      <c r="L162" s="4" t="s">
        <v>67</v>
      </c>
      <c r="M162" s="4" t="s">
        <v>788</v>
      </c>
      <c r="N162" s="5" t="s">
        <v>789</v>
      </c>
      <c r="O162" s="6" t="s">
        <v>70</v>
      </c>
      <c r="P162" s="6" t="s">
        <v>37</v>
      </c>
      <c r="Q162" s="6" t="s">
        <v>37</v>
      </c>
      <c r="R162" s="6" t="s">
        <v>37</v>
      </c>
      <c r="S162" s="6" t="s">
        <v>37</v>
      </c>
      <c r="T162" s="6" t="s">
        <v>37</v>
      </c>
      <c r="U162" s="6" t="n">
        <f aca="false">IF(T162="", "", IF(T162="[]", 0, LEN(T162)-LEN(SUBSTITUTE(T162,",",""))+1))</f>
        <v>1</v>
      </c>
      <c r="V162" s="6" t="s">
        <v>37</v>
      </c>
      <c r="W162" s="6" t="n">
        <f aca="false">IF(V162="", "", IF(V162="[]", 0, LEN(V162)-LEN(SUBSTITUTE(V162,",",""))+1))</f>
        <v>1</v>
      </c>
      <c r="X162" s="16" t="s">
        <v>776</v>
      </c>
      <c r="Y162" s="16" t="s">
        <v>39</v>
      </c>
      <c r="Z162" s="19" t="s">
        <v>790</v>
      </c>
      <c r="AA162" s="16" t="s">
        <v>26</v>
      </c>
      <c r="AB162" s="16" t="s">
        <v>778</v>
      </c>
      <c r="AC162" s="16" t="s">
        <v>62</v>
      </c>
      <c r="AD162" s="16" t="s">
        <v>791</v>
      </c>
    </row>
    <row r="163" s="16" customFormat="true" ht="12.75" hidden="false" customHeight="true" outlineLevel="0" collapsed="false">
      <c r="B163" s="17"/>
      <c r="E163" s="2"/>
      <c r="F163" s="3" t="s">
        <v>792</v>
      </c>
      <c r="H163" s="4"/>
      <c r="I163" s="5"/>
      <c r="J163" s="6"/>
      <c r="K163" s="18" t="s">
        <v>793</v>
      </c>
      <c r="L163" s="4" t="s">
        <v>78</v>
      </c>
      <c r="M163" s="4" t="s">
        <v>794</v>
      </c>
      <c r="N163" s="5" t="s">
        <v>795</v>
      </c>
      <c r="O163" s="6" t="s">
        <v>147</v>
      </c>
      <c r="P163" s="6" t="s">
        <v>37</v>
      </c>
      <c r="Q163" s="6" t="s">
        <v>37</v>
      </c>
      <c r="R163" s="6" t="s">
        <v>37</v>
      </c>
      <c r="S163" s="6" t="s">
        <v>37</v>
      </c>
      <c r="T163" s="6" t="s">
        <v>37</v>
      </c>
      <c r="U163" s="6" t="n">
        <f aca="false">IF(T163="", "", IF(T163="[]", 0, LEN(T163)-LEN(SUBSTITUTE(T163,",",""))+1))</f>
        <v>1</v>
      </c>
      <c r="V163" s="6" t="s">
        <v>37</v>
      </c>
      <c r="W163" s="6" t="n">
        <f aca="false">IF(V163="", "", IF(V163="[]", 0, LEN(V163)-LEN(SUBSTITUTE(V163,",",""))+1))</f>
        <v>1</v>
      </c>
      <c r="X163" s="16" t="s">
        <v>62</v>
      </c>
      <c r="Y163" s="16" t="s">
        <v>39</v>
      </c>
      <c r="Z163" s="19" t="s">
        <v>796</v>
      </c>
      <c r="AA163" s="16" t="s">
        <v>41</v>
      </c>
      <c r="AB163" s="16" t="s">
        <v>62</v>
      </c>
      <c r="AC163" s="16" t="s">
        <v>62</v>
      </c>
      <c r="AD163" s="16" t="s">
        <v>779</v>
      </c>
    </row>
    <row r="164" s="16" customFormat="true" ht="12.75" hidden="false" customHeight="true" outlineLevel="0" collapsed="false">
      <c r="B164" s="17"/>
      <c r="E164" s="2"/>
      <c r="F164" s="3" t="s">
        <v>797</v>
      </c>
      <c r="H164" s="4"/>
      <c r="I164" s="5"/>
      <c r="J164" s="6"/>
      <c r="K164" s="18" t="s">
        <v>798</v>
      </c>
      <c r="L164" s="4" t="s">
        <v>87</v>
      </c>
      <c r="M164" s="4" t="s">
        <v>799</v>
      </c>
      <c r="N164" s="5" t="s">
        <v>800</v>
      </c>
      <c r="O164" s="6" t="s">
        <v>90</v>
      </c>
      <c r="P164" s="6" t="s">
        <v>37</v>
      </c>
      <c r="Q164" s="6" t="s">
        <v>37</v>
      </c>
      <c r="R164" s="6" t="s">
        <v>37</v>
      </c>
      <c r="S164" s="6" t="s">
        <v>37</v>
      </c>
      <c r="T164" s="6" t="s">
        <v>37</v>
      </c>
      <c r="U164" s="6" t="n">
        <f aca="false">IF(T164="", "", IF(T164="[]", 0, LEN(T164)-LEN(SUBSTITUTE(T164,",",""))+1))</f>
        <v>1</v>
      </c>
      <c r="V164" s="6" t="s">
        <v>37</v>
      </c>
      <c r="W164" s="6" t="n">
        <f aca="false">IF(V164="", "", IF(V164="[]", 0, LEN(V164)-LEN(SUBSTITUTE(V164,",",""))+1))</f>
        <v>1</v>
      </c>
      <c r="X164" s="16" t="s">
        <v>140</v>
      </c>
      <c r="Y164" s="16" t="s">
        <v>39</v>
      </c>
      <c r="Z164" s="19" t="s">
        <v>801</v>
      </c>
      <c r="AA164" s="16" t="s">
        <v>84</v>
      </c>
      <c r="AB164" s="16" t="s">
        <v>601</v>
      </c>
      <c r="AC164" s="16" t="s">
        <v>521</v>
      </c>
      <c r="AD164" s="16" t="s">
        <v>802</v>
      </c>
    </row>
    <row r="165" s="16" customFormat="true" ht="12.75" hidden="false" customHeight="true" outlineLevel="0" collapsed="false">
      <c r="B165" s="17"/>
      <c r="E165" s="2"/>
      <c r="F165" s="3" t="s">
        <v>803</v>
      </c>
      <c r="H165" s="4"/>
      <c r="I165" s="5"/>
      <c r="J165" s="6"/>
      <c r="K165" s="18" t="s">
        <v>804</v>
      </c>
      <c r="L165" s="4" t="s">
        <v>97</v>
      </c>
      <c r="M165" s="4" t="s">
        <v>98</v>
      </c>
      <c r="N165" s="5" t="s">
        <v>805</v>
      </c>
      <c r="O165" s="6" t="s">
        <v>721</v>
      </c>
      <c r="P165" s="6" t="s">
        <v>37</v>
      </c>
      <c r="Q165" s="6" t="s">
        <v>37</v>
      </c>
      <c r="R165" s="6" t="s">
        <v>37</v>
      </c>
      <c r="S165" s="6" t="s">
        <v>37</v>
      </c>
      <c r="T165" s="6" t="s">
        <v>37</v>
      </c>
      <c r="U165" s="6" t="n">
        <f aca="false">IF(T165="", "", IF(T165="[]", 0, LEN(T165)-LEN(SUBSTITUTE(T165,",",""))+1))</f>
        <v>1</v>
      </c>
      <c r="V165" s="6" t="s">
        <v>37</v>
      </c>
      <c r="W165" s="6" t="n">
        <f aca="false">IF(V165="", "", IF(V165="[]", 0, LEN(V165)-LEN(SUBSTITUTE(V165,",",""))+1))</f>
        <v>1</v>
      </c>
      <c r="X165" s="16" t="s">
        <v>140</v>
      </c>
      <c r="Y165" s="16" t="s">
        <v>39</v>
      </c>
      <c r="Z165" s="19" t="s">
        <v>806</v>
      </c>
      <c r="AA165" s="16" t="s">
        <v>26</v>
      </c>
      <c r="AB165" s="16" t="s">
        <v>62</v>
      </c>
      <c r="AC165" s="16" t="s">
        <v>807</v>
      </c>
      <c r="AD165" s="16" t="s">
        <v>808</v>
      </c>
    </row>
    <row r="166" s="16" customFormat="true" ht="12.75" hidden="false" customHeight="true" outlineLevel="0" collapsed="false">
      <c r="B166" s="17"/>
      <c r="E166" s="2"/>
      <c r="F166" s="3" t="s">
        <v>809</v>
      </c>
      <c r="H166" s="4"/>
      <c r="I166" s="5"/>
      <c r="J166" s="6"/>
      <c r="K166" s="2"/>
      <c r="L166" s="4"/>
      <c r="M166" s="4"/>
      <c r="N166" s="5"/>
      <c r="O166" s="6"/>
      <c r="P166" s="6"/>
      <c r="Q166" s="6"/>
      <c r="R166" s="6"/>
      <c r="S166" s="6"/>
      <c r="T166" s="6"/>
      <c r="U166" s="6" t="str">
        <f aca="false">IF(T166="", "", IF(T166="[]", 0, LEN(T166)-LEN(SUBSTITUTE(T166,",",""))+1))</f>
        <v/>
      </c>
      <c r="V166" s="6"/>
      <c r="W166" s="6" t="str">
        <f aca="false">IF(V166="", "", IF(V166="[]", 0, LEN(V166)-LEN(SUBSTITUTE(V166,",",""))+1))</f>
        <v/>
      </c>
    </row>
    <row r="167" s="16" customFormat="true" ht="12.75" hidden="false" customHeight="true" outlineLevel="0" collapsed="false">
      <c r="A167" s="16" t="s">
        <v>664</v>
      </c>
      <c r="B167" s="17" t="s">
        <v>810</v>
      </c>
      <c r="E167" s="2"/>
      <c r="F167" s="3" t="s">
        <v>811</v>
      </c>
      <c r="G167" s="16" t="s">
        <v>29</v>
      </c>
      <c r="H167" s="4" t="s">
        <v>812</v>
      </c>
      <c r="I167" s="5" t="s">
        <v>813</v>
      </c>
      <c r="J167" s="6" t="s">
        <v>32</v>
      </c>
      <c r="K167" s="18" t="s">
        <v>814</v>
      </c>
      <c r="L167" s="4" t="s">
        <v>29</v>
      </c>
      <c r="M167" s="4" t="s">
        <v>815</v>
      </c>
      <c r="N167" s="5" t="s">
        <v>816</v>
      </c>
      <c r="O167" s="6" t="s">
        <v>36</v>
      </c>
      <c r="P167" s="6" t="s">
        <v>37</v>
      </c>
      <c r="Q167" s="6" t="s">
        <v>37</v>
      </c>
      <c r="R167" s="6" t="s">
        <v>37</v>
      </c>
      <c r="S167" s="6" t="s">
        <v>37</v>
      </c>
      <c r="T167" s="6" t="s">
        <v>37</v>
      </c>
      <c r="U167" s="6" t="n">
        <f aca="false">IF(T167="", "", IF(T167="[]", 0, LEN(T167)-LEN(SUBSTITUTE(T167,",",""))+1))</f>
        <v>1</v>
      </c>
      <c r="V167" s="6" t="s">
        <v>37</v>
      </c>
      <c r="W167" s="6" t="n">
        <f aca="false">IF(V167="", "", IF(V167="[]", 0, LEN(V167)-LEN(SUBSTITUTE(V167,",",""))+1))</f>
        <v>1</v>
      </c>
      <c r="X167" s="16" t="s">
        <v>39</v>
      </c>
      <c r="Y167" s="16" t="s">
        <v>39</v>
      </c>
      <c r="Z167" s="19" t="s">
        <v>817</v>
      </c>
      <c r="AA167" s="16" t="s">
        <v>117</v>
      </c>
      <c r="AB167" s="16" t="s">
        <v>39</v>
      </c>
      <c r="AC167" s="16" t="s">
        <v>39</v>
      </c>
    </row>
    <row r="168" s="16" customFormat="true" ht="12.75" hidden="false" customHeight="true" outlineLevel="0" collapsed="false">
      <c r="B168" s="17"/>
      <c r="E168" s="2"/>
      <c r="F168" s="3" t="s">
        <v>818</v>
      </c>
      <c r="H168" s="4"/>
      <c r="I168" s="5"/>
      <c r="J168" s="6"/>
      <c r="K168" s="18" t="s">
        <v>819</v>
      </c>
      <c r="L168" s="4" t="s">
        <v>45</v>
      </c>
      <c r="M168" s="4" t="s">
        <v>820</v>
      </c>
      <c r="N168" s="5" t="s">
        <v>821</v>
      </c>
      <c r="O168" s="6" t="s">
        <v>361</v>
      </c>
      <c r="P168" s="6" t="s">
        <v>37</v>
      </c>
      <c r="Q168" s="6" t="s">
        <v>37</v>
      </c>
      <c r="R168" s="6" t="s">
        <v>37</v>
      </c>
      <c r="S168" s="6" t="s">
        <v>37</v>
      </c>
      <c r="T168" s="6" t="s">
        <v>37</v>
      </c>
      <c r="U168" s="6" t="n">
        <f aca="false">IF(T168="", "", IF(T168="[]", 0, LEN(T168)-LEN(SUBSTITUTE(T168,",",""))+1))</f>
        <v>1</v>
      </c>
      <c r="V168" s="6" t="s">
        <v>37</v>
      </c>
      <c r="W168" s="6" t="n">
        <f aca="false">IF(V168="", "", IF(V168="[]", 0, LEN(V168)-LEN(SUBSTITUTE(V168,",",""))+1))</f>
        <v>1</v>
      </c>
      <c r="X168" s="16" t="s">
        <v>822</v>
      </c>
      <c r="Y168" s="16" t="s">
        <v>39</v>
      </c>
      <c r="Z168" s="19" t="s">
        <v>823</v>
      </c>
      <c r="AA168" s="16" t="s">
        <v>26</v>
      </c>
      <c r="AB168" s="16" t="s">
        <v>771</v>
      </c>
      <c r="AC168" s="16" t="s">
        <v>74</v>
      </c>
      <c r="AD168" s="16" t="s">
        <v>824</v>
      </c>
    </row>
    <row r="169" s="16" customFormat="true" ht="12.75" hidden="false" customHeight="true" outlineLevel="0" collapsed="false">
      <c r="B169" s="17"/>
      <c r="E169" s="2"/>
      <c r="F169" s="3" t="s">
        <v>825</v>
      </c>
      <c r="H169" s="4"/>
      <c r="I169" s="5"/>
      <c r="J169" s="6"/>
      <c r="K169" s="18" t="s">
        <v>826</v>
      </c>
      <c r="L169" s="4" t="s">
        <v>56</v>
      </c>
      <c r="M169" s="4" t="s">
        <v>827</v>
      </c>
      <c r="N169" s="5" t="s">
        <v>828</v>
      </c>
      <c r="O169" s="6" t="s">
        <v>301</v>
      </c>
      <c r="P169" s="6" t="s">
        <v>37</v>
      </c>
      <c r="Q169" s="6" t="s">
        <v>37</v>
      </c>
      <c r="R169" s="6" t="s">
        <v>37</v>
      </c>
      <c r="S169" s="6" t="s">
        <v>37</v>
      </c>
      <c r="T169" s="6" t="s">
        <v>37</v>
      </c>
      <c r="U169" s="6" t="n">
        <f aca="false">IF(T169="", "", IF(T169="[]", 0, LEN(T169)-LEN(SUBSTITUTE(T169,",",""))+1))</f>
        <v>1</v>
      </c>
      <c r="V169" s="6" t="s">
        <v>37</v>
      </c>
      <c r="W169" s="6" t="n">
        <f aca="false">IF(V169="", "", IF(V169="[]", 0, LEN(V169)-LEN(SUBSTITUTE(V169,",",""))+1))</f>
        <v>1</v>
      </c>
      <c r="X169" s="16" t="s">
        <v>140</v>
      </c>
      <c r="Y169" s="16" t="s">
        <v>39</v>
      </c>
      <c r="Z169" s="19" t="s">
        <v>829</v>
      </c>
      <c r="AA169" s="16" t="s">
        <v>117</v>
      </c>
      <c r="AB169" s="16" t="s">
        <v>39</v>
      </c>
      <c r="AC169" s="16" t="s">
        <v>103</v>
      </c>
      <c r="AD169" s="16" t="s">
        <v>830</v>
      </c>
    </row>
    <row r="170" s="16" customFormat="true" ht="12.75" hidden="false" customHeight="true" outlineLevel="0" collapsed="false">
      <c r="B170" s="17"/>
      <c r="E170" s="2"/>
      <c r="F170" s="3" t="s">
        <v>831</v>
      </c>
      <c r="H170" s="4"/>
      <c r="I170" s="5"/>
      <c r="J170" s="6"/>
      <c r="K170" s="18" t="s">
        <v>832</v>
      </c>
      <c r="L170" s="4" t="s">
        <v>67</v>
      </c>
      <c r="M170" s="4" t="s">
        <v>833</v>
      </c>
      <c r="N170" s="5" t="s">
        <v>834</v>
      </c>
      <c r="O170" s="6" t="s">
        <v>70</v>
      </c>
      <c r="P170" s="6" t="s">
        <v>37</v>
      </c>
      <c r="Q170" s="6" t="s">
        <v>37</v>
      </c>
      <c r="R170" s="6" t="s">
        <v>37</v>
      </c>
      <c r="S170" s="6" t="s">
        <v>37</v>
      </c>
      <c r="T170" s="6" t="s">
        <v>37</v>
      </c>
      <c r="U170" s="6" t="n">
        <f aca="false">IF(T170="", "", IF(T170="[]", 0, LEN(T170)-LEN(SUBSTITUTE(T170,",",""))+1))</f>
        <v>1</v>
      </c>
      <c r="V170" s="6" t="s">
        <v>37</v>
      </c>
      <c r="W170" s="6" t="n">
        <f aca="false">IF(V170="", "", IF(V170="[]", 0, LEN(V170)-LEN(SUBSTITUTE(V170,",",""))+1))</f>
        <v>1</v>
      </c>
      <c r="X170" s="16" t="s">
        <v>835</v>
      </c>
      <c r="Y170" s="16" t="s">
        <v>39</v>
      </c>
      <c r="Z170" s="19" t="s">
        <v>836</v>
      </c>
      <c r="AA170" s="16" t="s">
        <v>187</v>
      </c>
      <c r="AB170" s="16" t="s">
        <v>188</v>
      </c>
      <c r="AC170" s="16" t="s">
        <v>211</v>
      </c>
      <c r="AD170" s="16" t="s">
        <v>837</v>
      </c>
    </row>
    <row r="171" s="16" customFormat="true" ht="12.75" hidden="false" customHeight="true" outlineLevel="0" collapsed="false">
      <c r="B171" s="17"/>
      <c r="E171" s="2"/>
      <c r="F171" s="3" t="s">
        <v>838</v>
      </c>
      <c r="H171" s="4"/>
      <c r="I171" s="5"/>
      <c r="J171" s="6"/>
      <c r="K171" s="18" t="s">
        <v>839</v>
      </c>
      <c r="L171" s="4" t="s">
        <v>78</v>
      </c>
      <c r="M171" s="4" t="s">
        <v>840</v>
      </c>
      <c r="N171" s="5" t="s">
        <v>841</v>
      </c>
      <c r="O171" s="6" t="s">
        <v>81</v>
      </c>
      <c r="P171" s="6" t="s">
        <v>37</v>
      </c>
      <c r="Q171" s="6" t="s">
        <v>37</v>
      </c>
      <c r="R171" s="6" t="s">
        <v>37</v>
      </c>
      <c r="S171" s="6" t="s">
        <v>37</v>
      </c>
      <c r="T171" s="6" t="s">
        <v>37</v>
      </c>
      <c r="U171" s="6" t="n">
        <f aca="false">IF(T171="", "", IF(T171="[]", 0, LEN(T171)-LEN(SUBSTITUTE(T171,",",""))+1))</f>
        <v>1</v>
      </c>
      <c r="V171" s="6" t="s">
        <v>37</v>
      </c>
      <c r="W171" s="6" t="n">
        <f aca="false">IF(V171="", "", IF(V171="[]", 0, LEN(V171)-LEN(SUBSTITUTE(V171,",",""))+1))</f>
        <v>1</v>
      </c>
      <c r="X171" s="16" t="s">
        <v>63</v>
      </c>
      <c r="Y171" s="16" t="s">
        <v>39</v>
      </c>
      <c r="Z171" s="19" t="s">
        <v>842</v>
      </c>
      <c r="AA171" s="16" t="s">
        <v>41</v>
      </c>
      <c r="AB171" s="16" t="s">
        <v>62</v>
      </c>
      <c r="AC171" s="16" t="s">
        <v>140</v>
      </c>
      <c r="AD171" s="16" t="s">
        <v>843</v>
      </c>
    </row>
    <row r="172" s="16" customFormat="true" ht="12.75" hidden="false" customHeight="true" outlineLevel="0" collapsed="false">
      <c r="B172" s="17"/>
      <c r="E172" s="2"/>
      <c r="F172" s="3" t="s">
        <v>844</v>
      </c>
      <c r="H172" s="4"/>
      <c r="I172" s="5"/>
      <c r="J172" s="6"/>
      <c r="K172" s="18" t="s">
        <v>845</v>
      </c>
      <c r="L172" s="4" t="s">
        <v>87</v>
      </c>
      <c r="M172" s="4" t="s">
        <v>846</v>
      </c>
      <c r="N172" s="5" t="s">
        <v>847</v>
      </c>
      <c r="O172" s="6" t="s">
        <v>90</v>
      </c>
      <c r="P172" s="6" t="s">
        <v>37</v>
      </c>
      <c r="Q172" s="6" t="s">
        <v>37</v>
      </c>
      <c r="R172" s="6" t="s">
        <v>37</v>
      </c>
      <c r="S172" s="6" t="s">
        <v>37</v>
      </c>
      <c r="T172" s="6" t="s">
        <v>37</v>
      </c>
      <c r="U172" s="6" t="n">
        <f aca="false">IF(T172="", "", IF(T172="[]", 0, LEN(T172)-LEN(SUBSTITUTE(T172,",",""))+1))</f>
        <v>1</v>
      </c>
      <c r="V172" s="6" t="s">
        <v>37</v>
      </c>
      <c r="W172" s="6" t="n">
        <f aca="false">IF(V172="", "", IF(V172="[]", 0, LEN(V172)-LEN(SUBSTITUTE(V172,",",""))+1))</f>
        <v>1</v>
      </c>
      <c r="X172" s="16" t="s">
        <v>848</v>
      </c>
      <c r="Y172" s="16" t="s">
        <v>39</v>
      </c>
      <c r="Z172" s="19" t="s">
        <v>849</v>
      </c>
      <c r="AA172" s="16" t="s">
        <v>492</v>
      </c>
      <c r="AB172" s="16" t="s">
        <v>850</v>
      </c>
      <c r="AC172" s="16" t="s">
        <v>103</v>
      </c>
      <c r="AD172" s="16" t="s">
        <v>851</v>
      </c>
    </row>
    <row r="173" s="16" customFormat="true" ht="12.75" hidden="false" customHeight="true" outlineLevel="0" collapsed="false">
      <c r="B173" s="17"/>
      <c r="E173" s="2"/>
      <c r="F173" s="3" t="s">
        <v>852</v>
      </c>
      <c r="H173" s="4"/>
      <c r="I173" s="5"/>
      <c r="J173" s="6"/>
      <c r="K173" s="18" t="s">
        <v>853</v>
      </c>
      <c r="L173" s="4" t="s">
        <v>97</v>
      </c>
      <c r="M173" s="4" t="s">
        <v>98</v>
      </c>
      <c r="N173" s="5" t="s">
        <v>854</v>
      </c>
      <c r="O173" s="6" t="s">
        <v>855</v>
      </c>
      <c r="P173" s="6" t="s">
        <v>37</v>
      </c>
      <c r="Q173" s="6" t="s">
        <v>37</v>
      </c>
      <c r="R173" s="6" t="s">
        <v>37</v>
      </c>
      <c r="S173" s="6" t="s">
        <v>37</v>
      </c>
      <c r="T173" s="6" t="s">
        <v>37</v>
      </c>
      <c r="U173" s="6" t="n">
        <f aca="false">IF(T173="", "", IF(T173="[]", 0, LEN(T173)-LEN(SUBSTITUTE(T173,",",""))+1))</f>
        <v>1</v>
      </c>
      <c r="V173" s="6" t="s">
        <v>37</v>
      </c>
      <c r="W173" s="6" t="n">
        <f aca="false">IF(V173="", "", IF(V173="[]", 0, LEN(V173)-LEN(SUBSTITUTE(V173,",",""))+1))</f>
        <v>1</v>
      </c>
      <c r="X173" s="16" t="s">
        <v>103</v>
      </c>
      <c r="Y173" s="16" t="s">
        <v>39</v>
      </c>
      <c r="Z173" s="19" t="s">
        <v>856</v>
      </c>
      <c r="AA173" s="16" t="s">
        <v>73</v>
      </c>
      <c r="AB173" s="16" t="s">
        <v>140</v>
      </c>
      <c r="AC173" s="16" t="s">
        <v>446</v>
      </c>
      <c r="AD173" s="16" t="s">
        <v>857</v>
      </c>
    </row>
    <row r="174" s="16" customFormat="true" ht="12.75" hidden="false" customHeight="true" outlineLevel="0" collapsed="false">
      <c r="B174" s="17"/>
      <c r="E174" s="2"/>
      <c r="F174" s="3" t="s">
        <v>858</v>
      </c>
      <c r="H174" s="4"/>
      <c r="I174" s="5"/>
      <c r="J174" s="6"/>
      <c r="K174" s="2"/>
      <c r="L174" s="4"/>
      <c r="M174" s="4"/>
      <c r="N174" s="5"/>
      <c r="O174" s="6"/>
      <c r="P174" s="6"/>
      <c r="Q174" s="6"/>
      <c r="R174" s="6"/>
      <c r="S174" s="6"/>
      <c r="T174" s="6"/>
      <c r="U174" s="6" t="str">
        <f aca="false">IF(T174="", "", IF(T174="[]", 0, LEN(T174)-LEN(SUBSTITUTE(T174,",",""))+1))</f>
        <v/>
      </c>
      <c r="V174" s="6"/>
      <c r="W174" s="6" t="str">
        <f aca="false">IF(V174="", "", IF(V174="[]", 0, LEN(V174)-LEN(SUBSTITUTE(V174,",",""))+1))</f>
        <v/>
      </c>
    </row>
    <row r="175" s="16" customFormat="true" ht="12.75" hidden="false" customHeight="true" outlineLevel="0" collapsed="false">
      <c r="B175" s="17"/>
      <c r="E175" s="2"/>
      <c r="F175" s="3" t="s">
        <v>859</v>
      </c>
      <c r="H175" s="4"/>
      <c r="I175" s="5"/>
      <c r="J175" s="6"/>
      <c r="K175" s="2"/>
      <c r="L175" s="4"/>
      <c r="M175" s="4"/>
      <c r="N175" s="5"/>
      <c r="O175" s="6"/>
      <c r="P175" s="6"/>
      <c r="Q175" s="6"/>
      <c r="R175" s="6"/>
      <c r="S175" s="6"/>
      <c r="T175" s="6"/>
      <c r="U175" s="6" t="str">
        <f aca="false">IF(T175="", "", IF(T175="[]", 0, LEN(T175)-LEN(SUBSTITUTE(T175,",",""))+1))</f>
        <v/>
      </c>
      <c r="V175" s="6"/>
      <c r="W175" s="6" t="str">
        <f aca="false">IF(V175="", "", IF(V175="[]", 0, LEN(V175)-LEN(SUBSTITUTE(V175,",",""))+1))</f>
        <v/>
      </c>
    </row>
    <row r="176" s="16" customFormat="true" ht="12.75" hidden="false" customHeight="true" outlineLevel="0" collapsed="false">
      <c r="B176" s="17"/>
      <c r="E176" s="2"/>
      <c r="F176" s="3" t="s">
        <v>860</v>
      </c>
      <c r="H176" s="4"/>
      <c r="I176" s="5"/>
      <c r="J176" s="6"/>
      <c r="K176" s="2"/>
      <c r="L176" s="4"/>
      <c r="M176" s="4"/>
      <c r="N176" s="5"/>
      <c r="O176" s="6"/>
      <c r="P176" s="6"/>
      <c r="Q176" s="6"/>
      <c r="R176" s="6"/>
      <c r="S176" s="6"/>
      <c r="T176" s="6"/>
      <c r="U176" s="6" t="str">
        <f aca="false">IF(T176="", "", IF(T176="[]", 0, LEN(T176)-LEN(SUBSTITUTE(T176,",",""))+1))</f>
        <v/>
      </c>
      <c r="V176" s="6"/>
      <c r="W176" s="6" t="str">
        <f aca="false">IF(V176="", "", IF(V176="[]", 0, LEN(V176)-LEN(SUBSTITUTE(V176,",",""))+1))</f>
        <v/>
      </c>
    </row>
    <row r="177" s="16" customFormat="true" ht="12.75" hidden="false" customHeight="true" outlineLevel="0" collapsed="false">
      <c r="B177" s="17"/>
      <c r="E177" s="2"/>
      <c r="F177" s="3" t="s">
        <v>861</v>
      </c>
      <c r="H177" s="4"/>
      <c r="I177" s="5"/>
      <c r="J177" s="6"/>
      <c r="K177" s="2"/>
      <c r="L177" s="4"/>
      <c r="M177" s="4"/>
      <c r="N177" s="5"/>
      <c r="O177" s="6"/>
      <c r="P177" s="6"/>
      <c r="Q177" s="6"/>
      <c r="R177" s="6"/>
      <c r="S177" s="6"/>
      <c r="T177" s="6"/>
      <c r="U177" s="6" t="str">
        <f aca="false">IF(T177="", "", IF(T177="[]", 0, LEN(T177)-LEN(SUBSTITUTE(T177,",",""))+1))</f>
        <v/>
      </c>
      <c r="V177" s="6"/>
      <c r="W177" s="6" t="str">
        <f aca="false">IF(V177="", "", IF(V177="[]", 0, LEN(V177)-LEN(SUBSTITUTE(V177,",",""))+1))</f>
        <v/>
      </c>
    </row>
    <row r="178" s="16" customFormat="true" ht="12.75" hidden="false" customHeight="true" outlineLevel="0" collapsed="false">
      <c r="B178" s="17"/>
      <c r="E178" s="2"/>
      <c r="F178" s="3" t="s">
        <v>862</v>
      </c>
      <c r="H178" s="4"/>
      <c r="I178" s="5"/>
      <c r="J178" s="6"/>
      <c r="K178" s="2"/>
      <c r="L178" s="4"/>
      <c r="M178" s="4"/>
      <c r="N178" s="5"/>
      <c r="O178" s="6"/>
      <c r="P178" s="6"/>
      <c r="Q178" s="6"/>
      <c r="R178" s="6"/>
      <c r="S178" s="6"/>
      <c r="T178" s="6"/>
      <c r="U178" s="6" t="str">
        <f aca="false">IF(T178="", "", IF(T178="[]", 0, LEN(T178)-LEN(SUBSTITUTE(T178,",",""))+1))</f>
        <v/>
      </c>
      <c r="V178" s="6"/>
      <c r="W178" s="6" t="str">
        <f aca="false">IF(V178="", "", IF(V178="[]", 0, LEN(V178)-LEN(SUBSTITUTE(V178,",",""))+1))</f>
        <v/>
      </c>
    </row>
    <row r="179" s="16" customFormat="true" ht="12.75" hidden="false" customHeight="true" outlineLevel="0" collapsed="false">
      <c r="A179" s="16" t="s">
        <v>325</v>
      </c>
      <c r="B179" s="17" t="s">
        <v>863</v>
      </c>
      <c r="E179" s="2"/>
      <c r="F179" s="3" t="s">
        <v>864</v>
      </c>
      <c r="G179" s="16" t="s">
        <v>29</v>
      </c>
      <c r="H179" s="4" t="s">
        <v>865</v>
      </c>
      <c r="I179" s="5" t="s">
        <v>866</v>
      </c>
      <c r="J179" s="6" t="s">
        <v>867</v>
      </c>
      <c r="K179" s="18" t="s">
        <v>868</v>
      </c>
      <c r="L179" s="4" t="s">
        <v>29</v>
      </c>
      <c r="M179" s="4" t="s">
        <v>869</v>
      </c>
      <c r="N179" s="5" t="s">
        <v>870</v>
      </c>
      <c r="O179" s="6" t="s">
        <v>36</v>
      </c>
      <c r="P179" s="6" t="s">
        <v>37</v>
      </c>
      <c r="Q179" s="6" t="s">
        <v>37</v>
      </c>
      <c r="R179" s="6" t="s">
        <v>37</v>
      </c>
      <c r="S179" s="6" t="s">
        <v>37</v>
      </c>
      <c r="T179" s="6" t="s">
        <v>37</v>
      </c>
      <c r="U179" s="6" t="n">
        <f aca="false">IF(T179="", "", IF(T179="[]", 0, LEN(T179)-LEN(SUBSTITUTE(T179,",",""))+1))</f>
        <v>1</v>
      </c>
      <c r="V179" s="6" t="s">
        <v>37</v>
      </c>
      <c r="W179" s="6" t="n">
        <f aca="false">IF(V179="", "", IF(V179="[]", 0, LEN(V179)-LEN(SUBSTITUTE(V179,",",""))+1))</f>
        <v>1</v>
      </c>
      <c r="X179" s="16" t="s">
        <v>39</v>
      </c>
      <c r="Y179" s="16" t="s">
        <v>39</v>
      </c>
      <c r="Z179" s="19" t="s">
        <v>871</v>
      </c>
      <c r="AA179" s="16" t="s">
        <v>117</v>
      </c>
      <c r="AB179" s="16" t="s">
        <v>39</v>
      </c>
      <c r="AC179" s="16" t="s">
        <v>39</v>
      </c>
    </row>
    <row r="180" s="16" customFormat="true" ht="12.75" hidden="false" customHeight="true" outlineLevel="0" collapsed="false">
      <c r="B180" s="17"/>
      <c r="E180" s="2"/>
      <c r="F180" s="3" t="s">
        <v>872</v>
      </c>
      <c r="H180" s="4"/>
      <c r="I180" s="5"/>
      <c r="J180" s="6"/>
      <c r="K180" s="18" t="s">
        <v>873</v>
      </c>
      <c r="L180" s="4" t="s">
        <v>45</v>
      </c>
      <c r="M180" s="4" t="s">
        <v>874</v>
      </c>
      <c r="N180" s="5" t="s">
        <v>875</v>
      </c>
      <c r="O180" s="6" t="s">
        <v>256</v>
      </c>
      <c r="P180" s="6" t="s">
        <v>37</v>
      </c>
      <c r="Q180" s="6" t="s">
        <v>37</v>
      </c>
      <c r="R180" s="6" t="s">
        <v>37</v>
      </c>
      <c r="S180" s="6" t="s">
        <v>37</v>
      </c>
      <c r="T180" s="6" t="s">
        <v>37</v>
      </c>
      <c r="U180" s="6" t="n">
        <f aca="false">IF(T180="", "", IF(T180="[]", 0, LEN(T180)-LEN(SUBSTITUTE(T180,",",""))+1))</f>
        <v>1</v>
      </c>
      <c r="V180" s="6" t="s">
        <v>37</v>
      </c>
      <c r="W180" s="6" t="n">
        <f aca="false">IF(V180="", "", IF(V180="[]", 0, LEN(V180)-LEN(SUBSTITUTE(V180,",",""))+1))</f>
        <v>1</v>
      </c>
      <c r="X180" s="16" t="s">
        <v>876</v>
      </c>
      <c r="Y180" s="16" t="s">
        <v>39</v>
      </c>
      <c r="Z180" s="19" t="s">
        <v>877</v>
      </c>
      <c r="AA180" s="16" t="s">
        <v>73</v>
      </c>
      <c r="AB180" s="16" t="s">
        <v>62</v>
      </c>
      <c r="AC180" s="16" t="s">
        <v>878</v>
      </c>
      <c r="AD180" s="16" t="s">
        <v>879</v>
      </c>
    </row>
    <row r="181" s="16" customFormat="true" ht="12.75" hidden="false" customHeight="true" outlineLevel="0" collapsed="false">
      <c r="B181" s="17"/>
      <c r="E181" s="2"/>
      <c r="F181" s="3" t="s">
        <v>880</v>
      </c>
      <c r="H181" s="4"/>
      <c r="I181" s="5"/>
      <c r="J181" s="6"/>
      <c r="K181" s="18" t="s">
        <v>881</v>
      </c>
      <c r="L181" s="4" t="s">
        <v>56</v>
      </c>
      <c r="M181" s="4" t="s">
        <v>882</v>
      </c>
      <c r="N181" s="5" t="s">
        <v>883</v>
      </c>
      <c r="O181" s="6" t="s">
        <v>406</v>
      </c>
      <c r="P181" s="6" t="s">
        <v>37</v>
      </c>
      <c r="Q181" s="6" t="s">
        <v>37</v>
      </c>
      <c r="R181" s="6" t="s">
        <v>37</v>
      </c>
      <c r="S181" s="6" t="s">
        <v>37</v>
      </c>
      <c r="T181" s="6" t="s">
        <v>37</v>
      </c>
      <c r="U181" s="6" t="n">
        <f aca="false">IF(T181="", "", IF(T181="[]", 0, LEN(T181)-LEN(SUBSTITUTE(T181,",",""))+1))</f>
        <v>1</v>
      </c>
      <c r="V181" s="6" t="s">
        <v>37</v>
      </c>
      <c r="W181" s="6" t="n">
        <f aca="false">IF(V181="", "", IF(V181="[]", 0, LEN(V181)-LEN(SUBSTITUTE(V181,",",""))+1))</f>
        <v>1</v>
      </c>
      <c r="X181" s="16" t="s">
        <v>884</v>
      </c>
      <c r="Y181" s="16" t="s">
        <v>39</v>
      </c>
      <c r="Z181" s="19" t="s">
        <v>885</v>
      </c>
      <c r="AA181" s="16" t="s">
        <v>187</v>
      </c>
      <c r="AB181" s="16" t="s">
        <v>886</v>
      </c>
      <c r="AC181" s="16" t="s">
        <v>886</v>
      </c>
      <c r="AD181" s="16" t="s">
        <v>887</v>
      </c>
    </row>
    <row r="182" s="16" customFormat="true" ht="12.75" hidden="false" customHeight="true" outlineLevel="0" collapsed="false">
      <c r="B182" s="17"/>
      <c r="E182" s="2"/>
      <c r="F182" s="3" t="s">
        <v>888</v>
      </c>
      <c r="H182" s="4"/>
      <c r="I182" s="5"/>
      <c r="J182" s="6"/>
      <c r="K182" s="18" t="s">
        <v>889</v>
      </c>
      <c r="L182" s="4" t="s">
        <v>67</v>
      </c>
      <c r="M182" s="4" t="s">
        <v>890</v>
      </c>
      <c r="N182" s="5" t="s">
        <v>891</v>
      </c>
      <c r="O182" s="6" t="s">
        <v>70</v>
      </c>
      <c r="P182" s="6" t="s">
        <v>37</v>
      </c>
      <c r="Q182" s="6" t="s">
        <v>37</v>
      </c>
      <c r="R182" s="6" t="s">
        <v>37</v>
      </c>
      <c r="S182" s="6" t="s">
        <v>37</v>
      </c>
      <c r="T182" s="6" t="s">
        <v>37</v>
      </c>
      <c r="U182" s="6" t="n">
        <f aca="false">IF(T182="", "", IF(T182="[]", 0, LEN(T182)-LEN(SUBSTITUTE(T182,",",""))+1))</f>
        <v>1</v>
      </c>
      <c r="V182" s="6" t="s">
        <v>37</v>
      </c>
      <c r="W182" s="6" t="n">
        <f aca="false">IF(V182="", "", IF(V182="[]", 0, LEN(V182)-LEN(SUBSTITUTE(V182,",",""))+1))</f>
        <v>1</v>
      </c>
      <c r="X182" s="16" t="s">
        <v>706</v>
      </c>
      <c r="Y182" s="16" t="s">
        <v>39</v>
      </c>
      <c r="Z182" s="19" t="s">
        <v>892</v>
      </c>
      <c r="AA182" s="16" t="s">
        <v>84</v>
      </c>
      <c r="AB182" s="16" t="s">
        <v>893</v>
      </c>
      <c r="AC182" s="16" t="s">
        <v>878</v>
      </c>
      <c r="AD182" s="16" t="s">
        <v>894</v>
      </c>
    </row>
    <row r="183" s="16" customFormat="true" ht="12.75" hidden="false" customHeight="true" outlineLevel="0" collapsed="false">
      <c r="B183" s="17"/>
      <c r="E183" s="2"/>
      <c r="F183" s="3" t="s">
        <v>895</v>
      </c>
      <c r="H183" s="4"/>
      <c r="I183" s="5"/>
      <c r="J183" s="6"/>
      <c r="K183" s="18" t="s">
        <v>896</v>
      </c>
      <c r="L183" s="4" t="s">
        <v>78</v>
      </c>
      <c r="M183" s="4" t="s">
        <v>897</v>
      </c>
      <c r="N183" s="5" t="s">
        <v>898</v>
      </c>
      <c r="O183" s="6" t="s">
        <v>147</v>
      </c>
      <c r="P183" s="6" t="s">
        <v>37</v>
      </c>
      <c r="Q183" s="6" t="s">
        <v>37</v>
      </c>
      <c r="R183" s="6" t="s">
        <v>37</v>
      </c>
      <c r="S183" s="6" t="s">
        <v>37</v>
      </c>
      <c r="T183" s="6" t="s">
        <v>37</v>
      </c>
      <c r="U183" s="6" t="n">
        <f aca="false">IF(T183="", "", IF(T183="[]", 0, LEN(T183)-LEN(SUBSTITUTE(T183,",",""))+1))</f>
        <v>1</v>
      </c>
      <c r="V183" s="6" t="s">
        <v>37</v>
      </c>
      <c r="W183" s="6" t="n">
        <f aca="false">IF(V183="", "", IF(V183="[]", 0, LEN(V183)-LEN(SUBSTITUTE(V183,",",""))+1))</f>
        <v>1</v>
      </c>
      <c r="X183" s="16" t="s">
        <v>899</v>
      </c>
      <c r="Y183" s="16" t="s">
        <v>39</v>
      </c>
      <c r="Z183" s="19" t="s">
        <v>900</v>
      </c>
      <c r="AA183" s="16" t="s">
        <v>41</v>
      </c>
      <c r="AB183" s="16" t="s">
        <v>242</v>
      </c>
      <c r="AC183" s="16" t="s">
        <v>580</v>
      </c>
      <c r="AD183" s="16" t="s">
        <v>901</v>
      </c>
    </row>
    <row r="184" s="16" customFormat="true" ht="12.75" hidden="false" customHeight="true" outlineLevel="0" collapsed="false">
      <c r="B184" s="17"/>
      <c r="E184" s="2"/>
      <c r="F184" s="3" t="s">
        <v>902</v>
      </c>
      <c r="H184" s="4"/>
      <c r="I184" s="5"/>
      <c r="J184" s="6"/>
      <c r="K184" s="18" t="s">
        <v>903</v>
      </c>
      <c r="L184" s="4" t="s">
        <v>87</v>
      </c>
      <c r="M184" s="4" t="s">
        <v>904</v>
      </c>
      <c r="N184" s="5" t="s">
        <v>905</v>
      </c>
      <c r="O184" s="6" t="s">
        <v>90</v>
      </c>
      <c r="P184" s="6" t="s">
        <v>37</v>
      </c>
      <c r="Q184" s="6" t="s">
        <v>37</v>
      </c>
      <c r="R184" s="6" t="s">
        <v>37</v>
      </c>
      <c r="S184" s="6" t="s">
        <v>37</v>
      </c>
      <c r="T184" s="6" t="s">
        <v>37</v>
      </c>
      <c r="U184" s="6" t="n">
        <f aca="false">IF(T184="", "", IF(T184="[]", 0, LEN(T184)-LEN(SUBSTITUTE(T184,",",""))+1))</f>
        <v>1</v>
      </c>
      <c r="V184" s="6" t="s">
        <v>37</v>
      </c>
      <c r="W184" s="6" t="n">
        <f aca="false">IF(V184="", "", IF(V184="[]", 0, LEN(V184)-LEN(SUBSTITUTE(V184,",",""))+1))</f>
        <v>1</v>
      </c>
      <c r="X184" s="16" t="s">
        <v>601</v>
      </c>
      <c r="Y184" s="16" t="s">
        <v>39</v>
      </c>
      <c r="Z184" s="19" t="s">
        <v>906</v>
      </c>
      <c r="AA184" s="16" t="s">
        <v>41</v>
      </c>
      <c r="AB184" s="16" t="s">
        <v>603</v>
      </c>
      <c r="AC184" s="16" t="s">
        <v>604</v>
      </c>
      <c r="AD184" s="16" t="s">
        <v>907</v>
      </c>
    </row>
    <row r="185" s="16" customFormat="true" ht="12.75" hidden="false" customHeight="true" outlineLevel="0" collapsed="false">
      <c r="B185" s="17"/>
      <c r="E185" s="2"/>
      <c r="F185" s="3" t="s">
        <v>908</v>
      </c>
      <c r="H185" s="4"/>
      <c r="I185" s="5"/>
      <c r="J185" s="6"/>
      <c r="K185" s="18" t="s">
        <v>909</v>
      </c>
      <c r="L185" s="4" t="s">
        <v>97</v>
      </c>
      <c r="M185" s="4" t="s">
        <v>98</v>
      </c>
      <c r="N185" s="5" t="s">
        <v>910</v>
      </c>
      <c r="O185" s="6" t="s">
        <v>911</v>
      </c>
      <c r="P185" s="6" t="s">
        <v>37</v>
      </c>
      <c r="Q185" s="6" t="s">
        <v>37</v>
      </c>
      <c r="R185" s="6" t="s">
        <v>37</v>
      </c>
      <c r="S185" s="6" t="s">
        <v>37</v>
      </c>
      <c r="T185" s="6" t="s">
        <v>37</v>
      </c>
      <c r="U185" s="6" t="n">
        <f aca="false">IF(T185="", "", IF(T185="[]", 0, LEN(T185)-LEN(SUBSTITUTE(T185,",",""))+1))</f>
        <v>1</v>
      </c>
      <c r="V185" s="6" t="s">
        <v>37</v>
      </c>
      <c r="W185" s="6" t="n">
        <f aca="false">IF(V185="", "", IF(V185="[]", 0, LEN(V185)-LEN(SUBSTITUTE(V185,",",""))+1))</f>
        <v>1</v>
      </c>
      <c r="X185" s="16" t="s">
        <v>277</v>
      </c>
      <c r="Y185" s="16" t="s">
        <v>39</v>
      </c>
      <c r="Z185" s="19" t="s">
        <v>912</v>
      </c>
      <c r="AA185" s="16" t="s">
        <v>117</v>
      </c>
      <c r="AB185" s="16" t="s">
        <v>39</v>
      </c>
      <c r="AC185" s="16" t="s">
        <v>913</v>
      </c>
      <c r="AD185" s="16" t="s">
        <v>914</v>
      </c>
    </row>
    <row r="186" s="16" customFormat="true" ht="12.75" hidden="false" customHeight="true" outlineLevel="0" collapsed="false">
      <c r="B186" s="17"/>
      <c r="E186" s="2"/>
      <c r="F186" s="3" t="s">
        <v>915</v>
      </c>
      <c r="H186" s="4"/>
      <c r="I186" s="5"/>
      <c r="J186" s="6"/>
      <c r="K186" s="2"/>
      <c r="L186" s="4"/>
      <c r="M186" s="4"/>
      <c r="N186" s="5"/>
      <c r="O186" s="6"/>
      <c r="P186" s="6"/>
      <c r="Q186" s="6"/>
      <c r="R186" s="6"/>
      <c r="S186" s="6"/>
      <c r="T186" s="6"/>
      <c r="U186" s="6" t="str">
        <f aca="false">IF(T186="", "", IF(T186="[]", 0, LEN(T186)-LEN(SUBSTITUTE(T186,",",""))+1))</f>
        <v/>
      </c>
      <c r="V186" s="6"/>
      <c r="W186" s="6" t="str">
        <f aca="false">IF(V186="", "", IF(V186="[]", 0, LEN(V186)-LEN(SUBSTITUTE(V186,",",""))+1))</f>
        <v/>
      </c>
    </row>
    <row r="187" s="16" customFormat="true" ht="12.75" hidden="false" customHeight="true" outlineLevel="0" collapsed="false">
      <c r="B187" s="17"/>
      <c r="E187" s="2"/>
      <c r="F187" s="3" t="s">
        <v>916</v>
      </c>
      <c r="H187" s="4"/>
      <c r="I187" s="5"/>
      <c r="J187" s="6"/>
      <c r="K187" s="2"/>
      <c r="L187" s="4"/>
      <c r="M187" s="4"/>
      <c r="N187" s="5"/>
      <c r="O187" s="6"/>
      <c r="P187" s="6"/>
      <c r="Q187" s="6"/>
      <c r="R187" s="6"/>
      <c r="S187" s="6"/>
      <c r="T187" s="6"/>
      <c r="U187" s="6" t="str">
        <f aca="false">IF(T187="", "", IF(T187="[]", 0, LEN(T187)-LEN(SUBSTITUTE(T187,",",""))+1))</f>
        <v/>
      </c>
      <c r="V187" s="6"/>
      <c r="W187" s="6" t="str">
        <f aca="false">IF(V187="", "", IF(V187="[]", 0, LEN(V187)-LEN(SUBSTITUTE(V187,",",""))+1))</f>
        <v/>
      </c>
    </row>
    <row r="188" s="16" customFormat="true" ht="12.75" hidden="false" customHeight="true" outlineLevel="0" collapsed="false">
      <c r="B188" s="17"/>
      <c r="E188" s="2"/>
      <c r="F188" s="3" t="s">
        <v>917</v>
      </c>
      <c r="H188" s="4"/>
      <c r="I188" s="5"/>
      <c r="J188" s="6"/>
      <c r="K188" s="2"/>
      <c r="L188" s="4"/>
      <c r="M188" s="4"/>
      <c r="N188" s="5"/>
      <c r="O188" s="6"/>
      <c r="P188" s="6"/>
      <c r="Q188" s="6"/>
      <c r="R188" s="6"/>
      <c r="S188" s="6"/>
      <c r="T188" s="6"/>
      <c r="U188" s="6" t="str">
        <f aca="false">IF(T188="", "", IF(T188="[]", 0, LEN(T188)-LEN(SUBSTITUTE(T188,",",""))+1))</f>
        <v/>
      </c>
      <c r="V188" s="6"/>
      <c r="W188" s="6" t="str">
        <f aca="false">IF(V188="", "", IF(V188="[]", 0, LEN(V188)-LEN(SUBSTITUTE(V188,",",""))+1))</f>
        <v/>
      </c>
    </row>
    <row r="189" s="16" customFormat="true" ht="12.75" hidden="false" customHeight="true" outlineLevel="0" collapsed="false">
      <c r="B189" s="17"/>
      <c r="E189" s="2"/>
      <c r="F189" s="3" t="s">
        <v>918</v>
      </c>
      <c r="H189" s="4"/>
      <c r="I189" s="5"/>
      <c r="J189" s="6"/>
      <c r="K189" s="2"/>
      <c r="L189" s="4"/>
      <c r="M189" s="4"/>
      <c r="N189" s="5"/>
      <c r="O189" s="6"/>
      <c r="P189" s="6"/>
      <c r="Q189" s="6"/>
      <c r="R189" s="6"/>
      <c r="S189" s="6"/>
      <c r="T189" s="6"/>
      <c r="U189" s="6" t="str">
        <f aca="false">IF(T189="", "", IF(T189="[]", 0, LEN(T189)-LEN(SUBSTITUTE(T189,",",""))+1))</f>
        <v/>
      </c>
      <c r="V189" s="6"/>
      <c r="W189" s="6" t="str">
        <f aca="false">IF(V189="", "", IF(V189="[]", 0, LEN(V189)-LEN(SUBSTITUTE(V189,",",""))+1))</f>
        <v/>
      </c>
    </row>
    <row r="190" s="16" customFormat="true" ht="12.75" hidden="false" customHeight="true" outlineLevel="0" collapsed="false">
      <c r="B190" s="17"/>
      <c r="E190" s="2"/>
      <c r="F190" s="3" t="s">
        <v>919</v>
      </c>
      <c r="H190" s="4"/>
      <c r="I190" s="5"/>
      <c r="J190" s="6"/>
      <c r="K190" s="2"/>
      <c r="L190" s="4"/>
      <c r="M190" s="4"/>
      <c r="N190" s="5"/>
      <c r="O190" s="6"/>
      <c r="P190" s="6"/>
      <c r="Q190" s="6"/>
      <c r="R190" s="6"/>
      <c r="S190" s="6"/>
      <c r="T190" s="6"/>
      <c r="U190" s="6" t="str">
        <f aca="false">IF(T190="", "", IF(T190="[]", 0, LEN(T190)-LEN(SUBSTITUTE(T190,",",""))+1))</f>
        <v/>
      </c>
      <c r="V190" s="6"/>
      <c r="W190" s="6" t="str">
        <f aca="false">IF(V190="", "", IF(V190="[]", 0, LEN(V190)-LEN(SUBSTITUTE(V190,",",""))+1))</f>
        <v/>
      </c>
    </row>
    <row r="191" s="16" customFormat="true" ht="12.75" hidden="false" customHeight="true" outlineLevel="0" collapsed="false">
      <c r="B191" s="17"/>
      <c r="E191" s="2"/>
      <c r="F191" s="3" t="s">
        <v>920</v>
      </c>
      <c r="H191" s="4"/>
      <c r="I191" s="5"/>
      <c r="J191" s="6"/>
      <c r="K191" s="2"/>
      <c r="L191" s="4"/>
      <c r="M191" s="4"/>
      <c r="N191" s="5"/>
      <c r="O191" s="6"/>
      <c r="P191" s="6"/>
      <c r="Q191" s="6"/>
      <c r="R191" s="6"/>
      <c r="S191" s="6"/>
      <c r="T191" s="6"/>
      <c r="U191" s="6" t="str">
        <f aca="false">IF(T191="", "", IF(T191="[]", 0, LEN(T191)-LEN(SUBSTITUTE(T191,",",""))+1))</f>
        <v/>
      </c>
      <c r="V191" s="6"/>
      <c r="W191" s="6" t="str">
        <f aca="false">IF(V191="", "", IF(V191="[]", 0, LEN(V191)-LEN(SUBSTITUTE(V191,",",""))+1))</f>
        <v/>
      </c>
    </row>
    <row r="192" s="16" customFormat="true" ht="12.75" hidden="false" customHeight="true" outlineLevel="0" collapsed="false">
      <c r="B192" s="17"/>
      <c r="E192" s="2"/>
      <c r="F192" s="3" t="s">
        <v>921</v>
      </c>
      <c r="H192" s="4"/>
      <c r="I192" s="5"/>
      <c r="J192" s="6"/>
      <c r="K192" s="2"/>
      <c r="L192" s="4"/>
      <c r="M192" s="4"/>
      <c r="N192" s="5"/>
      <c r="O192" s="6"/>
      <c r="P192" s="6"/>
      <c r="Q192" s="6"/>
      <c r="R192" s="6"/>
      <c r="S192" s="6"/>
      <c r="T192" s="6"/>
      <c r="U192" s="6" t="str">
        <f aca="false">IF(T192="", "", IF(T192="[]", 0, LEN(T192)-LEN(SUBSTITUTE(T192,",",""))+1))</f>
        <v/>
      </c>
      <c r="V192" s="6"/>
      <c r="W192" s="6" t="str">
        <f aca="false">IF(V192="", "", IF(V192="[]", 0, LEN(V192)-LEN(SUBSTITUTE(V192,",",""))+1))</f>
        <v/>
      </c>
    </row>
    <row r="193" s="16" customFormat="true" ht="12.75" hidden="false" customHeight="true" outlineLevel="0" collapsed="false">
      <c r="B193" s="17"/>
      <c r="E193" s="2"/>
      <c r="F193" s="3" t="s">
        <v>922</v>
      </c>
      <c r="H193" s="4"/>
      <c r="I193" s="5"/>
      <c r="J193" s="6"/>
      <c r="K193" s="2"/>
      <c r="L193" s="4"/>
      <c r="M193" s="4"/>
      <c r="N193" s="5"/>
      <c r="O193" s="6"/>
      <c r="P193" s="6"/>
      <c r="Q193" s="6"/>
      <c r="R193" s="6"/>
      <c r="S193" s="6"/>
      <c r="T193" s="6"/>
      <c r="U193" s="6" t="str">
        <f aca="false">IF(T193="", "", IF(T193="[]", 0, LEN(T193)-LEN(SUBSTITUTE(T193,",",""))+1))</f>
        <v/>
      </c>
      <c r="V193" s="6"/>
      <c r="W193" s="6" t="str">
        <f aca="false">IF(V193="", "", IF(V193="[]", 0, LEN(V193)-LEN(SUBSTITUTE(V193,",",""))+1))</f>
        <v/>
      </c>
    </row>
    <row r="194" s="16" customFormat="true" ht="12.75" hidden="false" customHeight="true" outlineLevel="0" collapsed="false">
      <c r="B194" s="17"/>
      <c r="E194" s="2"/>
      <c r="F194" s="3" t="s">
        <v>923</v>
      </c>
      <c r="H194" s="4"/>
      <c r="I194" s="5"/>
      <c r="J194" s="6"/>
      <c r="K194" s="2"/>
      <c r="L194" s="4"/>
      <c r="M194" s="4"/>
      <c r="N194" s="5"/>
      <c r="O194" s="6"/>
      <c r="P194" s="6"/>
      <c r="Q194" s="6"/>
      <c r="R194" s="6"/>
      <c r="S194" s="6"/>
      <c r="T194" s="6"/>
      <c r="U194" s="6" t="str">
        <f aca="false">IF(T194="", "", IF(T194="[]", 0, LEN(T194)-LEN(SUBSTITUTE(T194,",",""))+1))</f>
        <v/>
      </c>
      <c r="V194" s="6"/>
      <c r="W194" s="6" t="str">
        <f aca="false">IF(V194="", "", IF(V194="[]", 0, LEN(V194)-LEN(SUBSTITUTE(V194,",",""))+1))</f>
        <v/>
      </c>
    </row>
    <row r="195" s="16" customFormat="true" ht="12.75" hidden="false" customHeight="true" outlineLevel="0" collapsed="false">
      <c r="B195" s="17"/>
      <c r="E195" s="2"/>
      <c r="F195" s="3" t="s">
        <v>924</v>
      </c>
      <c r="H195" s="4"/>
      <c r="I195" s="5"/>
      <c r="J195" s="6"/>
      <c r="K195" s="2"/>
      <c r="L195" s="4"/>
      <c r="M195" s="4"/>
      <c r="N195" s="5"/>
      <c r="O195" s="6"/>
      <c r="P195" s="6"/>
      <c r="Q195" s="6"/>
      <c r="R195" s="6"/>
      <c r="S195" s="6"/>
      <c r="T195" s="6"/>
      <c r="U195" s="6" t="str">
        <f aca="false">IF(T195="", "", IF(T195="[]", 0, LEN(T195)-LEN(SUBSTITUTE(T195,",",""))+1))</f>
        <v/>
      </c>
      <c r="V195" s="6"/>
      <c r="W195" s="6" t="str">
        <f aca="false">IF(V195="", "", IF(V195="[]", 0, LEN(V195)-LEN(SUBSTITUTE(V195,",",""))+1))</f>
        <v/>
      </c>
    </row>
    <row r="196" s="16" customFormat="true" ht="12.75" hidden="false" customHeight="true" outlineLevel="0" collapsed="false">
      <c r="A196" s="16" t="s">
        <v>925</v>
      </c>
      <c r="B196" s="17" t="s">
        <v>926</v>
      </c>
      <c r="E196" s="2"/>
      <c r="F196" s="3" t="s">
        <v>927</v>
      </c>
      <c r="G196" s="16" t="s">
        <v>29</v>
      </c>
      <c r="H196" s="4" t="s">
        <v>928</v>
      </c>
      <c r="I196" s="5" t="s">
        <v>929</v>
      </c>
      <c r="J196" s="6" t="s">
        <v>867</v>
      </c>
      <c r="K196" s="18" t="s">
        <v>930</v>
      </c>
      <c r="L196" s="4" t="s">
        <v>29</v>
      </c>
      <c r="M196" s="4" t="s">
        <v>931</v>
      </c>
      <c r="N196" s="5" t="s">
        <v>932</v>
      </c>
      <c r="O196" s="6" t="s">
        <v>36</v>
      </c>
      <c r="P196" s="6" t="s">
        <v>37</v>
      </c>
      <c r="Q196" s="6" t="s">
        <v>37</v>
      </c>
      <c r="R196" s="6" t="s">
        <v>37</v>
      </c>
      <c r="S196" s="6" t="s">
        <v>37</v>
      </c>
      <c r="T196" s="6" t="s">
        <v>37</v>
      </c>
      <c r="U196" s="6" t="n">
        <f aca="false">IF(T196="", "", IF(T196="[]", 0, LEN(T196)-LEN(SUBSTITUTE(T196,",",""))+1))</f>
        <v>1</v>
      </c>
      <c r="V196" s="6" t="s">
        <v>37</v>
      </c>
      <c r="W196" s="6" t="n">
        <f aca="false">IF(V196="", "", IF(V196="[]", 0, LEN(V196)-LEN(SUBSTITUTE(V196,",",""))+1))</f>
        <v>1</v>
      </c>
      <c r="X196" s="16" t="s">
        <v>39</v>
      </c>
      <c r="Y196" s="16" t="s">
        <v>39</v>
      </c>
      <c r="Z196" s="19" t="s">
        <v>933</v>
      </c>
      <c r="AA196" s="16" t="s">
        <v>117</v>
      </c>
      <c r="AB196" s="16" t="s">
        <v>39</v>
      </c>
      <c r="AC196" s="16" t="s">
        <v>39</v>
      </c>
    </row>
    <row r="197" s="16" customFormat="true" ht="12.75" hidden="false" customHeight="true" outlineLevel="0" collapsed="false">
      <c r="B197" s="17"/>
      <c r="E197" s="2"/>
      <c r="F197" s="3" t="s">
        <v>934</v>
      </c>
      <c r="H197" s="4"/>
      <c r="I197" s="5"/>
      <c r="J197" s="6"/>
      <c r="K197" s="18" t="s">
        <v>935</v>
      </c>
      <c r="L197" s="4" t="s">
        <v>45</v>
      </c>
      <c r="M197" s="4" t="s">
        <v>936</v>
      </c>
      <c r="N197" s="5" t="s">
        <v>937</v>
      </c>
      <c r="O197" s="6" t="s">
        <v>348</v>
      </c>
      <c r="P197" s="6" t="s">
        <v>37</v>
      </c>
      <c r="Q197" s="6" t="s">
        <v>37</v>
      </c>
      <c r="R197" s="6" t="s">
        <v>37</v>
      </c>
      <c r="S197" s="6" t="s">
        <v>37</v>
      </c>
      <c r="T197" s="6" t="s">
        <v>37</v>
      </c>
      <c r="U197" s="6" t="n">
        <f aca="false">IF(T197="", "", IF(T197="[]", 0, LEN(T197)-LEN(SUBSTITUTE(T197,",",""))+1))</f>
        <v>1</v>
      </c>
      <c r="V197" s="6" t="s">
        <v>37</v>
      </c>
      <c r="W197" s="6" t="n">
        <f aca="false">IF(V197="", "", IF(V197="[]", 0, LEN(V197)-LEN(SUBSTITUTE(V197,",",""))+1))</f>
        <v>1</v>
      </c>
      <c r="X197" s="16" t="s">
        <v>49</v>
      </c>
      <c r="Y197" s="16" t="s">
        <v>39</v>
      </c>
      <c r="Z197" s="19" t="s">
        <v>938</v>
      </c>
      <c r="AA197" s="16" t="s">
        <v>26</v>
      </c>
      <c r="AB197" s="16" t="s">
        <v>51</v>
      </c>
      <c r="AC197" s="16" t="s">
        <v>52</v>
      </c>
      <c r="AD197" s="16" t="s">
        <v>939</v>
      </c>
    </row>
    <row r="198" s="16" customFormat="true" ht="12.75" hidden="false" customHeight="true" outlineLevel="0" collapsed="false">
      <c r="B198" s="17"/>
      <c r="E198" s="2"/>
      <c r="F198" s="3" t="s">
        <v>940</v>
      </c>
      <c r="H198" s="4"/>
      <c r="I198" s="5"/>
      <c r="J198" s="6"/>
      <c r="K198" s="18" t="s">
        <v>941</v>
      </c>
      <c r="L198" s="4" t="s">
        <v>56</v>
      </c>
      <c r="M198" s="4" t="s">
        <v>942</v>
      </c>
      <c r="N198" s="5" t="s">
        <v>943</v>
      </c>
      <c r="O198" s="6" t="s">
        <v>122</v>
      </c>
      <c r="P198" s="6" t="s">
        <v>37</v>
      </c>
      <c r="Q198" s="6" t="s">
        <v>37</v>
      </c>
      <c r="R198" s="6" t="s">
        <v>37</v>
      </c>
      <c r="S198" s="6" t="s">
        <v>37</v>
      </c>
      <c r="T198" s="6" t="s">
        <v>37</v>
      </c>
      <c r="U198" s="6" t="n">
        <f aca="false">IF(T198="", "", IF(T198="[]", 0, LEN(T198)-LEN(SUBSTITUTE(T198,",",""))+1))</f>
        <v>1</v>
      </c>
      <c r="V198" s="6" t="s">
        <v>37</v>
      </c>
      <c r="W198" s="6" t="n">
        <f aca="false">IF(V198="", "", IF(V198="[]", 0, LEN(V198)-LEN(SUBSTITUTE(V198,",",""))+1))</f>
        <v>1</v>
      </c>
      <c r="X198" s="16" t="s">
        <v>944</v>
      </c>
      <c r="Y198" s="16" t="s">
        <v>39</v>
      </c>
      <c r="Z198" s="19" t="s">
        <v>945</v>
      </c>
      <c r="AA198" s="16" t="s">
        <v>117</v>
      </c>
      <c r="AB198" s="16" t="s">
        <v>39</v>
      </c>
      <c r="AC198" s="16" t="s">
        <v>104</v>
      </c>
      <c r="AD198" s="16" t="s">
        <v>251</v>
      </c>
    </row>
    <row r="199" s="16" customFormat="true" ht="12.75" hidden="false" customHeight="true" outlineLevel="0" collapsed="false">
      <c r="B199" s="17"/>
      <c r="E199" s="2"/>
      <c r="F199" s="3" t="s">
        <v>946</v>
      </c>
      <c r="H199" s="4"/>
      <c r="I199" s="5"/>
      <c r="J199" s="6"/>
      <c r="K199" s="18" t="s">
        <v>947</v>
      </c>
      <c r="L199" s="4" t="s">
        <v>67</v>
      </c>
      <c r="M199" s="4" t="s">
        <v>948</v>
      </c>
      <c r="N199" s="5" t="s">
        <v>949</v>
      </c>
      <c r="O199" s="6" t="s">
        <v>122</v>
      </c>
      <c r="P199" s="6" t="s">
        <v>37</v>
      </c>
      <c r="Q199" s="6" t="s">
        <v>37</v>
      </c>
      <c r="R199" s="6" t="s">
        <v>37</v>
      </c>
      <c r="S199" s="6" t="s">
        <v>37</v>
      </c>
      <c r="T199" s="6" t="s">
        <v>37</v>
      </c>
      <c r="U199" s="6" t="n">
        <f aca="false">IF(T199="", "", IF(T199="[]", 0, LEN(T199)-LEN(SUBSTITUTE(T199,",",""))+1))</f>
        <v>1</v>
      </c>
      <c r="V199" s="6" t="s">
        <v>37</v>
      </c>
      <c r="W199" s="6" t="n">
        <f aca="false">IF(V199="", "", IF(V199="[]", 0, LEN(V199)-LEN(SUBSTITUTE(V199,",",""))+1))</f>
        <v>1</v>
      </c>
      <c r="X199" s="16" t="s">
        <v>39</v>
      </c>
      <c r="Y199" s="16" t="s">
        <v>39</v>
      </c>
      <c r="Z199" s="19" t="s">
        <v>950</v>
      </c>
      <c r="AA199" s="16" t="s">
        <v>117</v>
      </c>
      <c r="AB199" s="16" t="s">
        <v>39</v>
      </c>
      <c r="AC199" s="16" t="s">
        <v>39</v>
      </c>
    </row>
    <row r="200" s="16" customFormat="true" ht="12.75" hidden="false" customHeight="true" outlineLevel="0" collapsed="false">
      <c r="B200" s="17"/>
      <c r="E200" s="2"/>
      <c r="F200" s="3" t="s">
        <v>951</v>
      </c>
      <c r="H200" s="4"/>
      <c r="I200" s="5"/>
      <c r="J200" s="6"/>
      <c r="K200" s="18" t="s">
        <v>952</v>
      </c>
      <c r="L200" s="4" t="s">
        <v>78</v>
      </c>
      <c r="M200" s="4" t="s">
        <v>953</v>
      </c>
      <c r="N200" s="5" t="s">
        <v>954</v>
      </c>
      <c r="O200" s="6" t="s">
        <v>48</v>
      </c>
      <c r="P200" s="6" t="s">
        <v>37</v>
      </c>
      <c r="Q200" s="6" t="s">
        <v>37</v>
      </c>
      <c r="R200" s="6" t="s">
        <v>37</v>
      </c>
      <c r="S200" s="6" t="s">
        <v>37</v>
      </c>
      <c r="T200" s="6" t="s">
        <v>37</v>
      </c>
      <c r="U200" s="6" t="n">
        <f aca="false">IF(T200="", "", IF(T200="[]", 0, LEN(T200)-LEN(SUBSTITUTE(T200,",",""))+1))</f>
        <v>1</v>
      </c>
      <c r="V200" s="6" t="s">
        <v>37</v>
      </c>
      <c r="W200" s="6" t="n">
        <f aca="false">IF(V200="", "", IF(V200="[]", 0, LEN(V200)-LEN(SUBSTITUTE(V200,",",""))+1))</f>
        <v>1</v>
      </c>
      <c r="X200" s="16" t="s">
        <v>955</v>
      </c>
      <c r="Y200" s="16" t="s">
        <v>39</v>
      </c>
      <c r="Z200" s="19" t="s">
        <v>956</v>
      </c>
      <c r="AA200" s="16" t="s">
        <v>117</v>
      </c>
      <c r="AB200" s="16" t="s">
        <v>39</v>
      </c>
      <c r="AC200" s="16" t="s">
        <v>91</v>
      </c>
      <c r="AD200" s="16" t="s">
        <v>957</v>
      </c>
    </row>
    <row r="201" s="16" customFormat="true" ht="12.75" hidden="false" customHeight="true" outlineLevel="0" collapsed="false">
      <c r="B201" s="17"/>
      <c r="E201" s="2"/>
      <c r="F201" s="3" t="s">
        <v>958</v>
      </c>
      <c r="H201" s="4"/>
      <c r="I201" s="5"/>
      <c r="J201" s="6"/>
      <c r="K201" s="18" t="s">
        <v>959</v>
      </c>
      <c r="L201" s="4" t="s">
        <v>87</v>
      </c>
      <c r="M201" s="4" t="s">
        <v>960</v>
      </c>
      <c r="N201" s="5" t="s">
        <v>961</v>
      </c>
      <c r="O201" s="6" t="s">
        <v>274</v>
      </c>
      <c r="P201" s="6" t="s">
        <v>37</v>
      </c>
      <c r="Q201" s="6" t="s">
        <v>37</v>
      </c>
      <c r="R201" s="6" t="s">
        <v>37</v>
      </c>
      <c r="S201" s="6" t="s">
        <v>37</v>
      </c>
      <c r="T201" s="6" t="s">
        <v>37</v>
      </c>
      <c r="U201" s="6" t="n">
        <f aca="false">IF(T201="", "", IF(T201="[]", 0, LEN(T201)-LEN(SUBSTITUTE(T201,",",""))+1))</f>
        <v>1</v>
      </c>
      <c r="V201" s="6" t="s">
        <v>37</v>
      </c>
      <c r="W201" s="6" t="n">
        <f aca="false">IF(V201="", "", IF(V201="[]", 0, LEN(V201)-LEN(SUBSTITUTE(V201,",",""))+1))</f>
        <v>1</v>
      </c>
      <c r="X201" s="16" t="s">
        <v>198</v>
      </c>
      <c r="Y201" s="16" t="s">
        <v>39</v>
      </c>
      <c r="Z201" s="19" t="s">
        <v>962</v>
      </c>
      <c r="AA201" s="16" t="s">
        <v>73</v>
      </c>
      <c r="AB201" s="16" t="s">
        <v>91</v>
      </c>
      <c r="AC201" s="16" t="s">
        <v>528</v>
      </c>
      <c r="AD201" s="16" t="s">
        <v>963</v>
      </c>
    </row>
    <row r="202" s="16" customFormat="true" ht="12.75" hidden="false" customHeight="true" outlineLevel="0" collapsed="false">
      <c r="B202" s="17"/>
      <c r="E202" s="2"/>
      <c r="F202" s="3" t="s">
        <v>964</v>
      </c>
      <c r="H202" s="4"/>
      <c r="I202" s="5"/>
      <c r="J202" s="6"/>
      <c r="K202" s="2" t="s">
        <v>965</v>
      </c>
      <c r="L202" s="4" t="s">
        <v>97</v>
      </c>
      <c r="M202" s="4" t="s">
        <v>98</v>
      </c>
      <c r="N202" s="5" t="s">
        <v>966</v>
      </c>
      <c r="O202" s="6" t="s">
        <v>967</v>
      </c>
      <c r="P202" s="6" t="s">
        <v>37</v>
      </c>
      <c r="Q202" s="6" t="s">
        <v>37</v>
      </c>
      <c r="R202" s="6" t="s">
        <v>37</v>
      </c>
      <c r="S202" s="6" t="s">
        <v>37</v>
      </c>
      <c r="T202" s="6" t="s">
        <v>37</v>
      </c>
      <c r="U202" s="6" t="n">
        <f aca="false">IF(T202="", "", IF(T202="[]", 0, LEN(T202)-LEN(SUBSTITUTE(T202,",",""))+1))</f>
        <v>1</v>
      </c>
      <c r="V202" s="6" t="s">
        <v>37</v>
      </c>
      <c r="W202" s="6" t="n">
        <f aca="false">IF(V202="", "", IF(V202="[]", 0, LEN(V202)-LEN(SUBSTITUTE(V202,",",""))+1))</f>
        <v>1</v>
      </c>
      <c r="X202" s="16" t="s">
        <v>198</v>
      </c>
      <c r="Y202" s="16" t="s">
        <v>39</v>
      </c>
      <c r="Z202" s="16" t="s">
        <v>968</v>
      </c>
      <c r="AA202" s="16" t="s">
        <v>73</v>
      </c>
      <c r="AB202" s="16" t="s">
        <v>91</v>
      </c>
      <c r="AC202" s="16" t="s">
        <v>528</v>
      </c>
      <c r="AD202" s="16" t="s">
        <v>969</v>
      </c>
    </row>
    <row r="203" s="16" customFormat="true" ht="12.75" hidden="false" customHeight="true" outlineLevel="0" collapsed="false">
      <c r="B203" s="17"/>
      <c r="E203" s="2"/>
      <c r="F203" s="3" t="s">
        <v>970</v>
      </c>
      <c r="H203" s="4"/>
      <c r="I203" s="5"/>
      <c r="J203" s="6"/>
      <c r="K203" s="2"/>
      <c r="L203" s="4"/>
      <c r="M203" s="4"/>
      <c r="N203" s="5"/>
      <c r="O203" s="6"/>
      <c r="P203" s="6"/>
      <c r="Q203" s="6"/>
      <c r="R203" s="6"/>
      <c r="S203" s="6"/>
      <c r="T203" s="6"/>
      <c r="U203" s="6" t="str">
        <f aca="false">IF(T203="", "", IF(T203="[]", 0, LEN(T203)-LEN(SUBSTITUTE(T203,",",""))+1))</f>
        <v/>
      </c>
      <c r="V203" s="6"/>
      <c r="W203" s="6" t="str">
        <f aca="false">IF(V203="", "", IF(V203="[]", 0, LEN(V203)-LEN(SUBSTITUTE(V203,",",""))+1))</f>
        <v/>
      </c>
    </row>
    <row r="204" s="16" customFormat="true" ht="12.75" hidden="false" customHeight="true" outlineLevel="0" collapsed="false">
      <c r="B204" s="17"/>
      <c r="E204" s="2"/>
      <c r="F204" s="3" t="s">
        <v>971</v>
      </c>
      <c r="H204" s="4"/>
      <c r="I204" s="5"/>
      <c r="J204" s="6"/>
      <c r="K204" s="2"/>
      <c r="L204" s="4"/>
      <c r="M204" s="4"/>
      <c r="N204" s="5"/>
      <c r="O204" s="6"/>
      <c r="P204" s="6"/>
      <c r="Q204" s="6"/>
      <c r="R204" s="6"/>
      <c r="S204" s="6"/>
      <c r="T204" s="6"/>
      <c r="U204" s="6" t="str">
        <f aca="false">IF(T204="", "", IF(T204="[]", 0, LEN(T204)-LEN(SUBSTITUTE(T204,",",""))+1))</f>
        <v/>
      </c>
      <c r="V204" s="6"/>
      <c r="W204" s="6" t="str">
        <f aca="false">IF(V204="", "", IF(V204="[]", 0, LEN(V204)-LEN(SUBSTITUTE(V204,",",""))+1))</f>
        <v/>
      </c>
    </row>
    <row r="205" s="16" customFormat="true" ht="12.75" hidden="false" customHeight="true" outlineLevel="0" collapsed="false">
      <c r="B205" s="17"/>
      <c r="E205" s="2"/>
      <c r="F205" s="3" t="s">
        <v>972</v>
      </c>
      <c r="H205" s="4"/>
      <c r="I205" s="5"/>
      <c r="J205" s="6"/>
      <c r="K205" s="2"/>
      <c r="L205" s="4"/>
      <c r="M205" s="4"/>
      <c r="N205" s="5"/>
      <c r="O205" s="6"/>
      <c r="P205" s="6"/>
      <c r="Q205" s="6"/>
      <c r="R205" s="6"/>
      <c r="S205" s="6"/>
      <c r="T205" s="6"/>
      <c r="U205" s="6" t="str">
        <f aca="false">IF(T205="", "", IF(T205="[]", 0, LEN(T205)-LEN(SUBSTITUTE(T205,",",""))+1))</f>
        <v/>
      </c>
      <c r="V205" s="6"/>
      <c r="W205" s="6" t="str">
        <f aca="false">IF(V205="", "", IF(V205="[]", 0, LEN(V205)-LEN(SUBSTITUTE(V205,",",""))+1))</f>
        <v/>
      </c>
    </row>
    <row r="206" s="16" customFormat="true" ht="12.75" hidden="false" customHeight="true" outlineLevel="0" collapsed="false">
      <c r="A206" s="16" t="s">
        <v>973</v>
      </c>
      <c r="B206" s="17" t="s">
        <v>974</v>
      </c>
      <c r="E206" s="2"/>
      <c r="F206" s="3" t="s">
        <v>975</v>
      </c>
      <c r="G206" s="16" t="s">
        <v>29</v>
      </c>
      <c r="H206" s="4" t="s">
        <v>976</v>
      </c>
      <c r="I206" s="5" t="s">
        <v>977</v>
      </c>
      <c r="J206" s="6" t="s">
        <v>867</v>
      </c>
      <c r="K206" s="18" t="s">
        <v>978</v>
      </c>
      <c r="L206" s="4" t="s">
        <v>29</v>
      </c>
      <c r="M206" s="4" t="s">
        <v>979</v>
      </c>
      <c r="N206" s="5" t="s">
        <v>980</v>
      </c>
      <c r="O206" s="6" t="s">
        <v>36</v>
      </c>
      <c r="P206" s="6" t="s">
        <v>37</v>
      </c>
      <c r="Q206" s="6" t="s">
        <v>37</v>
      </c>
      <c r="R206" s="6" t="s">
        <v>37</v>
      </c>
      <c r="S206" s="6" t="s">
        <v>37</v>
      </c>
      <c r="T206" s="6" t="s">
        <v>37</v>
      </c>
      <c r="U206" s="6" t="n">
        <f aca="false">IF(T206="", "", IF(T206="[]", 0, LEN(T206)-LEN(SUBSTITUTE(T206,",",""))+1))</f>
        <v>1</v>
      </c>
      <c r="V206" s="6" t="s">
        <v>37</v>
      </c>
      <c r="W206" s="6" t="n">
        <f aca="false">IF(V206="", "", IF(V206="[]", 0, LEN(V206)-LEN(SUBSTITUTE(V206,",",""))+1))</f>
        <v>1</v>
      </c>
      <c r="X206" s="16" t="s">
        <v>242</v>
      </c>
      <c r="Y206" s="16" t="s">
        <v>39</v>
      </c>
      <c r="Z206" s="19" t="s">
        <v>981</v>
      </c>
      <c r="AA206" s="16" t="s">
        <v>281</v>
      </c>
      <c r="AB206" s="16" t="s">
        <v>74</v>
      </c>
      <c r="AC206" s="16" t="s">
        <v>39</v>
      </c>
    </row>
    <row r="207" s="16" customFormat="true" ht="12.75" hidden="false" customHeight="true" outlineLevel="0" collapsed="false">
      <c r="B207" s="17"/>
      <c r="E207" s="2"/>
      <c r="F207" s="3" t="s">
        <v>982</v>
      </c>
      <c r="H207" s="4"/>
      <c r="I207" s="5"/>
      <c r="J207" s="6"/>
      <c r="K207" s="18" t="s">
        <v>983</v>
      </c>
      <c r="L207" s="4" t="s">
        <v>45</v>
      </c>
      <c r="M207" s="4" t="s">
        <v>984</v>
      </c>
      <c r="N207" s="5" t="s">
        <v>985</v>
      </c>
      <c r="O207" s="6" t="s">
        <v>256</v>
      </c>
      <c r="P207" s="6" t="s">
        <v>37</v>
      </c>
      <c r="Q207" s="6" t="s">
        <v>37</v>
      </c>
      <c r="R207" s="6" t="s">
        <v>37</v>
      </c>
      <c r="S207" s="6" t="s">
        <v>37</v>
      </c>
      <c r="T207" s="6" t="s">
        <v>37</v>
      </c>
      <c r="U207" s="6" t="n">
        <f aca="false">IF(T207="", "", IF(T207="[]", 0, LEN(T207)-LEN(SUBSTITUTE(T207,",",""))+1))</f>
        <v>1</v>
      </c>
      <c r="V207" s="6" t="s">
        <v>37</v>
      </c>
      <c r="W207" s="6" t="n">
        <f aca="false">IF(V207="", "", IF(V207="[]", 0, LEN(V207)-LEN(SUBSTITUTE(V207,",",""))+1))</f>
        <v>1</v>
      </c>
      <c r="X207" s="16" t="s">
        <v>49</v>
      </c>
      <c r="Y207" s="16" t="s">
        <v>39</v>
      </c>
      <c r="Z207" s="19" t="s">
        <v>986</v>
      </c>
      <c r="AA207" s="16" t="s">
        <v>26</v>
      </c>
      <c r="AB207" s="16" t="s">
        <v>51</v>
      </c>
      <c r="AC207" s="16" t="s">
        <v>52</v>
      </c>
      <c r="AD207" s="16" t="s">
        <v>987</v>
      </c>
    </row>
    <row r="208" s="16" customFormat="true" ht="12.75" hidden="false" customHeight="true" outlineLevel="0" collapsed="false">
      <c r="B208" s="17"/>
      <c r="E208" s="2"/>
      <c r="F208" s="3" t="s">
        <v>988</v>
      </c>
      <c r="H208" s="4"/>
      <c r="I208" s="5"/>
      <c r="J208" s="6"/>
      <c r="K208" s="18" t="s">
        <v>989</v>
      </c>
      <c r="L208" s="4" t="s">
        <v>56</v>
      </c>
      <c r="M208" s="4" t="s">
        <v>990</v>
      </c>
      <c r="N208" s="5" t="s">
        <v>991</v>
      </c>
      <c r="O208" s="6" t="s">
        <v>301</v>
      </c>
      <c r="P208" s="6" t="s">
        <v>37</v>
      </c>
      <c r="Q208" s="6" t="s">
        <v>37</v>
      </c>
      <c r="R208" s="6" t="s">
        <v>37</v>
      </c>
      <c r="S208" s="6" t="s">
        <v>37</v>
      </c>
      <c r="T208" s="6" t="s">
        <v>37</v>
      </c>
      <c r="U208" s="6" t="n">
        <f aca="false">IF(T208="", "", IF(T208="[]", 0, LEN(T208)-LEN(SUBSTITUTE(T208,",",""))+1))</f>
        <v>1</v>
      </c>
      <c r="V208" s="6" t="s">
        <v>37</v>
      </c>
      <c r="W208" s="6" t="n">
        <f aca="false">IF(V208="", "", IF(V208="[]", 0, LEN(V208)-LEN(SUBSTITUTE(V208,",",""))+1))</f>
        <v>1</v>
      </c>
      <c r="X208" s="16" t="s">
        <v>992</v>
      </c>
      <c r="Y208" s="16" t="s">
        <v>39</v>
      </c>
      <c r="Z208" s="19" t="s">
        <v>993</v>
      </c>
      <c r="AA208" s="16" t="s">
        <v>41</v>
      </c>
      <c r="AB208" s="16" t="s">
        <v>603</v>
      </c>
      <c r="AC208" s="16" t="s">
        <v>140</v>
      </c>
      <c r="AD208" s="16" t="s">
        <v>994</v>
      </c>
    </row>
    <row r="209" s="16" customFormat="true" ht="12.75" hidden="false" customHeight="true" outlineLevel="0" collapsed="false">
      <c r="B209" s="17"/>
      <c r="E209" s="2"/>
      <c r="F209" s="3" t="s">
        <v>995</v>
      </c>
      <c r="H209" s="4"/>
      <c r="I209" s="5"/>
      <c r="J209" s="6"/>
      <c r="K209" s="18" t="s">
        <v>996</v>
      </c>
      <c r="L209" s="4" t="s">
        <v>67</v>
      </c>
      <c r="M209" s="4" t="s">
        <v>997</v>
      </c>
      <c r="N209" s="5" t="s">
        <v>998</v>
      </c>
      <c r="O209" s="6" t="s">
        <v>70</v>
      </c>
      <c r="P209" s="6" t="s">
        <v>37</v>
      </c>
      <c r="Q209" s="6" t="s">
        <v>37</v>
      </c>
      <c r="R209" s="6" t="s">
        <v>37</v>
      </c>
      <c r="S209" s="6" t="s">
        <v>37</v>
      </c>
      <c r="T209" s="6" t="s">
        <v>37</v>
      </c>
      <c r="U209" s="6" t="n">
        <f aca="false">IF(T209="", "", IF(T209="[]", 0, LEN(T209)-LEN(SUBSTITUTE(T209,",",""))+1))</f>
        <v>1</v>
      </c>
      <c r="V209" s="6" t="s">
        <v>37</v>
      </c>
      <c r="W209" s="6" t="n">
        <f aca="false">IF(V209="", "", IF(V209="[]", 0, LEN(V209)-LEN(SUBSTITUTE(V209,",",""))+1))</f>
        <v>1</v>
      </c>
      <c r="X209" s="16" t="s">
        <v>999</v>
      </c>
      <c r="Y209" s="16" t="s">
        <v>39</v>
      </c>
      <c r="Z209" s="19" t="s">
        <v>1000</v>
      </c>
      <c r="AA209" s="16" t="s">
        <v>281</v>
      </c>
      <c r="AB209" s="16" t="s">
        <v>211</v>
      </c>
      <c r="AC209" s="16" t="s">
        <v>52</v>
      </c>
      <c r="AD209" s="16" t="s">
        <v>1001</v>
      </c>
    </row>
    <row r="210" s="16" customFormat="true" ht="12.75" hidden="false" customHeight="true" outlineLevel="0" collapsed="false">
      <c r="B210" s="17"/>
      <c r="E210" s="2"/>
      <c r="F210" s="3" t="s">
        <v>1002</v>
      </c>
      <c r="H210" s="4"/>
      <c r="I210" s="5"/>
      <c r="J210" s="6"/>
      <c r="K210" s="18" t="s">
        <v>1003</v>
      </c>
      <c r="L210" s="4" t="s">
        <v>78</v>
      </c>
      <c r="M210" s="4" t="s">
        <v>1004</v>
      </c>
      <c r="N210" s="5" t="s">
        <v>1005</v>
      </c>
      <c r="O210" s="6" t="s">
        <v>417</v>
      </c>
      <c r="P210" s="6" t="s">
        <v>37</v>
      </c>
      <c r="Q210" s="6" t="s">
        <v>37</v>
      </c>
      <c r="R210" s="6" t="s">
        <v>37</v>
      </c>
      <c r="S210" s="6" t="s">
        <v>37</v>
      </c>
      <c r="T210" s="6" t="s">
        <v>37</v>
      </c>
      <c r="U210" s="6" t="n">
        <f aca="false">IF(T210="", "", IF(T210="[]", 0, LEN(T210)-LEN(SUBSTITUTE(T210,",",""))+1))</f>
        <v>1</v>
      </c>
      <c r="V210" s="6" t="s">
        <v>37</v>
      </c>
      <c r="W210" s="6" t="n">
        <f aca="false">IF(V210="", "", IF(V210="[]", 0, LEN(V210)-LEN(SUBSTITUTE(V210,",",""))+1))</f>
        <v>1</v>
      </c>
      <c r="X210" s="16" t="s">
        <v>1006</v>
      </c>
      <c r="Y210" s="16" t="s">
        <v>39</v>
      </c>
      <c r="Z210" s="19" t="s">
        <v>1007</v>
      </c>
      <c r="AA210" s="16" t="s">
        <v>73</v>
      </c>
      <c r="AB210" s="16" t="s">
        <v>521</v>
      </c>
      <c r="AC210" s="16" t="s">
        <v>140</v>
      </c>
      <c r="AD210" s="16" t="s">
        <v>1008</v>
      </c>
    </row>
    <row r="211" s="16" customFormat="true" ht="12.75" hidden="false" customHeight="true" outlineLevel="0" collapsed="false">
      <c r="B211" s="17"/>
      <c r="E211" s="2"/>
      <c r="F211" s="3" t="s">
        <v>1009</v>
      </c>
      <c r="H211" s="4"/>
      <c r="I211" s="5"/>
      <c r="J211" s="6"/>
      <c r="K211" s="18" t="s">
        <v>1010</v>
      </c>
      <c r="L211" s="4" t="s">
        <v>87</v>
      </c>
      <c r="M211" s="4" t="s">
        <v>1011</v>
      </c>
      <c r="N211" s="5" t="s">
        <v>1012</v>
      </c>
      <c r="O211" s="6" t="s">
        <v>90</v>
      </c>
      <c r="P211" s="6" t="s">
        <v>37</v>
      </c>
      <c r="Q211" s="6" t="s">
        <v>37</v>
      </c>
      <c r="R211" s="6" t="s">
        <v>37</v>
      </c>
      <c r="S211" s="6" t="s">
        <v>37</v>
      </c>
      <c r="T211" s="6" t="s">
        <v>37</v>
      </c>
      <c r="U211" s="6" t="n">
        <f aca="false">IF(T211="", "", IF(T211="[]", 0, LEN(T211)-LEN(SUBSTITUTE(T211,",",""))+1))</f>
        <v>1</v>
      </c>
      <c r="V211" s="6" t="s">
        <v>37</v>
      </c>
      <c r="W211" s="6" t="n">
        <f aca="false">IF(V211="", "", IF(V211="[]", 0, LEN(V211)-LEN(SUBSTITUTE(V211,",",""))+1))</f>
        <v>1</v>
      </c>
      <c r="X211" s="16" t="s">
        <v>1013</v>
      </c>
      <c r="Y211" s="16" t="s">
        <v>39</v>
      </c>
      <c r="Z211" s="19" t="s">
        <v>1014</v>
      </c>
      <c r="AA211" s="16" t="s">
        <v>492</v>
      </c>
      <c r="AB211" s="16" t="s">
        <v>104</v>
      </c>
      <c r="AC211" s="16" t="s">
        <v>104</v>
      </c>
      <c r="AD211" s="16" t="s">
        <v>1015</v>
      </c>
    </row>
    <row r="212" s="16" customFormat="true" ht="12.75" hidden="false" customHeight="true" outlineLevel="0" collapsed="false">
      <c r="B212" s="17"/>
      <c r="E212" s="2"/>
      <c r="F212" s="3" t="s">
        <v>1016</v>
      </c>
      <c r="H212" s="4"/>
      <c r="I212" s="5"/>
      <c r="J212" s="6"/>
      <c r="K212" s="2" t="s">
        <v>1017</v>
      </c>
      <c r="L212" s="4" t="s">
        <v>97</v>
      </c>
      <c r="M212" s="4" t="s">
        <v>98</v>
      </c>
      <c r="N212" s="5" t="s">
        <v>1018</v>
      </c>
      <c r="O212" s="6" t="s">
        <v>1019</v>
      </c>
      <c r="P212" s="6" t="s">
        <v>37</v>
      </c>
      <c r="Q212" s="6" t="s">
        <v>37</v>
      </c>
      <c r="R212" s="6" t="s">
        <v>37</v>
      </c>
      <c r="S212" s="6" t="s">
        <v>37</v>
      </c>
      <c r="T212" s="6" t="s">
        <v>37</v>
      </c>
      <c r="U212" s="6" t="n">
        <f aca="false">IF(T212="", "", IF(T212="[]", 0, LEN(T212)-LEN(SUBSTITUTE(T212,",",""))+1))</f>
        <v>1</v>
      </c>
      <c r="V212" s="6" t="s">
        <v>37</v>
      </c>
      <c r="W212" s="6" t="n">
        <f aca="false">IF(V212="", "", IF(V212="[]", 0, LEN(V212)-LEN(SUBSTITUTE(V212,",",""))+1))</f>
        <v>1</v>
      </c>
      <c r="X212" s="16" t="s">
        <v>992</v>
      </c>
      <c r="Y212" s="16" t="s">
        <v>39</v>
      </c>
      <c r="Z212" s="16" t="s">
        <v>1020</v>
      </c>
      <c r="AA212" s="16" t="s">
        <v>41</v>
      </c>
      <c r="AB212" s="16" t="s">
        <v>603</v>
      </c>
      <c r="AC212" s="16" t="s">
        <v>140</v>
      </c>
      <c r="AD212" s="16" t="s">
        <v>1021</v>
      </c>
    </row>
    <row r="213" s="16" customFormat="true" ht="12.75" hidden="false" customHeight="true" outlineLevel="0" collapsed="false">
      <c r="B213" s="17"/>
      <c r="E213" s="2"/>
      <c r="F213" s="3" t="s">
        <v>1022</v>
      </c>
      <c r="H213" s="4"/>
      <c r="I213" s="5"/>
      <c r="J213" s="6"/>
      <c r="K213" s="2"/>
      <c r="L213" s="4"/>
      <c r="M213" s="4"/>
      <c r="N213" s="5"/>
      <c r="O213" s="6"/>
      <c r="P213" s="6"/>
      <c r="Q213" s="6"/>
      <c r="R213" s="6"/>
      <c r="S213" s="6"/>
      <c r="T213" s="6"/>
      <c r="U213" s="6" t="str">
        <f aca="false">IF(T213="", "", IF(T213="[]", 0, LEN(T213)-LEN(SUBSTITUTE(T213,",",""))+1))</f>
        <v/>
      </c>
      <c r="V213" s="6"/>
      <c r="W213" s="6" t="str">
        <f aca="false">IF(V213="", "", IF(V213="[]", 0, LEN(V213)-LEN(SUBSTITUTE(V213,",",""))+1))</f>
        <v/>
      </c>
    </row>
    <row r="214" s="16" customFormat="true" ht="12.75" hidden="false" customHeight="true" outlineLevel="0" collapsed="false">
      <c r="B214" s="17"/>
      <c r="E214" s="2"/>
      <c r="F214" s="3" t="s">
        <v>1023</v>
      </c>
      <c r="H214" s="4"/>
      <c r="I214" s="5"/>
      <c r="J214" s="6"/>
      <c r="K214" s="2"/>
      <c r="L214" s="4"/>
      <c r="M214" s="4"/>
      <c r="N214" s="5"/>
      <c r="O214" s="6"/>
      <c r="P214" s="6"/>
      <c r="Q214" s="6"/>
      <c r="R214" s="6"/>
      <c r="S214" s="6"/>
      <c r="T214" s="6"/>
      <c r="U214" s="6" t="str">
        <f aca="false">IF(T214="", "", IF(T214="[]", 0, LEN(T214)-LEN(SUBSTITUTE(T214,",",""))+1))</f>
        <v/>
      </c>
      <c r="V214" s="6"/>
      <c r="W214" s="6" t="str">
        <f aca="false">IF(V214="", "", IF(V214="[]", 0, LEN(V214)-LEN(SUBSTITUTE(V214,",",""))+1))</f>
        <v/>
      </c>
    </row>
    <row r="215" s="16" customFormat="true" ht="12.75" hidden="false" customHeight="true" outlineLevel="0" collapsed="false">
      <c r="B215" s="17"/>
      <c r="E215" s="2"/>
      <c r="F215" s="3" t="s">
        <v>1024</v>
      </c>
      <c r="H215" s="4"/>
      <c r="I215" s="5"/>
      <c r="J215" s="6"/>
      <c r="K215" s="2"/>
      <c r="L215" s="4"/>
      <c r="M215" s="4"/>
      <c r="N215" s="5"/>
      <c r="O215" s="6"/>
      <c r="P215" s="6"/>
      <c r="Q215" s="6"/>
      <c r="R215" s="6"/>
      <c r="S215" s="6"/>
      <c r="T215" s="6"/>
      <c r="U215" s="6" t="str">
        <f aca="false">IF(T215="", "", IF(T215="[]", 0, LEN(T215)-LEN(SUBSTITUTE(T215,",",""))+1))</f>
        <v/>
      </c>
      <c r="V215" s="6"/>
      <c r="W215" s="6" t="str">
        <f aca="false">IF(V215="", "", IF(V215="[]", 0, LEN(V215)-LEN(SUBSTITUTE(V215,",",""))+1))</f>
        <v/>
      </c>
    </row>
    <row r="216" s="16" customFormat="true" ht="12.75" hidden="false" customHeight="true" outlineLevel="0" collapsed="false">
      <c r="A216" s="16" t="s">
        <v>1025</v>
      </c>
      <c r="B216" s="17" t="s">
        <v>1026</v>
      </c>
      <c r="E216" s="2"/>
      <c r="F216" s="3" t="s">
        <v>1027</v>
      </c>
      <c r="G216" s="16" t="s">
        <v>29</v>
      </c>
      <c r="H216" s="4" t="s">
        <v>1028</v>
      </c>
      <c r="I216" s="5" t="s">
        <v>1029</v>
      </c>
      <c r="J216" s="6" t="s">
        <v>867</v>
      </c>
      <c r="K216" s="18" t="s">
        <v>1030</v>
      </c>
      <c r="L216" s="4" t="s">
        <v>29</v>
      </c>
      <c r="M216" s="4" t="s">
        <v>1031</v>
      </c>
      <c r="N216" s="5" t="s">
        <v>1032</v>
      </c>
      <c r="O216" s="6" t="s">
        <v>36</v>
      </c>
      <c r="P216" s="6" t="s">
        <v>37</v>
      </c>
      <c r="Q216" s="6" t="s">
        <v>37</v>
      </c>
      <c r="R216" s="6" t="s">
        <v>37</v>
      </c>
      <c r="S216" s="6" t="s">
        <v>37</v>
      </c>
      <c r="T216" s="6" t="s">
        <v>37</v>
      </c>
      <c r="U216" s="6" t="n">
        <f aca="false">IF(T216="", "", IF(T216="[]", 0, LEN(T216)-LEN(SUBSTITUTE(T216,",",""))+1))</f>
        <v>1</v>
      </c>
      <c r="V216" s="6" t="s">
        <v>37</v>
      </c>
      <c r="W216" s="6" t="n">
        <f aca="false">IF(V216="", "", IF(V216="[]", 0, LEN(V216)-LEN(SUBSTITUTE(V216,",",""))+1))</f>
        <v>1</v>
      </c>
      <c r="X216" s="16" t="s">
        <v>39</v>
      </c>
      <c r="Y216" s="16" t="s">
        <v>39</v>
      </c>
      <c r="Z216" s="19" t="s">
        <v>1033</v>
      </c>
      <c r="AA216" s="16" t="s">
        <v>117</v>
      </c>
      <c r="AB216" s="16" t="s">
        <v>39</v>
      </c>
      <c r="AC216" s="16" t="s">
        <v>39</v>
      </c>
    </row>
    <row r="217" s="16" customFormat="true" ht="12.75" hidden="false" customHeight="true" outlineLevel="0" collapsed="false">
      <c r="B217" s="17"/>
      <c r="E217" s="2"/>
      <c r="F217" s="3" t="s">
        <v>1034</v>
      </c>
      <c r="H217" s="4"/>
      <c r="I217" s="5"/>
      <c r="J217" s="6"/>
      <c r="K217" s="18" t="s">
        <v>1035</v>
      </c>
      <c r="L217" s="4" t="s">
        <v>45</v>
      </c>
      <c r="M217" s="4" t="s">
        <v>1036</v>
      </c>
      <c r="N217" s="5" t="s">
        <v>1037</v>
      </c>
      <c r="O217" s="6" t="s">
        <v>406</v>
      </c>
      <c r="P217" s="6" t="s">
        <v>37</v>
      </c>
      <c r="Q217" s="6" t="s">
        <v>37</v>
      </c>
      <c r="R217" s="6" t="s">
        <v>37</v>
      </c>
      <c r="S217" s="6" t="s">
        <v>37</v>
      </c>
      <c r="T217" s="6" t="s">
        <v>37</v>
      </c>
      <c r="U217" s="6" t="n">
        <f aca="false">IF(T217="", "", IF(T217="[]", 0, LEN(T217)-LEN(SUBSTITUTE(T217,",",""))+1))</f>
        <v>1</v>
      </c>
      <c r="V217" s="6" t="s">
        <v>37</v>
      </c>
      <c r="W217" s="6" t="n">
        <f aca="false">IF(V217="", "", IF(V217="[]", 0, LEN(V217)-LEN(SUBSTITUTE(V217,",",""))+1))</f>
        <v>1</v>
      </c>
      <c r="X217" s="16" t="s">
        <v>38</v>
      </c>
      <c r="Y217" s="16" t="s">
        <v>39</v>
      </c>
      <c r="Z217" s="19" t="s">
        <v>1038</v>
      </c>
      <c r="AA217" s="16" t="s">
        <v>117</v>
      </c>
      <c r="AB217" s="16" t="s">
        <v>39</v>
      </c>
      <c r="AC217" s="16" t="s">
        <v>42</v>
      </c>
      <c r="AD217" s="16" t="s">
        <v>1039</v>
      </c>
    </row>
    <row r="218" s="16" customFormat="true" ht="12.75" hidden="false" customHeight="true" outlineLevel="0" collapsed="false">
      <c r="B218" s="17"/>
      <c r="E218" s="2"/>
      <c r="F218" s="3" t="s">
        <v>1040</v>
      </c>
      <c r="H218" s="4"/>
      <c r="I218" s="5"/>
      <c r="J218" s="6"/>
      <c r="K218" s="18" t="s">
        <v>1041</v>
      </c>
      <c r="L218" s="4" t="s">
        <v>56</v>
      </c>
      <c r="M218" s="4" t="s">
        <v>1042</v>
      </c>
      <c r="N218" s="5" t="s">
        <v>1043</v>
      </c>
      <c r="O218" s="6" t="s">
        <v>422</v>
      </c>
      <c r="P218" s="6" t="s">
        <v>37</v>
      </c>
      <c r="Q218" s="6" t="s">
        <v>37</v>
      </c>
      <c r="R218" s="6" t="s">
        <v>37</v>
      </c>
      <c r="S218" s="6" t="s">
        <v>37</v>
      </c>
      <c r="T218" s="6" t="s">
        <v>37</v>
      </c>
      <c r="U218" s="6" t="n">
        <f aca="false">IF(T218="", "", IF(T218="[]", 0, LEN(T218)-LEN(SUBSTITUTE(T218,",",""))+1))</f>
        <v>1</v>
      </c>
      <c r="V218" s="6" t="s">
        <v>37</v>
      </c>
      <c r="W218" s="6" t="n">
        <f aca="false">IF(V218="", "", IF(V218="[]", 0, LEN(V218)-LEN(SUBSTITUTE(V218,",",""))+1))</f>
        <v>1</v>
      </c>
      <c r="X218" s="16" t="s">
        <v>1044</v>
      </c>
      <c r="Y218" s="16" t="s">
        <v>39</v>
      </c>
      <c r="Z218" s="19" t="s">
        <v>1045</v>
      </c>
      <c r="AA218" s="16" t="s">
        <v>335</v>
      </c>
      <c r="AB218" s="16" t="s">
        <v>103</v>
      </c>
      <c r="AC218" s="16" t="s">
        <v>446</v>
      </c>
      <c r="AD218" s="16" t="s">
        <v>1046</v>
      </c>
    </row>
    <row r="219" s="16" customFormat="true" ht="12.75" hidden="false" customHeight="true" outlineLevel="0" collapsed="false">
      <c r="B219" s="17"/>
      <c r="E219" s="2"/>
      <c r="F219" s="3" t="s">
        <v>1047</v>
      </c>
      <c r="H219" s="4"/>
      <c r="I219" s="5"/>
      <c r="J219" s="6"/>
      <c r="K219" s="18" t="s">
        <v>1048</v>
      </c>
      <c r="L219" s="4" t="s">
        <v>67</v>
      </c>
      <c r="M219" s="4" t="s">
        <v>1049</v>
      </c>
      <c r="N219" s="5" t="s">
        <v>1050</v>
      </c>
      <c r="O219" s="6" t="s">
        <v>154</v>
      </c>
      <c r="P219" s="6" t="s">
        <v>37</v>
      </c>
      <c r="Q219" s="6" t="s">
        <v>37</v>
      </c>
      <c r="R219" s="6" t="s">
        <v>37</v>
      </c>
      <c r="S219" s="6" t="s">
        <v>37</v>
      </c>
      <c r="T219" s="6" t="s">
        <v>37</v>
      </c>
      <c r="U219" s="6" t="n">
        <f aca="false">IF(T219="", "", IF(T219="[]", 0, LEN(T219)-LEN(SUBSTITUTE(T219,",",""))+1))</f>
        <v>1</v>
      </c>
      <c r="V219" s="6" t="s">
        <v>37</v>
      </c>
      <c r="W219" s="6" t="n">
        <f aca="false">IF(V219="", "", IF(V219="[]", 0, LEN(V219)-LEN(SUBSTITUTE(V219,",",""))+1))</f>
        <v>1</v>
      </c>
      <c r="X219" s="16" t="s">
        <v>528</v>
      </c>
      <c r="Y219" s="16" t="s">
        <v>39</v>
      </c>
      <c r="Z219" s="19" t="s">
        <v>1051</v>
      </c>
      <c r="AA219" s="16" t="s">
        <v>335</v>
      </c>
      <c r="AB219" s="16" t="s">
        <v>446</v>
      </c>
      <c r="AC219" s="16" t="s">
        <v>472</v>
      </c>
      <c r="AD219" s="16" t="s">
        <v>1052</v>
      </c>
    </row>
    <row r="220" s="16" customFormat="true" ht="12.75" hidden="false" customHeight="true" outlineLevel="0" collapsed="false">
      <c r="B220" s="17"/>
      <c r="E220" s="2"/>
      <c r="F220" s="3" t="s">
        <v>1053</v>
      </c>
      <c r="H220" s="4"/>
      <c r="I220" s="5"/>
      <c r="J220" s="6"/>
      <c r="K220" s="18" t="s">
        <v>1054</v>
      </c>
      <c r="L220" s="4" t="s">
        <v>78</v>
      </c>
      <c r="M220" s="4" t="s">
        <v>1055</v>
      </c>
      <c r="N220" s="5" t="s">
        <v>1056</v>
      </c>
      <c r="O220" s="6" t="s">
        <v>662</v>
      </c>
      <c r="P220" s="6" t="s">
        <v>37</v>
      </c>
      <c r="Q220" s="6" t="s">
        <v>37</v>
      </c>
      <c r="R220" s="6" t="s">
        <v>37</v>
      </c>
      <c r="S220" s="6" t="s">
        <v>37</v>
      </c>
      <c r="T220" s="6" t="s">
        <v>37</v>
      </c>
      <c r="U220" s="6" t="n">
        <f aca="false">IF(T220="", "", IF(T220="[]", 0, LEN(T220)-LEN(SUBSTITUTE(T220,",",""))+1))</f>
        <v>1</v>
      </c>
      <c r="V220" s="6" t="s">
        <v>37</v>
      </c>
      <c r="W220" s="6" t="n">
        <f aca="false">IF(V220="", "", IF(V220="[]", 0, LEN(V220)-LEN(SUBSTITUTE(V220,",",""))+1))</f>
        <v>1</v>
      </c>
      <c r="X220" s="16" t="s">
        <v>580</v>
      </c>
      <c r="Y220" s="16" t="s">
        <v>39</v>
      </c>
      <c r="Z220" s="19" t="s">
        <v>1057</v>
      </c>
      <c r="AA220" s="16" t="s">
        <v>26</v>
      </c>
      <c r="AB220" s="16" t="s">
        <v>242</v>
      </c>
      <c r="AC220" s="16" t="s">
        <v>103</v>
      </c>
      <c r="AD220" s="16" t="s">
        <v>1058</v>
      </c>
    </row>
    <row r="221" s="16" customFormat="true" ht="12.75" hidden="false" customHeight="true" outlineLevel="0" collapsed="false">
      <c r="B221" s="17"/>
      <c r="E221" s="2"/>
      <c r="F221" s="3" t="s">
        <v>1059</v>
      </c>
      <c r="H221" s="4"/>
      <c r="I221" s="5"/>
      <c r="J221" s="6"/>
      <c r="K221" s="18" t="s">
        <v>1060</v>
      </c>
      <c r="L221" s="4" t="s">
        <v>87</v>
      </c>
      <c r="M221" s="4" t="s">
        <v>1061</v>
      </c>
      <c r="N221" s="5" t="s">
        <v>1062</v>
      </c>
      <c r="O221" s="6" t="s">
        <v>1063</v>
      </c>
      <c r="P221" s="6" t="s">
        <v>37</v>
      </c>
      <c r="Q221" s="6" t="s">
        <v>37</v>
      </c>
      <c r="R221" s="6" t="s">
        <v>37</v>
      </c>
      <c r="S221" s="6" t="s">
        <v>37</v>
      </c>
      <c r="T221" s="6" t="s">
        <v>37</v>
      </c>
      <c r="U221" s="6" t="n">
        <f aca="false">IF(T221="", "", IF(T221="[]", 0, LEN(T221)-LEN(SUBSTITUTE(T221,",",""))+1))</f>
        <v>1</v>
      </c>
      <c r="V221" s="6" t="s">
        <v>37</v>
      </c>
      <c r="W221" s="6" t="n">
        <f aca="false">IF(V221="", "", IF(V221="[]", 0, LEN(V221)-LEN(SUBSTITUTE(V221,",",""))+1))</f>
        <v>1</v>
      </c>
      <c r="X221" s="16" t="s">
        <v>1064</v>
      </c>
      <c r="Y221" s="16" t="s">
        <v>39</v>
      </c>
      <c r="Z221" s="19" t="s">
        <v>1065</v>
      </c>
      <c r="AA221" s="16" t="s">
        <v>425</v>
      </c>
      <c r="AB221" s="16" t="s">
        <v>277</v>
      </c>
      <c r="AC221" s="16" t="s">
        <v>1066</v>
      </c>
      <c r="AD221" s="16" t="s">
        <v>1067</v>
      </c>
    </row>
    <row r="222" s="16" customFormat="true" ht="12.75" hidden="false" customHeight="true" outlineLevel="0" collapsed="false">
      <c r="B222" s="17"/>
      <c r="E222" s="2"/>
      <c r="F222" s="3" t="s">
        <v>1068</v>
      </c>
      <c r="H222" s="4"/>
      <c r="I222" s="5"/>
      <c r="J222" s="6"/>
      <c r="K222" s="18" t="s">
        <v>1069</v>
      </c>
      <c r="L222" s="4" t="s">
        <v>97</v>
      </c>
      <c r="M222" s="4" t="s">
        <v>98</v>
      </c>
      <c r="N222" s="5" t="s">
        <v>1070</v>
      </c>
      <c r="O222" s="6" t="s">
        <v>731</v>
      </c>
      <c r="P222" s="6" t="s">
        <v>37</v>
      </c>
      <c r="Q222" s="6" t="s">
        <v>37</v>
      </c>
      <c r="R222" s="6" t="s">
        <v>37</v>
      </c>
      <c r="S222" s="6" t="s">
        <v>37</v>
      </c>
      <c r="T222" s="6" t="s">
        <v>37</v>
      </c>
      <c r="U222" s="6" t="n">
        <f aca="false">IF(T222="", "", IF(T222="[]", 0, LEN(T222)-LEN(SUBSTITUTE(T222,",",""))+1))</f>
        <v>1</v>
      </c>
      <c r="V222" s="6" t="s">
        <v>37</v>
      </c>
      <c r="W222" s="6" t="n">
        <f aca="false">IF(V222="", "", IF(V222="[]", 0, LEN(V222)-LEN(SUBSTITUTE(V222,",",""))+1))</f>
        <v>1</v>
      </c>
      <c r="X222" s="16" t="s">
        <v>807</v>
      </c>
      <c r="Y222" s="16" t="s">
        <v>39</v>
      </c>
      <c r="Z222" s="19" t="s">
        <v>1071</v>
      </c>
      <c r="AA222" s="16" t="s">
        <v>26</v>
      </c>
      <c r="AB222" s="16" t="s">
        <v>62</v>
      </c>
      <c r="AC222" s="16" t="s">
        <v>446</v>
      </c>
      <c r="AD222" s="16" t="s">
        <v>1072</v>
      </c>
    </row>
    <row r="223" s="16" customFormat="true" ht="12.75" hidden="false" customHeight="true" outlineLevel="0" collapsed="false">
      <c r="B223" s="17"/>
      <c r="E223" s="2"/>
      <c r="F223" s="3" t="s">
        <v>1073</v>
      </c>
      <c r="H223" s="4"/>
      <c r="I223" s="5"/>
      <c r="J223" s="6"/>
      <c r="K223" s="2"/>
      <c r="L223" s="4"/>
      <c r="M223" s="4"/>
      <c r="N223" s="5"/>
      <c r="O223" s="6"/>
      <c r="P223" s="6"/>
      <c r="Q223" s="6"/>
      <c r="R223" s="6"/>
      <c r="S223" s="6"/>
      <c r="T223" s="6"/>
      <c r="U223" s="6" t="str">
        <f aca="false">IF(T223="", "", IF(T223="[]", 0, LEN(T223)-LEN(SUBSTITUTE(T223,",",""))+1))</f>
        <v/>
      </c>
      <c r="V223" s="6"/>
      <c r="W223" s="6" t="str">
        <f aca="false">IF(V223="", "", IF(V223="[]", 0, LEN(V223)-LEN(SUBSTITUTE(V223,",",""))+1))</f>
        <v/>
      </c>
    </row>
    <row r="224" s="16" customFormat="true" ht="12.75" hidden="false" customHeight="true" outlineLevel="0" collapsed="false">
      <c r="B224" s="17"/>
      <c r="E224" s="2"/>
      <c r="F224" s="3" t="s">
        <v>1074</v>
      </c>
      <c r="H224" s="4"/>
      <c r="I224" s="5"/>
      <c r="J224" s="6"/>
      <c r="K224" s="2"/>
      <c r="L224" s="4"/>
      <c r="M224" s="4"/>
      <c r="N224" s="5"/>
      <c r="O224" s="6"/>
      <c r="P224" s="6"/>
      <c r="Q224" s="6"/>
      <c r="R224" s="6"/>
      <c r="S224" s="6"/>
      <c r="T224" s="6"/>
      <c r="U224" s="6" t="str">
        <f aca="false">IF(T224="", "", IF(T224="[]", 0, LEN(T224)-LEN(SUBSTITUTE(T224,",",""))+1))</f>
        <v/>
      </c>
      <c r="V224" s="6"/>
      <c r="W224" s="6" t="str">
        <f aca="false">IF(V224="", "", IF(V224="[]", 0, LEN(V224)-LEN(SUBSTITUTE(V224,",",""))+1))</f>
        <v/>
      </c>
    </row>
    <row r="225" s="16" customFormat="true" ht="12.75" hidden="false" customHeight="true" outlineLevel="0" collapsed="false">
      <c r="B225" s="17"/>
      <c r="E225" s="2"/>
      <c r="F225" s="3" t="s">
        <v>1075</v>
      </c>
      <c r="H225" s="4"/>
      <c r="I225" s="5"/>
      <c r="J225" s="6"/>
      <c r="K225" s="2"/>
      <c r="L225" s="4"/>
      <c r="M225" s="4"/>
      <c r="N225" s="5"/>
      <c r="O225" s="6"/>
      <c r="P225" s="6"/>
      <c r="Q225" s="6"/>
      <c r="R225" s="6"/>
      <c r="S225" s="6"/>
      <c r="T225" s="6"/>
      <c r="U225" s="6" t="str">
        <f aca="false">IF(T225="", "", IF(T225="[]", 0, LEN(T225)-LEN(SUBSTITUTE(T225,",",""))+1))</f>
        <v/>
      </c>
      <c r="V225" s="6"/>
      <c r="W225" s="6" t="str">
        <f aca="false">IF(V225="", "", IF(V225="[]", 0, LEN(V225)-LEN(SUBSTITUTE(V225,",",""))+1))</f>
        <v/>
      </c>
    </row>
    <row r="226" s="16" customFormat="true" ht="12.75" hidden="false" customHeight="true" outlineLevel="0" collapsed="false">
      <c r="B226" s="17"/>
      <c r="E226" s="2"/>
      <c r="F226" s="3" t="s">
        <v>1076</v>
      </c>
      <c r="H226" s="4"/>
      <c r="I226" s="5"/>
      <c r="J226" s="6"/>
      <c r="K226" s="2"/>
      <c r="L226" s="4"/>
      <c r="M226" s="4"/>
      <c r="N226" s="5"/>
      <c r="O226" s="6"/>
      <c r="P226" s="6"/>
      <c r="Q226" s="6"/>
      <c r="R226" s="6"/>
      <c r="S226" s="6"/>
      <c r="T226" s="6"/>
      <c r="U226" s="6" t="str">
        <f aca="false">IF(T226="", "", IF(T226="[]", 0, LEN(T226)-LEN(SUBSTITUTE(T226,",",""))+1))</f>
        <v/>
      </c>
      <c r="V226" s="6"/>
      <c r="W226" s="6" t="str">
        <f aca="false">IF(V226="", "", IF(V226="[]", 0, LEN(V226)-LEN(SUBSTITUTE(V226,",",""))+1))</f>
        <v/>
      </c>
    </row>
    <row r="227" s="16" customFormat="true" ht="12.75" hidden="false" customHeight="true" outlineLevel="0" collapsed="false">
      <c r="B227" s="17"/>
      <c r="E227" s="2"/>
      <c r="F227" s="3" t="s">
        <v>1077</v>
      </c>
      <c r="H227" s="4"/>
      <c r="I227" s="5"/>
      <c r="J227" s="6"/>
      <c r="K227" s="2"/>
      <c r="L227" s="4"/>
      <c r="M227" s="4"/>
      <c r="N227" s="5"/>
      <c r="O227" s="6"/>
      <c r="P227" s="6"/>
      <c r="Q227" s="6"/>
      <c r="R227" s="6"/>
      <c r="S227" s="6"/>
      <c r="T227" s="6"/>
      <c r="U227" s="6" t="str">
        <f aca="false">IF(T227="", "", IF(T227="[]", 0, LEN(T227)-LEN(SUBSTITUTE(T227,",",""))+1))</f>
        <v/>
      </c>
      <c r="V227" s="6"/>
      <c r="W227" s="6" t="str">
        <f aca="false">IF(V227="", "", IF(V227="[]", 0, LEN(V227)-LEN(SUBSTITUTE(V227,",",""))+1))</f>
        <v/>
      </c>
    </row>
    <row r="228" s="16" customFormat="true" ht="12.75" hidden="false" customHeight="true" outlineLevel="0" collapsed="false">
      <c r="A228" s="16" t="s">
        <v>1078</v>
      </c>
      <c r="B228" s="17" t="s">
        <v>1079</v>
      </c>
      <c r="E228" s="2"/>
      <c r="F228" s="3" t="s">
        <v>1080</v>
      </c>
      <c r="G228" s="16" t="s">
        <v>29</v>
      </c>
      <c r="H228" s="4" t="s">
        <v>1081</v>
      </c>
      <c r="I228" s="5" t="s">
        <v>1082</v>
      </c>
      <c r="J228" s="6" t="s">
        <v>867</v>
      </c>
      <c r="K228" s="18" t="s">
        <v>1083</v>
      </c>
      <c r="L228" s="4" t="s">
        <v>29</v>
      </c>
      <c r="M228" s="4" t="s">
        <v>1084</v>
      </c>
      <c r="N228" s="5" t="s">
        <v>1085</v>
      </c>
      <c r="O228" s="6" t="s">
        <v>36</v>
      </c>
      <c r="P228" s="6" t="s">
        <v>37</v>
      </c>
      <c r="Q228" s="6" t="s">
        <v>37</v>
      </c>
      <c r="R228" s="6" t="s">
        <v>37</v>
      </c>
      <c r="S228" s="6" t="s">
        <v>37</v>
      </c>
      <c r="T228" s="6" t="s">
        <v>37</v>
      </c>
      <c r="U228" s="6" t="n">
        <f aca="false">IF(T228="", "", IF(T228="[]", 0, LEN(T228)-LEN(SUBSTITUTE(T228,",",""))+1))</f>
        <v>1</v>
      </c>
      <c r="V228" s="6" t="s">
        <v>37</v>
      </c>
      <c r="W228" s="6" t="n">
        <f aca="false">IF(V228="", "", IF(V228="[]", 0, LEN(V228)-LEN(SUBSTITUTE(V228,",",""))+1))</f>
        <v>1</v>
      </c>
      <c r="X228" s="16" t="s">
        <v>170</v>
      </c>
      <c r="Y228" s="16" t="s">
        <v>39</v>
      </c>
      <c r="Z228" s="19" t="s">
        <v>1086</v>
      </c>
      <c r="AA228" s="16" t="s">
        <v>117</v>
      </c>
      <c r="AB228" s="16" t="s">
        <v>39</v>
      </c>
      <c r="AC228" s="16" t="s">
        <v>172</v>
      </c>
      <c r="AD228" s="16" t="s">
        <v>325</v>
      </c>
    </row>
    <row r="229" s="16" customFormat="true" ht="12.75" hidden="false" customHeight="true" outlineLevel="0" collapsed="false">
      <c r="B229" s="17"/>
      <c r="E229" s="2"/>
      <c r="F229" s="3" t="s">
        <v>1087</v>
      </c>
      <c r="H229" s="4"/>
      <c r="I229" s="5"/>
      <c r="J229" s="6"/>
      <c r="K229" s="18" t="s">
        <v>1088</v>
      </c>
      <c r="L229" s="4" t="s">
        <v>45</v>
      </c>
      <c r="M229" s="4" t="s">
        <v>1089</v>
      </c>
      <c r="N229" s="5" t="s">
        <v>1090</v>
      </c>
      <c r="O229" s="6" t="s">
        <v>301</v>
      </c>
      <c r="P229" s="6" t="s">
        <v>37</v>
      </c>
      <c r="Q229" s="6" t="s">
        <v>37</v>
      </c>
      <c r="R229" s="6" t="s">
        <v>37</v>
      </c>
      <c r="S229" s="6" t="s">
        <v>37</v>
      </c>
      <c r="T229" s="6" t="s">
        <v>37</v>
      </c>
      <c r="U229" s="6" t="n">
        <f aca="false">IF(T229="", "", IF(T229="[]", 0, LEN(T229)-LEN(SUBSTITUTE(T229,",",""))+1))</f>
        <v>1</v>
      </c>
      <c r="V229" s="6" t="s">
        <v>37</v>
      </c>
      <c r="W229" s="6" t="n">
        <f aca="false">IF(V229="", "", IF(V229="[]", 0, LEN(V229)-LEN(SUBSTITUTE(V229,",",""))+1))</f>
        <v>1</v>
      </c>
      <c r="X229" s="16" t="s">
        <v>204</v>
      </c>
      <c r="Y229" s="16" t="s">
        <v>39</v>
      </c>
      <c r="Z229" s="19" t="s">
        <v>1091</v>
      </c>
      <c r="AA229" s="16" t="s">
        <v>26</v>
      </c>
      <c r="AB229" s="16" t="s">
        <v>51</v>
      </c>
      <c r="AC229" s="16" t="s">
        <v>189</v>
      </c>
      <c r="AD229" s="16" t="s">
        <v>1092</v>
      </c>
    </row>
    <row r="230" s="16" customFormat="true" ht="12.75" hidden="false" customHeight="true" outlineLevel="0" collapsed="false">
      <c r="B230" s="17"/>
      <c r="E230" s="2"/>
      <c r="F230" s="3" t="s">
        <v>1093</v>
      </c>
      <c r="H230" s="4"/>
      <c r="I230" s="5"/>
      <c r="J230" s="6"/>
      <c r="K230" s="18" t="s">
        <v>1094</v>
      </c>
      <c r="L230" s="4" t="s">
        <v>56</v>
      </c>
      <c r="M230" s="4" t="s">
        <v>1095</v>
      </c>
      <c r="N230" s="5" t="s">
        <v>1096</v>
      </c>
      <c r="O230" s="6" t="s">
        <v>195</v>
      </c>
      <c r="P230" s="6" t="s">
        <v>37</v>
      </c>
      <c r="Q230" s="6" t="s">
        <v>37</v>
      </c>
      <c r="R230" s="6" t="s">
        <v>37</v>
      </c>
      <c r="S230" s="6" t="s">
        <v>37</v>
      </c>
      <c r="T230" s="6" t="s">
        <v>37</v>
      </c>
      <c r="U230" s="6" t="n">
        <f aca="false">IF(T230="", "", IF(T230="[]", 0, LEN(T230)-LEN(SUBSTITUTE(T230,",",""))+1))</f>
        <v>1</v>
      </c>
      <c r="V230" s="6" t="s">
        <v>37</v>
      </c>
      <c r="W230" s="6" t="n">
        <f aca="false">IF(V230="", "", IF(V230="[]", 0, LEN(V230)-LEN(SUBSTITUTE(V230,",",""))+1))</f>
        <v>1</v>
      </c>
      <c r="X230" s="16" t="s">
        <v>564</v>
      </c>
      <c r="Y230" s="16" t="s">
        <v>39</v>
      </c>
      <c r="Z230" s="19" t="s">
        <v>1097</v>
      </c>
      <c r="AA230" s="16" t="s">
        <v>325</v>
      </c>
      <c r="AB230" s="16" t="s">
        <v>1098</v>
      </c>
      <c r="AC230" s="16" t="s">
        <v>198</v>
      </c>
      <c r="AD230" s="16" t="s">
        <v>1099</v>
      </c>
    </row>
    <row r="231" s="16" customFormat="true" ht="12.75" hidden="false" customHeight="true" outlineLevel="0" collapsed="false">
      <c r="B231" s="17"/>
      <c r="E231" s="2"/>
      <c r="F231" s="3" t="s">
        <v>1100</v>
      </c>
      <c r="H231" s="4"/>
      <c r="I231" s="5"/>
      <c r="J231" s="6"/>
      <c r="K231" s="18" t="s">
        <v>1101</v>
      </c>
      <c r="L231" s="4" t="s">
        <v>67</v>
      </c>
      <c r="M231" s="4" t="s">
        <v>1102</v>
      </c>
      <c r="N231" s="5" t="s">
        <v>1103</v>
      </c>
      <c r="O231" s="6" t="s">
        <v>81</v>
      </c>
      <c r="P231" s="6" t="s">
        <v>37</v>
      </c>
      <c r="Q231" s="6" t="s">
        <v>37</v>
      </c>
      <c r="R231" s="6" t="s">
        <v>37</v>
      </c>
      <c r="S231" s="6" t="s">
        <v>37</v>
      </c>
      <c r="T231" s="6" t="s">
        <v>37</v>
      </c>
      <c r="U231" s="6" t="n">
        <f aca="false">IF(T231="", "", IF(T231="[]", 0, LEN(T231)-LEN(SUBSTITUTE(T231,",",""))+1))</f>
        <v>1</v>
      </c>
      <c r="V231" s="6" t="s">
        <v>37</v>
      </c>
      <c r="W231" s="6" t="n">
        <f aca="false">IF(V231="", "", IF(V231="[]", 0, LEN(V231)-LEN(SUBSTITUTE(V231,",",""))+1))</f>
        <v>1</v>
      </c>
      <c r="X231" s="16" t="s">
        <v>196</v>
      </c>
      <c r="Y231" s="16" t="s">
        <v>39</v>
      </c>
      <c r="Z231" s="19" t="s">
        <v>1104</v>
      </c>
      <c r="AA231" s="16" t="s">
        <v>84</v>
      </c>
      <c r="AB231" s="16" t="s">
        <v>155</v>
      </c>
      <c r="AC231" s="16" t="s">
        <v>198</v>
      </c>
      <c r="AD231" s="16" t="s">
        <v>1105</v>
      </c>
    </row>
    <row r="232" s="16" customFormat="true" ht="12.75" hidden="false" customHeight="true" outlineLevel="0" collapsed="false">
      <c r="B232" s="17"/>
      <c r="E232" s="2"/>
      <c r="F232" s="3" t="s">
        <v>1106</v>
      </c>
      <c r="H232" s="4"/>
      <c r="I232" s="5"/>
      <c r="J232" s="6"/>
      <c r="K232" s="18" t="s">
        <v>1107</v>
      </c>
      <c r="L232" s="4" t="s">
        <v>78</v>
      </c>
      <c r="M232" s="4" t="s">
        <v>1108</v>
      </c>
      <c r="N232" s="5" t="s">
        <v>1109</v>
      </c>
      <c r="O232" s="6" t="s">
        <v>731</v>
      </c>
      <c r="P232" s="6" t="s">
        <v>37</v>
      </c>
      <c r="Q232" s="6" t="s">
        <v>37</v>
      </c>
      <c r="R232" s="6" t="s">
        <v>37</v>
      </c>
      <c r="S232" s="6" t="s">
        <v>37</v>
      </c>
      <c r="T232" s="6" t="s">
        <v>37</v>
      </c>
      <c r="U232" s="6" t="n">
        <f aca="false">IF(T232="", "", IF(T232="[]", 0, LEN(T232)-LEN(SUBSTITUTE(T232,",",""))+1))</f>
        <v>1</v>
      </c>
      <c r="V232" s="6" t="s">
        <v>37</v>
      </c>
      <c r="W232" s="6" t="n">
        <f aca="false">IF(V232="", "", IF(V232="[]", 0, LEN(V232)-LEN(SUBSTITUTE(V232,",",""))+1))</f>
        <v>1</v>
      </c>
      <c r="X232" s="16" t="s">
        <v>188</v>
      </c>
      <c r="Y232" s="16" t="s">
        <v>39</v>
      </c>
      <c r="Z232" s="19" t="s">
        <v>1110</v>
      </c>
      <c r="AA232" s="16" t="s">
        <v>117</v>
      </c>
      <c r="AB232" s="16" t="s">
        <v>39</v>
      </c>
      <c r="AC232" s="16" t="s">
        <v>189</v>
      </c>
      <c r="AD232" s="16" t="s">
        <v>1111</v>
      </c>
    </row>
    <row r="233" s="16" customFormat="true" ht="12.75" hidden="false" customHeight="true" outlineLevel="0" collapsed="false">
      <c r="B233" s="17"/>
      <c r="E233" s="2"/>
      <c r="F233" s="3" t="s">
        <v>1112</v>
      </c>
      <c r="H233" s="4"/>
      <c r="I233" s="5"/>
      <c r="J233" s="6"/>
      <c r="K233" s="18" t="s">
        <v>1113</v>
      </c>
      <c r="L233" s="4" t="s">
        <v>87</v>
      </c>
      <c r="M233" s="4" t="s">
        <v>1114</v>
      </c>
      <c r="N233" s="5" t="s">
        <v>1115</v>
      </c>
      <c r="O233" s="6" t="s">
        <v>738</v>
      </c>
      <c r="P233" s="6" t="s">
        <v>37</v>
      </c>
      <c r="Q233" s="6" t="s">
        <v>37</v>
      </c>
      <c r="R233" s="6" t="s">
        <v>37</v>
      </c>
      <c r="S233" s="6" t="s">
        <v>37</v>
      </c>
      <c r="T233" s="6" t="s">
        <v>37</v>
      </c>
      <c r="U233" s="6" t="n">
        <f aca="false">IF(T233="", "", IF(T233="[]", 0, LEN(T233)-LEN(SUBSTITUTE(T233,",",""))+1))</f>
        <v>1</v>
      </c>
      <c r="V233" s="6" t="s">
        <v>37</v>
      </c>
      <c r="W233" s="6" t="n">
        <f aca="false">IF(V233="", "", IF(V233="[]", 0, LEN(V233)-LEN(SUBSTITUTE(V233,",",""))+1))</f>
        <v>1</v>
      </c>
      <c r="X233" s="16" t="s">
        <v>893</v>
      </c>
      <c r="Y233" s="16" t="s">
        <v>39</v>
      </c>
      <c r="Z233" s="19" t="s">
        <v>1116</v>
      </c>
      <c r="AA233" s="16" t="s">
        <v>425</v>
      </c>
      <c r="AB233" s="16" t="s">
        <v>878</v>
      </c>
      <c r="AC233" s="16" t="s">
        <v>63</v>
      </c>
      <c r="AD233" s="16" t="s">
        <v>1117</v>
      </c>
    </row>
    <row r="234" s="16" customFormat="true" ht="12.75" hidden="false" customHeight="true" outlineLevel="0" collapsed="false">
      <c r="B234" s="17"/>
      <c r="E234" s="2"/>
      <c r="F234" s="3" t="s">
        <v>1118</v>
      </c>
      <c r="H234" s="4"/>
      <c r="I234" s="5"/>
      <c r="J234" s="6"/>
      <c r="K234" s="18" t="s">
        <v>1119</v>
      </c>
      <c r="L234" s="4" t="s">
        <v>97</v>
      </c>
      <c r="M234" s="4" t="s">
        <v>98</v>
      </c>
      <c r="N234" s="5" t="s">
        <v>1120</v>
      </c>
      <c r="O234" s="6" t="s">
        <v>1121</v>
      </c>
      <c r="P234" s="6" t="s">
        <v>37</v>
      </c>
      <c r="Q234" s="6" t="s">
        <v>37</v>
      </c>
      <c r="R234" s="6" t="s">
        <v>37</v>
      </c>
      <c r="S234" s="6" t="s">
        <v>37</v>
      </c>
      <c r="T234" s="6" t="s">
        <v>37</v>
      </c>
      <c r="U234" s="6" t="n">
        <f aca="false">IF(T234="", "", IF(T234="[]", 0, LEN(T234)-LEN(SUBSTITUTE(T234,",",""))+1))</f>
        <v>1</v>
      </c>
      <c r="V234" s="6" t="s">
        <v>37</v>
      </c>
      <c r="W234" s="6" t="n">
        <f aca="false">IF(V234="", "", IF(V234="[]", 0, LEN(V234)-LEN(SUBSTITUTE(V234,",",""))+1))</f>
        <v>1</v>
      </c>
      <c r="X234" s="16" t="s">
        <v>104</v>
      </c>
      <c r="Y234" s="16" t="s">
        <v>39</v>
      </c>
      <c r="Z234" s="19" t="s">
        <v>1122</v>
      </c>
      <c r="AA234" s="16" t="s">
        <v>187</v>
      </c>
      <c r="AB234" s="16" t="s">
        <v>528</v>
      </c>
      <c r="AC234" s="16" t="s">
        <v>1123</v>
      </c>
      <c r="AD234" s="16" t="s">
        <v>1124</v>
      </c>
    </row>
    <row r="235" s="16" customFormat="true" ht="12.75" hidden="false" customHeight="true" outlineLevel="0" collapsed="false">
      <c r="B235" s="17"/>
      <c r="E235" s="2"/>
      <c r="F235" s="3" t="s">
        <v>1125</v>
      </c>
      <c r="H235" s="4"/>
      <c r="I235" s="5"/>
      <c r="J235" s="6"/>
      <c r="K235" s="2"/>
      <c r="L235" s="4"/>
      <c r="M235" s="4"/>
      <c r="N235" s="5"/>
      <c r="O235" s="6"/>
      <c r="P235" s="6"/>
      <c r="Q235" s="6"/>
      <c r="R235" s="6"/>
      <c r="S235" s="6"/>
      <c r="T235" s="6"/>
      <c r="U235" s="6" t="str">
        <f aca="false">IF(T235="", "", IF(T235="[]", 0, LEN(T235)-LEN(SUBSTITUTE(T235,",",""))+1))</f>
        <v/>
      </c>
      <c r="V235" s="6"/>
      <c r="W235" s="6" t="str">
        <f aca="false">IF(V235="", "", IF(V235="[]", 0, LEN(V235)-LEN(SUBSTITUTE(V235,",",""))+1))</f>
        <v/>
      </c>
    </row>
    <row r="236" s="16" customFormat="true" ht="12.75" hidden="false" customHeight="true" outlineLevel="0" collapsed="false">
      <c r="B236" s="17"/>
      <c r="E236" s="2"/>
      <c r="F236" s="3" t="s">
        <v>1126</v>
      </c>
      <c r="H236" s="4"/>
      <c r="I236" s="5"/>
      <c r="J236" s="6"/>
      <c r="K236" s="2"/>
      <c r="L236" s="4"/>
      <c r="M236" s="4"/>
      <c r="N236" s="5"/>
      <c r="O236" s="6"/>
      <c r="P236" s="6"/>
      <c r="Q236" s="6"/>
      <c r="R236" s="6"/>
      <c r="S236" s="6"/>
      <c r="T236" s="6"/>
      <c r="U236" s="6" t="str">
        <f aca="false">IF(T236="", "", IF(T236="[]", 0, LEN(T236)-LEN(SUBSTITUTE(T236,",",""))+1))</f>
        <v/>
      </c>
      <c r="V236" s="6"/>
      <c r="W236" s="6" t="str">
        <f aca="false">IF(V236="", "", IF(V236="[]", 0, LEN(V236)-LEN(SUBSTITUTE(V236,",",""))+1))</f>
        <v/>
      </c>
    </row>
    <row r="237" s="16" customFormat="true" ht="12.75" hidden="false" customHeight="true" outlineLevel="0" collapsed="false">
      <c r="B237" s="17"/>
      <c r="E237" s="2"/>
      <c r="F237" s="3" t="s">
        <v>1127</v>
      </c>
      <c r="H237" s="4"/>
      <c r="I237" s="5"/>
      <c r="J237" s="6"/>
      <c r="K237" s="2"/>
      <c r="L237" s="4"/>
      <c r="M237" s="4"/>
      <c r="N237" s="5"/>
      <c r="O237" s="6"/>
      <c r="P237" s="6"/>
      <c r="Q237" s="6"/>
      <c r="R237" s="6"/>
      <c r="S237" s="6"/>
      <c r="T237" s="6"/>
      <c r="U237" s="6" t="str">
        <f aca="false">IF(T237="", "", IF(T237="[]", 0, LEN(T237)-LEN(SUBSTITUTE(T237,",",""))+1))</f>
        <v/>
      </c>
      <c r="V237" s="6"/>
      <c r="W237" s="6" t="str">
        <f aca="false">IF(V237="", "", IF(V237="[]", 0, LEN(V237)-LEN(SUBSTITUTE(V237,",",""))+1))</f>
        <v/>
      </c>
    </row>
    <row r="238" s="16" customFormat="true" ht="12.75" hidden="false" customHeight="true" outlineLevel="0" collapsed="false">
      <c r="B238" s="17"/>
      <c r="E238" s="2"/>
      <c r="F238" s="3" t="s">
        <v>1128</v>
      </c>
      <c r="H238" s="4"/>
      <c r="I238" s="5"/>
      <c r="J238" s="6"/>
      <c r="K238" s="2"/>
      <c r="L238" s="4"/>
      <c r="M238" s="4"/>
      <c r="N238" s="5"/>
      <c r="O238" s="6"/>
      <c r="P238" s="6"/>
      <c r="Q238" s="6"/>
      <c r="R238" s="6"/>
      <c r="S238" s="6"/>
      <c r="T238" s="6"/>
      <c r="U238" s="6" t="str">
        <f aca="false">IF(T238="", "", IF(T238="[]", 0, LEN(T238)-LEN(SUBSTITUTE(T238,",",""))+1))</f>
        <v/>
      </c>
      <c r="V238" s="6"/>
      <c r="W238" s="6" t="str">
        <f aca="false">IF(V238="", "", IF(V238="[]", 0, LEN(V238)-LEN(SUBSTITUTE(V238,",",""))+1))</f>
        <v/>
      </c>
    </row>
    <row r="239" s="16" customFormat="true" ht="12.75" hidden="false" customHeight="true" outlineLevel="0" collapsed="false">
      <c r="B239" s="17"/>
      <c r="E239" s="2"/>
      <c r="F239" s="3" t="s">
        <v>1129</v>
      </c>
      <c r="H239" s="4"/>
      <c r="I239" s="5"/>
      <c r="J239" s="6"/>
      <c r="K239" s="2"/>
      <c r="L239" s="4"/>
      <c r="M239" s="4"/>
      <c r="N239" s="5"/>
      <c r="O239" s="6"/>
      <c r="P239" s="6"/>
      <c r="Q239" s="6"/>
      <c r="R239" s="6"/>
      <c r="S239" s="6"/>
      <c r="T239" s="6"/>
      <c r="U239" s="6" t="str">
        <f aca="false">IF(T239="", "", IF(T239="[]", 0, LEN(T239)-LEN(SUBSTITUTE(T239,",",""))+1))</f>
        <v/>
      </c>
      <c r="V239" s="6"/>
      <c r="W239" s="6" t="str">
        <f aca="false">IF(V239="", "", IF(V239="[]", 0, LEN(V239)-LEN(SUBSTITUTE(V239,",",""))+1))</f>
        <v/>
      </c>
    </row>
    <row r="240" s="16" customFormat="true" ht="12.75" hidden="false" customHeight="true" outlineLevel="0" collapsed="false">
      <c r="B240" s="17"/>
      <c r="E240" s="2"/>
      <c r="F240" s="3" t="s">
        <v>1130</v>
      </c>
      <c r="H240" s="4"/>
      <c r="I240" s="5"/>
      <c r="J240" s="6"/>
      <c r="K240" s="2"/>
      <c r="L240" s="4"/>
      <c r="M240" s="4"/>
      <c r="N240" s="5"/>
      <c r="O240" s="6"/>
      <c r="P240" s="6"/>
      <c r="Q240" s="6"/>
      <c r="R240" s="6"/>
      <c r="S240" s="6"/>
      <c r="T240" s="6"/>
      <c r="U240" s="6" t="str">
        <f aca="false">IF(T240="", "", IF(T240="[]", 0, LEN(T240)-LEN(SUBSTITUTE(T240,",",""))+1))</f>
        <v/>
      </c>
      <c r="V240" s="6"/>
      <c r="W240" s="6" t="str">
        <f aca="false">IF(V240="", "", IF(V240="[]", 0, LEN(V240)-LEN(SUBSTITUTE(V240,",",""))+1))</f>
        <v/>
      </c>
    </row>
    <row r="241" s="16" customFormat="true" ht="12.75" hidden="false" customHeight="true" outlineLevel="0" collapsed="false">
      <c r="B241" s="17"/>
      <c r="E241" s="2"/>
      <c r="F241" s="3" t="s">
        <v>1131</v>
      </c>
      <c r="H241" s="4"/>
      <c r="I241" s="5"/>
      <c r="J241" s="6"/>
      <c r="K241" s="2"/>
      <c r="L241" s="4"/>
      <c r="M241" s="4"/>
      <c r="N241" s="5"/>
      <c r="O241" s="6"/>
      <c r="P241" s="6"/>
      <c r="Q241" s="6"/>
      <c r="R241" s="6"/>
      <c r="S241" s="6"/>
      <c r="T241" s="6"/>
      <c r="U241" s="6" t="str">
        <f aca="false">IF(T241="", "", IF(T241="[]", 0, LEN(T241)-LEN(SUBSTITUTE(T241,",",""))+1))</f>
        <v/>
      </c>
      <c r="V241" s="6"/>
      <c r="W241" s="6" t="str">
        <f aca="false">IF(V241="", "", IF(V241="[]", 0, LEN(V241)-LEN(SUBSTITUTE(V241,",",""))+1))</f>
        <v/>
      </c>
    </row>
    <row r="242" s="16" customFormat="true" ht="12.75" hidden="false" customHeight="true" outlineLevel="0" collapsed="false">
      <c r="B242" s="17"/>
      <c r="E242" s="2"/>
      <c r="F242" s="3" t="s">
        <v>1132</v>
      </c>
      <c r="H242" s="4"/>
      <c r="I242" s="5"/>
      <c r="J242" s="6"/>
      <c r="K242" s="2"/>
      <c r="L242" s="4"/>
      <c r="M242" s="4"/>
      <c r="N242" s="5"/>
      <c r="O242" s="6"/>
      <c r="P242" s="6"/>
      <c r="Q242" s="6"/>
      <c r="R242" s="6"/>
      <c r="S242" s="6"/>
      <c r="T242" s="6"/>
      <c r="U242" s="6" t="str">
        <f aca="false">IF(T242="", "", IF(T242="[]", 0, LEN(T242)-LEN(SUBSTITUTE(T242,",",""))+1))</f>
        <v/>
      </c>
      <c r="V242" s="6"/>
      <c r="W242" s="6" t="str">
        <f aca="false">IF(V242="", "", IF(V242="[]", 0, LEN(V242)-LEN(SUBSTITUTE(V242,",",""))+1))</f>
        <v/>
      </c>
    </row>
    <row r="243" s="16" customFormat="true" ht="12.75" hidden="false" customHeight="true" outlineLevel="0" collapsed="false">
      <c r="A243" s="16" t="s">
        <v>701</v>
      </c>
      <c r="B243" s="17" t="s">
        <v>1133</v>
      </c>
      <c r="E243" s="2"/>
      <c r="F243" s="3" t="s">
        <v>1134</v>
      </c>
      <c r="G243" s="16" t="s">
        <v>29</v>
      </c>
      <c r="H243" s="4" t="s">
        <v>1135</v>
      </c>
      <c r="I243" s="5" t="s">
        <v>1136</v>
      </c>
      <c r="J243" s="6" t="s">
        <v>867</v>
      </c>
      <c r="K243" s="18" t="s">
        <v>1137</v>
      </c>
      <c r="L243" s="4" t="s">
        <v>29</v>
      </c>
      <c r="M243" s="4" t="s">
        <v>1138</v>
      </c>
      <c r="N243" s="5" t="s">
        <v>1139</v>
      </c>
      <c r="O243" s="6" t="s">
        <v>36</v>
      </c>
      <c r="P243" s="6" t="s">
        <v>37</v>
      </c>
      <c r="Q243" s="6" t="s">
        <v>37</v>
      </c>
      <c r="R243" s="6" t="s">
        <v>37</v>
      </c>
      <c r="S243" s="6" t="s">
        <v>37</v>
      </c>
      <c r="T243" s="6" t="s">
        <v>37</v>
      </c>
      <c r="U243" s="6" t="n">
        <f aca="false">IF(T243="", "", IF(T243="[]", 0, LEN(T243)-LEN(SUBSTITUTE(T243,",",""))+1))</f>
        <v>1</v>
      </c>
      <c r="V243" s="6" t="s">
        <v>37</v>
      </c>
      <c r="W243" s="6" t="n">
        <f aca="false">IF(V243="", "", IF(V243="[]", 0, LEN(V243)-LEN(SUBSTITUTE(V243,",",""))+1))</f>
        <v>1</v>
      </c>
      <c r="X243" s="16" t="s">
        <v>1140</v>
      </c>
      <c r="Y243" s="16" t="s">
        <v>39</v>
      </c>
      <c r="Z243" s="19" t="s">
        <v>1141</v>
      </c>
      <c r="AA243" s="16" t="s">
        <v>73</v>
      </c>
      <c r="AB243" s="16" t="s">
        <v>242</v>
      </c>
      <c r="AC243" s="16" t="s">
        <v>39</v>
      </c>
    </row>
    <row r="244" s="16" customFormat="true" ht="12.75" hidden="false" customHeight="true" outlineLevel="0" collapsed="false">
      <c r="B244" s="17"/>
      <c r="E244" s="2"/>
      <c r="F244" s="3" t="s">
        <v>1142</v>
      </c>
      <c r="H244" s="4"/>
      <c r="I244" s="5"/>
      <c r="J244" s="6"/>
      <c r="K244" s="18" t="s">
        <v>1143</v>
      </c>
      <c r="L244" s="4" t="s">
        <v>45</v>
      </c>
      <c r="M244" s="4" t="s">
        <v>1144</v>
      </c>
      <c r="N244" s="5" t="s">
        <v>1145</v>
      </c>
      <c r="O244" s="6" t="s">
        <v>122</v>
      </c>
      <c r="P244" s="6" t="s">
        <v>37</v>
      </c>
      <c r="Q244" s="6" t="s">
        <v>37</v>
      </c>
      <c r="R244" s="6" t="s">
        <v>37</v>
      </c>
      <c r="S244" s="6" t="s">
        <v>37</v>
      </c>
      <c r="T244" s="6" t="s">
        <v>37</v>
      </c>
      <c r="U244" s="6" t="n">
        <f aca="false">IF(T244="", "", IF(T244="[]", 0, LEN(T244)-LEN(SUBSTITUTE(T244,",",""))+1))</f>
        <v>1</v>
      </c>
      <c r="V244" s="6" t="s">
        <v>37</v>
      </c>
      <c r="W244" s="6" t="n">
        <f aca="false">IF(V244="", "", IF(V244="[]", 0, LEN(V244)-LEN(SUBSTITUTE(V244,",",""))+1))</f>
        <v>1</v>
      </c>
      <c r="X244" s="16" t="s">
        <v>1146</v>
      </c>
      <c r="Y244" s="16" t="s">
        <v>39</v>
      </c>
      <c r="Z244" s="19" t="s">
        <v>1147</v>
      </c>
      <c r="AA244" s="16" t="s">
        <v>26</v>
      </c>
      <c r="AB244" s="16" t="s">
        <v>51</v>
      </c>
      <c r="AC244" s="16" t="s">
        <v>211</v>
      </c>
      <c r="AD244" s="16" t="s">
        <v>1148</v>
      </c>
    </row>
    <row r="245" s="16" customFormat="true" ht="12.75" hidden="false" customHeight="true" outlineLevel="0" collapsed="false">
      <c r="B245" s="17"/>
      <c r="E245" s="2"/>
      <c r="F245" s="3" t="s">
        <v>1149</v>
      </c>
      <c r="H245" s="4"/>
      <c r="I245" s="5"/>
      <c r="J245" s="6"/>
      <c r="K245" s="18" t="s">
        <v>1150</v>
      </c>
      <c r="L245" s="4" t="s">
        <v>56</v>
      </c>
      <c r="M245" s="4" t="s">
        <v>1151</v>
      </c>
      <c r="N245" s="5" t="s">
        <v>1152</v>
      </c>
      <c r="O245" s="6" t="s">
        <v>70</v>
      </c>
      <c r="P245" s="6" t="s">
        <v>37</v>
      </c>
      <c r="Q245" s="6" t="s">
        <v>37</v>
      </c>
      <c r="R245" s="6" t="s">
        <v>37</v>
      </c>
      <c r="S245" s="6" t="s">
        <v>37</v>
      </c>
      <c r="T245" s="6" t="s">
        <v>37</v>
      </c>
      <c r="U245" s="6" t="n">
        <f aca="false">IF(T245="", "", IF(T245="[]", 0, LEN(T245)-LEN(SUBSTITUTE(T245,",",""))+1))</f>
        <v>1</v>
      </c>
      <c r="V245" s="6" t="s">
        <v>37</v>
      </c>
      <c r="W245" s="6" t="n">
        <f aca="false">IF(V245="", "", IF(V245="[]", 0, LEN(V245)-LEN(SUBSTITUTE(V245,",",""))+1))</f>
        <v>1</v>
      </c>
      <c r="X245" s="16" t="s">
        <v>140</v>
      </c>
      <c r="Y245" s="16" t="s">
        <v>39</v>
      </c>
      <c r="Z245" s="19" t="s">
        <v>1153</v>
      </c>
      <c r="AA245" s="16" t="s">
        <v>335</v>
      </c>
      <c r="AB245" s="16" t="s">
        <v>140</v>
      </c>
      <c r="AC245" s="16" t="s">
        <v>140</v>
      </c>
      <c r="AD245" s="16" t="s">
        <v>1154</v>
      </c>
    </row>
    <row r="246" s="16" customFormat="true" ht="12.75" hidden="false" customHeight="true" outlineLevel="0" collapsed="false">
      <c r="B246" s="17"/>
      <c r="E246" s="2"/>
      <c r="F246" s="3" t="s">
        <v>1155</v>
      </c>
      <c r="H246" s="4"/>
      <c r="I246" s="5"/>
      <c r="J246" s="6"/>
      <c r="K246" s="18" t="s">
        <v>1156</v>
      </c>
      <c r="L246" s="4" t="s">
        <v>67</v>
      </c>
      <c r="M246" s="4" t="s">
        <v>1157</v>
      </c>
      <c r="N246" s="5" t="s">
        <v>1158</v>
      </c>
      <c r="O246" s="6" t="s">
        <v>195</v>
      </c>
      <c r="P246" s="6" t="s">
        <v>37</v>
      </c>
      <c r="Q246" s="6" t="s">
        <v>37</v>
      </c>
      <c r="R246" s="6" t="s">
        <v>37</v>
      </c>
      <c r="S246" s="6" t="s">
        <v>37</v>
      </c>
      <c r="T246" s="6" t="s">
        <v>37</v>
      </c>
      <c r="U246" s="6" t="n">
        <f aca="false">IF(T246="", "", IF(T246="[]", 0, LEN(T246)-LEN(SUBSTITUTE(T246,",",""))+1))</f>
        <v>1</v>
      </c>
      <c r="V246" s="6" t="s">
        <v>37</v>
      </c>
      <c r="W246" s="6" t="n">
        <f aca="false">IF(V246="", "", IF(V246="[]", 0, LEN(V246)-LEN(SUBSTITUTE(V246,",",""))+1))</f>
        <v>1</v>
      </c>
      <c r="X246" s="16" t="s">
        <v>1159</v>
      </c>
      <c r="Y246" s="16" t="s">
        <v>39</v>
      </c>
      <c r="Z246" s="19" t="s">
        <v>1160</v>
      </c>
      <c r="AA246" s="16" t="s">
        <v>187</v>
      </c>
      <c r="AB246" s="16" t="s">
        <v>440</v>
      </c>
      <c r="AC246" s="16" t="s">
        <v>62</v>
      </c>
      <c r="AD246" s="16" t="s">
        <v>1161</v>
      </c>
    </row>
    <row r="247" s="16" customFormat="true" ht="12.75" hidden="false" customHeight="true" outlineLevel="0" collapsed="false">
      <c r="B247" s="17"/>
      <c r="E247" s="2"/>
      <c r="F247" s="3" t="s">
        <v>1162</v>
      </c>
      <c r="H247" s="4"/>
      <c r="I247" s="5"/>
      <c r="J247" s="6"/>
      <c r="K247" s="18" t="s">
        <v>1163</v>
      </c>
      <c r="L247" s="4" t="s">
        <v>78</v>
      </c>
      <c r="M247" s="4" t="s">
        <v>1164</v>
      </c>
      <c r="N247" s="5" t="s">
        <v>1165</v>
      </c>
      <c r="O247" s="6" t="s">
        <v>81</v>
      </c>
      <c r="P247" s="6" t="s">
        <v>37</v>
      </c>
      <c r="Q247" s="6" t="s">
        <v>37</v>
      </c>
      <c r="R247" s="6" t="s">
        <v>37</v>
      </c>
      <c r="S247" s="6" t="s">
        <v>37</v>
      </c>
      <c r="T247" s="6" t="s">
        <v>37</v>
      </c>
      <c r="U247" s="6" t="n">
        <f aca="false">IF(T247="", "", IF(T247="[]", 0, LEN(T247)-LEN(SUBSTITUTE(T247,",",""))+1))</f>
        <v>1</v>
      </c>
      <c r="V247" s="6" t="s">
        <v>37</v>
      </c>
      <c r="W247" s="6" t="n">
        <f aca="false">IF(V247="", "", IF(V247="[]", 0, LEN(V247)-LEN(SUBSTITUTE(V247,",",""))+1))</f>
        <v>1</v>
      </c>
      <c r="X247" s="16" t="s">
        <v>1006</v>
      </c>
      <c r="Y247" s="16" t="s">
        <v>39</v>
      </c>
      <c r="Z247" s="19" t="s">
        <v>1166</v>
      </c>
      <c r="AA247" s="16" t="s">
        <v>26</v>
      </c>
      <c r="AB247" s="16" t="s">
        <v>42</v>
      </c>
      <c r="AC247" s="16" t="s">
        <v>601</v>
      </c>
      <c r="AD247" s="16" t="s">
        <v>1167</v>
      </c>
    </row>
    <row r="248" s="16" customFormat="true" ht="12.75" hidden="false" customHeight="true" outlineLevel="0" collapsed="false">
      <c r="B248" s="17"/>
      <c r="E248" s="2"/>
      <c r="F248" s="3" t="s">
        <v>1168</v>
      </c>
      <c r="H248" s="4"/>
      <c r="I248" s="5"/>
      <c r="J248" s="6"/>
      <c r="K248" s="18" t="s">
        <v>1169</v>
      </c>
      <c r="L248" s="4" t="s">
        <v>87</v>
      </c>
      <c r="M248" s="4" t="s">
        <v>1170</v>
      </c>
      <c r="N248" s="5" t="s">
        <v>1171</v>
      </c>
      <c r="O248" s="6" t="s">
        <v>90</v>
      </c>
      <c r="P248" s="6" t="s">
        <v>37</v>
      </c>
      <c r="Q248" s="6" t="s">
        <v>37</v>
      </c>
      <c r="R248" s="6" t="s">
        <v>37</v>
      </c>
      <c r="S248" s="6" t="s">
        <v>37</v>
      </c>
      <c r="T248" s="6" t="s">
        <v>37</v>
      </c>
      <c r="U248" s="6" t="n">
        <f aca="false">IF(T248="", "", IF(T248="[]", 0, LEN(T248)-LEN(SUBSTITUTE(T248,",",""))+1))</f>
        <v>1</v>
      </c>
      <c r="V248" s="6" t="s">
        <v>37</v>
      </c>
      <c r="W248" s="6" t="n">
        <f aca="false">IF(V248="", "", IF(V248="[]", 0, LEN(V248)-LEN(SUBSTITUTE(V248,",",""))+1))</f>
        <v>1</v>
      </c>
      <c r="X248" s="16" t="s">
        <v>528</v>
      </c>
      <c r="Y248" s="16" t="s">
        <v>39</v>
      </c>
      <c r="Z248" s="19" t="s">
        <v>1172</v>
      </c>
      <c r="AA248" s="16" t="s">
        <v>335</v>
      </c>
      <c r="AB248" s="16" t="s">
        <v>446</v>
      </c>
      <c r="AC248" s="16" t="s">
        <v>472</v>
      </c>
      <c r="AD248" s="16" t="s">
        <v>1173</v>
      </c>
    </row>
    <row r="249" s="16" customFormat="true" ht="12.75" hidden="false" customHeight="true" outlineLevel="0" collapsed="false">
      <c r="B249" s="17"/>
      <c r="E249" s="2"/>
      <c r="F249" s="3" t="s">
        <v>1174</v>
      </c>
      <c r="H249" s="4"/>
      <c r="I249" s="5"/>
      <c r="J249" s="6"/>
      <c r="K249" s="18" t="s">
        <v>1175</v>
      </c>
      <c r="L249" s="4" t="s">
        <v>97</v>
      </c>
      <c r="M249" s="4" t="s">
        <v>98</v>
      </c>
      <c r="N249" s="5" t="s">
        <v>1176</v>
      </c>
      <c r="O249" s="6" t="s">
        <v>1177</v>
      </c>
      <c r="P249" s="6" t="s">
        <v>37</v>
      </c>
      <c r="Q249" s="6" t="s">
        <v>37</v>
      </c>
      <c r="R249" s="6" t="s">
        <v>37</v>
      </c>
      <c r="S249" s="6" t="s">
        <v>37</v>
      </c>
      <c r="T249" s="6" t="s">
        <v>37</v>
      </c>
      <c r="U249" s="6" t="n">
        <f aca="false">IF(T249="", "", IF(T249="[]", 0, LEN(T249)-LEN(SUBSTITUTE(T249,",",""))+1))</f>
        <v>1</v>
      </c>
      <c r="V249" s="6" t="s">
        <v>37</v>
      </c>
      <c r="W249" s="6" t="n">
        <f aca="false">IF(V249="", "", IF(V249="[]", 0, LEN(V249)-LEN(SUBSTITUTE(V249,",",""))+1))</f>
        <v>1</v>
      </c>
      <c r="X249" s="16" t="s">
        <v>580</v>
      </c>
      <c r="Y249" s="16" t="s">
        <v>39</v>
      </c>
      <c r="Z249" s="19" t="s">
        <v>1178</v>
      </c>
      <c r="AA249" s="16" t="s">
        <v>26</v>
      </c>
      <c r="AB249" s="16" t="s">
        <v>242</v>
      </c>
      <c r="AC249" s="16" t="s">
        <v>103</v>
      </c>
      <c r="AD249" s="16" t="s">
        <v>1179</v>
      </c>
    </row>
    <row r="250" s="16" customFormat="true" ht="12.75" hidden="false" customHeight="true" outlineLevel="0" collapsed="false">
      <c r="B250" s="17"/>
      <c r="E250" s="2"/>
      <c r="F250" s="3" t="s">
        <v>1180</v>
      </c>
      <c r="H250" s="4"/>
      <c r="I250" s="5"/>
      <c r="J250" s="6"/>
      <c r="K250" s="2"/>
      <c r="L250" s="4"/>
      <c r="M250" s="4"/>
      <c r="N250" s="5"/>
      <c r="O250" s="6"/>
      <c r="P250" s="6"/>
      <c r="Q250" s="6"/>
      <c r="R250" s="6"/>
      <c r="S250" s="6"/>
      <c r="T250" s="6"/>
      <c r="U250" s="6" t="str">
        <f aca="false">IF(T250="", "", IF(T250="[]", 0, LEN(T250)-LEN(SUBSTITUTE(T250,",",""))+1))</f>
        <v/>
      </c>
      <c r="V250" s="6"/>
      <c r="W250" s="6" t="str">
        <f aca="false">IF(V250="", "", IF(V250="[]", 0, LEN(V250)-LEN(SUBSTITUTE(V250,",",""))+1))</f>
        <v/>
      </c>
    </row>
    <row r="251" s="16" customFormat="true" ht="12.75" hidden="false" customHeight="true" outlineLevel="0" collapsed="false">
      <c r="B251" s="17"/>
      <c r="E251" s="2"/>
      <c r="F251" s="3" t="s">
        <v>1181</v>
      </c>
      <c r="H251" s="4"/>
      <c r="I251" s="5"/>
      <c r="J251" s="6"/>
      <c r="K251" s="2"/>
      <c r="L251" s="4"/>
      <c r="M251" s="4"/>
      <c r="N251" s="5"/>
      <c r="O251" s="6"/>
      <c r="P251" s="6"/>
      <c r="Q251" s="6"/>
      <c r="R251" s="6"/>
      <c r="S251" s="6"/>
      <c r="T251" s="6"/>
      <c r="U251" s="6" t="str">
        <f aca="false">IF(T251="", "", IF(T251="[]", 0, LEN(T251)-LEN(SUBSTITUTE(T251,",",""))+1))</f>
        <v/>
      </c>
      <c r="V251" s="6"/>
      <c r="W251" s="6" t="str">
        <f aca="false">IF(V251="", "", IF(V251="[]", 0, LEN(V251)-LEN(SUBSTITUTE(V251,",",""))+1))</f>
        <v/>
      </c>
    </row>
    <row r="252" s="16" customFormat="true" ht="12.75" hidden="false" customHeight="true" outlineLevel="0" collapsed="false">
      <c r="B252" s="17"/>
      <c r="E252" s="2"/>
      <c r="F252" s="3" t="s">
        <v>1182</v>
      </c>
      <c r="H252" s="4"/>
      <c r="I252" s="5"/>
      <c r="J252" s="6"/>
      <c r="K252" s="2"/>
      <c r="L252" s="4"/>
      <c r="M252" s="4"/>
      <c r="N252" s="5"/>
      <c r="O252" s="6"/>
      <c r="P252" s="6"/>
      <c r="Q252" s="6"/>
      <c r="R252" s="6"/>
      <c r="S252" s="6"/>
      <c r="T252" s="6"/>
      <c r="U252" s="6" t="str">
        <f aca="false">IF(T252="", "", IF(T252="[]", 0, LEN(T252)-LEN(SUBSTITUTE(T252,",",""))+1))</f>
        <v/>
      </c>
      <c r="V252" s="6"/>
      <c r="W252" s="6" t="str">
        <f aca="false">IF(V252="", "", IF(V252="[]", 0, LEN(V252)-LEN(SUBSTITUTE(V252,",",""))+1))</f>
        <v/>
      </c>
    </row>
    <row r="253" s="16" customFormat="true" ht="12.75" hidden="false" customHeight="true" outlineLevel="0" collapsed="false">
      <c r="B253" s="17"/>
      <c r="E253" s="2"/>
      <c r="F253" s="3" t="s">
        <v>1183</v>
      </c>
      <c r="H253" s="4"/>
      <c r="I253" s="5"/>
      <c r="J253" s="6"/>
      <c r="K253" s="2"/>
      <c r="L253" s="4"/>
      <c r="M253" s="4"/>
      <c r="N253" s="5"/>
      <c r="O253" s="6"/>
      <c r="P253" s="6"/>
      <c r="Q253" s="6"/>
      <c r="R253" s="6"/>
      <c r="S253" s="6"/>
      <c r="T253" s="6"/>
      <c r="U253" s="6" t="str">
        <f aca="false">IF(T253="", "", IF(T253="[]", 0, LEN(T253)-LEN(SUBSTITUTE(T253,",",""))+1))</f>
        <v/>
      </c>
      <c r="V253" s="6"/>
      <c r="W253" s="6" t="str">
        <f aca="false">IF(V253="", "", IF(V253="[]", 0, LEN(V253)-LEN(SUBSTITUTE(V253,",",""))+1))</f>
        <v/>
      </c>
    </row>
    <row r="254" s="16" customFormat="true" ht="12.75" hidden="false" customHeight="true" outlineLevel="0" collapsed="false">
      <c r="B254" s="17"/>
      <c r="E254" s="2"/>
      <c r="F254" s="3" t="s">
        <v>1184</v>
      </c>
      <c r="H254" s="4"/>
      <c r="I254" s="5"/>
      <c r="J254" s="6"/>
      <c r="K254" s="2"/>
      <c r="L254" s="4"/>
      <c r="M254" s="4"/>
      <c r="N254" s="5"/>
      <c r="O254" s="6"/>
      <c r="P254" s="6"/>
      <c r="Q254" s="6"/>
      <c r="R254" s="6"/>
      <c r="S254" s="6"/>
      <c r="T254" s="6"/>
      <c r="U254" s="6" t="str">
        <f aca="false">IF(T254="", "", IF(T254="[]", 0, LEN(T254)-LEN(SUBSTITUTE(T254,",",""))+1))</f>
        <v/>
      </c>
      <c r="V254" s="6"/>
      <c r="W254" s="6" t="str">
        <f aca="false">IF(V254="", "", IF(V254="[]", 0, LEN(V254)-LEN(SUBSTITUTE(V254,",",""))+1))</f>
        <v/>
      </c>
    </row>
    <row r="255" s="16" customFormat="true" ht="12.75" hidden="false" customHeight="true" outlineLevel="0" collapsed="false">
      <c r="A255" s="16" t="s">
        <v>1185</v>
      </c>
      <c r="B255" s="17" t="s">
        <v>1186</v>
      </c>
      <c r="E255" s="2"/>
      <c r="F255" s="3" t="s">
        <v>1187</v>
      </c>
      <c r="G255" s="16" t="s">
        <v>29</v>
      </c>
      <c r="H255" s="4" t="s">
        <v>552</v>
      </c>
      <c r="I255" s="5" t="s">
        <v>1188</v>
      </c>
      <c r="J255" s="6" t="s">
        <v>867</v>
      </c>
      <c r="K255" s="18" t="s">
        <v>1189</v>
      </c>
      <c r="L255" s="4" t="s">
        <v>29</v>
      </c>
      <c r="M255" s="4" t="s">
        <v>1190</v>
      </c>
      <c r="N255" s="5" t="s">
        <v>1191</v>
      </c>
      <c r="O255" s="6" t="s">
        <v>36</v>
      </c>
      <c r="P255" s="6" t="s">
        <v>37</v>
      </c>
      <c r="Q255" s="6" t="s">
        <v>37</v>
      </c>
      <c r="R255" s="6" t="s">
        <v>37</v>
      </c>
      <c r="S255" s="6" t="s">
        <v>37</v>
      </c>
      <c r="T255" s="6" t="s">
        <v>37</v>
      </c>
      <c r="U255" s="6" t="n">
        <f aca="false">IF(T255="", "", IF(T255="[]", 0, LEN(T255)-LEN(SUBSTITUTE(T255,",",""))+1))</f>
        <v>1</v>
      </c>
      <c r="V255" s="6" t="s">
        <v>37</v>
      </c>
      <c r="W255" s="6" t="n">
        <f aca="false">IF(V255="", "", IF(V255="[]", 0, LEN(V255)-LEN(SUBSTITUTE(V255,",",""))+1))</f>
        <v>1</v>
      </c>
      <c r="X255" s="16" t="s">
        <v>1192</v>
      </c>
      <c r="Y255" s="16" t="s">
        <v>39</v>
      </c>
      <c r="Z255" s="19" t="s">
        <v>1193</v>
      </c>
      <c r="AA255" s="16" t="s">
        <v>281</v>
      </c>
      <c r="AB255" s="16" t="s">
        <v>1194</v>
      </c>
      <c r="AC255" s="16" t="s">
        <v>39</v>
      </c>
    </row>
    <row r="256" s="16" customFormat="true" ht="12.75" hidden="false" customHeight="true" outlineLevel="0" collapsed="false">
      <c r="B256" s="17"/>
      <c r="E256" s="2"/>
      <c r="F256" s="3" t="s">
        <v>1195</v>
      </c>
      <c r="H256" s="4"/>
      <c r="I256" s="5"/>
      <c r="J256" s="6"/>
      <c r="K256" s="18" t="s">
        <v>1196</v>
      </c>
      <c r="L256" s="4" t="s">
        <v>45</v>
      </c>
      <c r="M256" s="4" t="s">
        <v>1197</v>
      </c>
      <c r="N256" s="5" t="s">
        <v>1198</v>
      </c>
      <c r="O256" s="6" t="s">
        <v>256</v>
      </c>
      <c r="P256" s="6" t="s">
        <v>37</v>
      </c>
      <c r="Q256" s="6" t="s">
        <v>37</v>
      </c>
      <c r="R256" s="6" t="s">
        <v>37</v>
      </c>
      <c r="S256" s="6" t="s">
        <v>37</v>
      </c>
      <c r="T256" s="6" t="s">
        <v>37</v>
      </c>
      <c r="U256" s="6" t="n">
        <f aca="false">IF(T256="", "", IF(T256="[]", 0, LEN(T256)-LEN(SUBSTITUTE(T256,",",""))+1))</f>
        <v>1</v>
      </c>
      <c r="V256" s="6" t="s">
        <v>37</v>
      </c>
      <c r="W256" s="6" t="n">
        <f aca="false">IF(V256="", "", IF(V256="[]", 0, LEN(V256)-LEN(SUBSTITUTE(V256,",",""))+1))</f>
        <v>1</v>
      </c>
      <c r="X256" s="16" t="s">
        <v>104</v>
      </c>
      <c r="Y256" s="16" t="s">
        <v>39</v>
      </c>
      <c r="Z256" s="19" t="s">
        <v>1199</v>
      </c>
      <c r="AA256" s="16" t="s">
        <v>281</v>
      </c>
      <c r="AB256" s="16" t="s">
        <v>472</v>
      </c>
      <c r="AC256" s="16" t="s">
        <v>1200</v>
      </c>
      <c r="AD256" s="16" t="s">
        <v>1201</v>
      </c>
    </row>
    <row r="257" s="16" customFormat="true" ht="12.75" hidden="false" customHeight="true" outlineLevel="0" collapsed="false">
      <c r="B257" s="17"/>
      <c r="E257" s="2"/>
      <c r="F257" s="3" t="s">
        <v>1202</v>
      </c>
      <c r="H257" s="4"/>
      <c r="I257" s="5"/>
      <c r="J257" s="6"/>
      <c r="K257" s="18" t="s">
        <v>1203</v>
      </c>
      <c r="L257" s="4" t="s">
        <v>56</v>
      </c>
      <c r="M257" s="4" t="s">
        <v>1204</v>
      </c>
      <c r="N257" s="5" t="s">
        <v>1205</v>
      </c>
      <c r="O257" s="6" t="s">
        <v>301</v>
      </c>
      <c r="P257" s="6" t="s">
        <v>37</v>
      </c>
      <c r="Q257" s="6" t="s">
        <v>37</v>
      </c>
      <c r="R257" s="6" t="s">
        <v>37</v>
      </c>
      <c r="S257" s="6" t="s">
        <v>37</v>
      </c>
      <c r="T257" s="6" t="s">
        <v>37</v>
      </c>
      <c r="U257" s="6" t="n">
        <f aca="false">IF(T257="", "", IF(T257="[]", 0, LEN(T257)-LEN(SUBSTITUTE(T257,",",""))+1))</f>
        <v>1</v>
      </c>
      <c r="V257" s="6" t="s">
        <v>37</v>
      </c>
      <c r="W257" s="6" t="n">
        <f aca="false">IF(V257="", "", IF(V257="[]", 0, LEN(V257)-LEN(SUBSTITUTE(V257,",",""))+1))</f>
        <v>1</v>
      </c>
      <c r="X257" s="16" t="s">
        <v>98</v>
      </c>
      <c r="Y257" s="16" t="s">
        <v>39</v>
      </c>
      <c r="Z257" s="19" t="s">
        <v>1206</v>
      </c>
      <c r="AA257" s="16" t="s">
        <v>84</v>
      </c>
      <c r="AB257" s="16" t="s">
        <v>98</v>
      </c>
      <c r="AC257" s="16" t="s">
        <v>98</v>
      </c>
      <c r="AD257" s="16" t="s">
        <v>1207</v>
      </c>
    </row>
    <row r="258" s="16" customFormat="true" ht="12.75" hidden="false" customHeight="true" outlineLevel="0" collapsed="false">
      <c r="B258" s="17"/>
      <c r="E258" s="2"/>
      <c r="F258" s="3" t="s">
        <v>1208</v>
      </c>
      <c r="H258" s="4"/>
      <c r="I258" s="5"/>
      <c r="J258" s="6"/>
      <c r="K258" s="18" t="s">
        <v>1209</v>
      </c>
      <c r="L258" s="4" t="s">
        <v>67</v>
      </c>
      <c r="M258" s="4" t="s">
        <v>1210</v>
      </c>
      <c r="N258" s="5" t="s">
        <v>1211</v>
      </c>
      <c r="O258" s="6" t="s">
        <v>70</v>
      </c>
      <c r="P258" s="6" t="s">
        <v>37</v>
      </c>
      <c r="Q258" s="6" t="s">
        <v>37</v>
      </c>
      <c r="R258" s="6" t="s">
        <v>37</v>
      </c>
      <c r="S258" s="6" t="s">
        <v>37</v>
      </c>
      <c r="T258" s="6" t="s">
        <v>37</v>
      </c>
      <c r="U258" s="6" t="n">
        <f aca="false">IF(T258="", "", IF(T258="[]", 0, LEN(T258)-LEN(SUBSTITUTE(T258,",",""))+1))</f>
        <v>1</v>
      </c>
      <c r="V258" s="6" t="s">
        <v>37</v>
      </c>
      <c r="W258" s="6" t="n">
        <f aca="false">IF(V258="", "", IF(V258="[]", 0, LEN(V258)-LEN(SUBSTITUTE(V258,",",""))+1))</f>
        <v>1</v>
      </c>
      <c r="X258" s="16" t="s">
        <v>98</v>
      </c>
      <c r="Y258" s="16" t="s">
        <v>39</v>
      </c>
      <c r="Z258" s="19" t="s">
        <v>1212</v>
      </c>
      <c r="AA258" s="16" t="s">
        <v>325</v>
      </c>
      <c r="AB258" s="16" t="s">
        <v>98</v>
      </c>
      <c r="AC258" s="16" t="s">
        <v>98</v>
      </c>
      <c r="AD258" s="16" t="s">
        <v>1207</v>
      </c>
    </row>
    <row r="259" s="16" customFormat="true" ht="12.75" hidden="false" customHeight="true" outlineLevel="0" collapsed="false">
      <c r="B259" s="17"/>
      <c r="E259" s="2"/>
      <c r="F259" s="3" t="s">
        <v>1213</v>
      </c>
      <c r="H259" s="4"/>
      <c r="I259" s="5"/>
      <c r="J259" s="6"/>
      <c r="K259" s="18" t="s">
        <v>1214</v>
      </c>
      <c r="L259" s="4" t="s">
        <v>78</v>
      </c>
      <c r="M259" s="4" t="s">
        <v>1215</v>
      </c>
      <c r="N259" s="5" t="s">
        <v>1216</v>
      </c>
      <c r="O259" s="6" t="s">
        <v>81</v>
      </c>
      <c r="P259" s="6" t="s">
        <v>37</v>
      </c>
      <c r="Q259" s="6" t="s">
        <v>37</v>
      </c>
      <c r="R259" s="6" t="s">
        <v>37</v>
      </c>
      <c r="S259" s="6" t="s">
        <v>37</v>
      </c>
      <c r="T259" s="6" t="s">
        <v>37</v>
      </c>
      <c r="U259" s="6" t="n">
        <f aca="false">IF(T259="", "", IF(T259="[]", 0, LEN(T259)-LEN(SUBSTITUTE(T259,",",""))+1))</f>
        <v>1</v>
      </c>
      <c r="V259" s="6" t="s">
        <v>37</v>
      </c>
      <c r="W259" s="6" t="n">
        <f aca="false">IF(V259="", "", IF(V259="[]", 0, LEN(V259)-LEN(SUBSTITUTE(V259,",",""))+1))</f>
        <v>1</v>
      </c>
      <c r="X259" s="16" t="s">
        <v>98</v>
      </c>
      <c r="Y259" s="16" t="s">
        <v>39</v>
      </c>
      <c r="Z259" s="19" t="s">
        <v>1217</v>
      </c>
      <c r="AA259" s="16" t="s">
        <v>84</v>
      </c>
      <c r="AB259" s="16" t="s">
        <v>98</v>
      </c>
      <c r="AC259" s="16" t="s">
        <v>98</v>
      </c>
      <c r="AD259" s="16" t="s">
        <v>1207</v>
      </c>
    </row>
    <row r="260" s="16" customFormat="true" ht="12.75" hidden="false" customHeight="true" outlineLevel="0" collapsed="false">
      <c r="B260" s="17"/>
      <c r="E260" s="2"/>
      <c r="F260" s="3" t="s">
        <v>1218</v>
      </c>
      <c r="H260" s="4"/>
      <c r="I260" s="5"/>
      <c r="J260" s="6"/>
      <c r="K260" s="2" t="s">
        <v>1219</v>
      </c>
      <c r="L260" s="4" t="s">
        <v>87</v>
      </c>
      <c r="M260" s="4" t="s">
        <v>1220</v>
      </c>
      <c r="N260" s="5" t="s">
        <v>1221</v>
      </c>
      <c r="O260" s="6" t="s">
        <v>90</v>
      </c>
      <c r="P260" s="6" t="s">
        <v>37</v>
      </c>
      <c r="Q260" s="6" t="s">
        <v>37</v>
      </c>
      <c r="R260" s="6" t="s">
        <v>37</v>
      </c>
      <c r="S260" s="6" t="s">
        <v>37</v>
      </c>
      <c r="T260" s="6" t="s">
        <v>37</v>
      </c>
      <c r="U260" s="6" t="n">
        <f aca="false">IF(T260="", "", IF(T260="[]", 0, LEN(T260)-LEN(SUBSTITUTE(T260,",",""))+1))</f>
        <v>1</v>
      </c>
      <c r="V260" s="6" t="s">
        <v>37</v>
      </c>
      <c r="W260" s="6" t="n">
        <f aca="false">IF(V260="", "", IF(V260="[]", 0, LEN(V260)-LEN(SUBSTITUTE(V260,",",""))+1))</f>
        <v>1</v>
      </c>
      <c r="X260" s="16" t="s">
        <v>564</v>
      </c>
      <c r="Y260" s="16" t="s">
        <v>39</v>
      </c>
      <c r="Z260" s="16" t="s">
        <v>1222</v>
      </c>
      <c r="AA260" s="16" t="s">
        <v>26</v>
      </c>
      <c r="AB260" s="16" t="s">
        <v>74</v>
      </c>
      <c r="AC260" s="16" t="s">
        <v>375</v>
      </c>
      <c r="AD260" s="16" t="s">
        <v>1223</v>
      </c>
    </row>
    <row r="261" s="16" customFormat="true" ht="12.75" hidden="false" customHeight="true" outlineLevel="0" collapsed="false">
      <c r="B261" s="17"/>
      <c r="E261" s="2"/>
      <c r="F261" s="3" t="s">
        <v>1224</v>
      </c>
      <c r="H261" s="4"/>
      <c r="I261" s="5"/>
      <c r="J261" s="6"/>
      <c r="K261" s="18" t="s">
        <v>1225</v>
      </c>
      <c r="L261" s="4" t="s">
        <v>97</v>
      </c>
      <c r="M261" s="4" t="s">
        <v>98</v>
      </c>
      <c r="N261" s="5" t="s">
        <v>1226</v>
      </c>
      <c r="O261" s="6" t="s">
        <v>1227</v>
      </c>
      <c r="P261" s="6" t="s">
        <v>37</v>
      </c>
      <c r="Q261" s="6" t="s">
        <v>37</v>
      </c>
      <c r="R261" s="6" t="s">
        <v>37</v>
      </c>
      <c r="S261" s="6" t="s">
        <v>37</v>
      </c>
      <c r="T261" s="6" t="s">
        <v>37</v>
      </c>
      <c r="U261" s="6" t="n">
        <f aca="false">IF(T261="", "", IF(T261="[]", 0, LEN(T261)-LEN(SUBSTITUTE(T261,",",""))+1))</f>
        <v>1</v>
      </c>
      <c r="V261" s="6" t="s">
        <v>37</v>
      </c>
      <c r="W261" s="6" t="n">
        <f aca="false">IF(V261="", "", IF(V261="[]", 0, LEN(V261)-LEN(SUBSTITUTE(V261,",",""))+1))</f>
        <v>1</v>
      </c>
      <c r="X261" s="16" t="s">
        <v>595</v>
      </c>
      <c r="Y261" s="16" t="s">
        <v>39</v>
      </c>
      <c r="Z261" s="19" t="s">
        <v>1228</v>
      </c>
      <c r="AA261" s="16" t="s">
        <v>117</v>
      </c>
      <c r="AB261" s="16" t="s">
        <v>39</v>
      </c>
      <c r="AC261" s="16" t="s">
        <v>1229</v>
      </c>
      <c r="AD261" s="16" t="s">
        <v>1230</v>
      </c>
    </row>
    <row r="262" s="16" customFormat="true" ht="12.75" hidden="false" customHeight="true" outlineLevel="0" collapsed="false">
      <c r="B262" s="17"/>
      <c r="E262" s="2"/>
      <c r="F262" s="3" t="s">
        <v>1231</v>
      </c>
      <c r="H262" s="4"/>
      <c r="I262" s="5"/>
      <c r="J262" s="6"/>
      <c r="K262" s="2"/>
      <c r="L262" s="4"/>
      <c r="M262" s="4"/>
      <c r="N262" s="5"/>
      <c r="O262" s="6"/>
      <c r="P262" s="6"/>
      <c r="Q262" s="6"/>
      <c r="R262" s="6"/>
      <c r="S262" s="6"/>
      <c r="T262" s="6"/>
      <c r="U262" s="6" t="str">
        <f aca="false">IF(T262="", "", IF(T262="[]", 0, LEN(T262)-LEN(SUBSTITUTE(T262,",",""))+1))</f>
        <v/>
      </c>
      <c r="V262" s="6"/>
      <c r="W262" s="6" t="str">
        <f aca="false">IF(V262="", "", IF(V262="[]", 0, LEN(V262)-LEN(SUBSTITUTE(V262,",",""))+1))</f>
        <v/>
      </c>
    </row>
    <row r="263" s="16" customFormat="true" ht="12.75" hidden="false" customHeight="true" outlineLevel="0" collapsed="false">
      <c r="B263" s="17"/>
      <c r="E263" s="2"/>
      <c r="F263" s="3" t="s">
        <v>1232</v>
      </c>
      <c r="H263" s="4"/>
      <c r="I263" s="5"/>
      <c r="J263" s="6"/>
      <c r="K263" s="2"/>
      <c r="L263" s="4"/>
      <c r="M263" s="4"/>
      <c r="N263" s="5"/>
      <c r="O263" s="6"/>
      <c r="P263" s="6"/>
      <c r="Q263" s="6"/>
      <c r="R263" s="6"/>
      <c r="S263" s="6"/>
      <c r="T263" s="6"/>
      <c r="U263" s="6" t="str">
        <f aca="false">IF(T263="", "", IF(T263="[]", 0, LEN(T263)-LEN(SUBSTITUTE(T263,",",""))+1))</f>
        <v/>
      </c>
      <c r="V263" s="6"/>
      <c r="W263" s="6" t="str">
        <f aca="false">IF(V263="", "", IF(V263="[]", 0, LEN(V263)-LEN(SUBSTITUTE(V263,",",""))+1))</f>
        <v/>
      </c>
    </row>
    <row r="264" s="16" customFormat="true" ht="12.75" hidden="false" customHeight="true" outlineLevel="0" collapsed="false">
      <c r="B264" s="17"/>
      <c r="E264" s="2"/>
      <c r="F264" s="3" t="s">
        <v>1233</v>
      </c>
      <c r="H264" s="4"/>
      <c r="I264" s="5"/>
      <c r="J264" s="6"/>
      <c r="K264" s="2"/>
      <c r="L264" s="4"/>
      <c r="M264" s="4"/>
      <c r="N264" s="5"/>
      <c r="O264" s="6"/>
      <c r="P264" s="6"/>
      <c r="Q264" s="6"/>
      <c r="R264" s="6"/>
      <c r="S264" s="6"/>
      <c r="T264" s="6"/>
      <c r="U264" s="6" t="str">
        <f aca="false">IF(T264="", "", IF(T264="[]", 0, LEN(T264)-LEN(SUBSTITUTE(T264,",",""))+1))</f>
        <v/>
      </c>
      <c r="V264" s="6"/>
      <c r="W264" s="6" t="str">
        <f aca="false">IF(V264="", "", IF(V264="[]", 0, LEN(V264)-LEN(SUBSTITUTE(V264,",",""))+1))</f>
        <v/>
      </c>
    </row>
    <row r="265" s="16" customFormat="true" ht="12.75" hidden="false" customHeight="true" outlineLevel="0" collapsed="false">
      <c r="B265" s="17"/>
      <c r="E265" s="2"/>
      <c r="F265" s="3" t="s">
        <v>1234</v>
      </c>
      <c r="H265" s="4"/>
      <c r="I265" s="5"/>
      <c r="J265" s="6"/>
      <c r="K265" s="2"/>
      <c r="L265" s="4"/>
      <c r="M265" s="4"/>
      <c r="N265" s="5"/>
      <c r="O265" s="6"/>
      <c r="P265" s="6"/>
      <c r="Q265" s="6"/>
      <c r="R265" s="6"/>
      <c r="S265" s="6"/>
      <c r="T265" s="6"/>
      <c r="U265" s="6" t="str">
        <f aca="false">IF(T265="", "", IF(T265="[]", 0, LEN(T265)-LEN(SUBSTITUTE(T265,",",""))+1))</f>
        <v/>
      </c>
      <c r="V265" s="6"/>
      <c r="W265" s="6" t="str">
        <f aca="false">IF(V265="", "", IF(V265="[]", 0, LEN(V265)-LEN(SUBSTITUTE(V265,",",""))+1))</f>
        <v/>
      </c>
    </row>
    <row r="266" s="16" customFormat="true" ht="12.75" hidden="false" customHeight="true" outlineLevel="0" collapsed="false">
      <c r="B266" s="17"/>
      <c r="E266" s="2"/>
      <c r="F266" s="3" t="s">
        <v>1235</v>
      </c>
      <c r="H266" s="4"/>
      <c r="I266" s="5"/>
      <c r="J266" s="6"/>
      <c r="K266" s="2"/>
      <c r="L266" s="4"/>
      <c r="M266" s="4"/>
      <c r="N266" s="5"/>
      <c r="O266" s="6"/>
      <c r="P266" s="6"/>
      <c r="Q266" s="6"/>
      <c r="R266" s="6"/>
      <c r="S266" s="6"/>
      <c r="T266" s="6"/>
      <c r="U266" s="6" t="str">
        <f aca="false">IF(T266="", "", IF(T266="[]", 0, LEN(T266)-LEN(SUBSTITUTE(T266,",",""))+1))</f>
        <v/>
      </c>
      <c r="V266" s="6"/>
      <c r="W266" s="6" t="str">
        <f aca="false">IF(V266="", "", IF(V266="[]", 0, LEN(V266)-LEN(SUBSTITUTE(V266,",",""))+1))</f>
        <v/>
      </c>
    </row>
    <row r="267" s="16" customFormat="true" ht="12.75" hidden="false" customHeight="true" outlineLevel="0" collapsed="false">
      <c r="B267" s="17"/>
      <c r="E267" s="2"/>
      <c r="F267" s="3" t="s">
        <v>1236</v>
      </c>
      <c r="H267" s="4"/>
      <c r="I267" s="5"/>
      <c r="J267" s="6"/>
      <c r="K267" s="2"/>
      <c r="L267" s="4"/>
      <c r="M267" s="4"/>
      <c r="N267" s="5"/>
      <c r="O267" s="6"/>
      <c r="P267" s="6"/>
      <c r="Q267" s="6"/>
      <c r="R267" s="6"/>
      <c r="S267" s="6"/>
      <c r="T267" s="6"/>
      <c r="U267" s="6" t="str">
        <f aca="false">IF(T267="", "", IF(T267="[]", 0, LEN(T267)-LEN(SUBSTITUTE(T267,",",""))+1))</f>
        <v/>
      </c>
      <c r="V267" s="6"/>
      <c r="W267" s="6" t="str">
        <f aca="false">IF(V267="", "", IF(V267="[]", 0, LEN(V267)-LEN(SUBSTITUTE(V267,",",""))+1))</f>
        <v/>
      </c>
    </row>
    <row r="268" s="16" customFormat="true" ht="12.75" hidden="false" customHeight="true" outlineLevel="0" collapsed="false">
      <c r="B268" s="17"/>
      <c r="E268" s="2"/>
      <c r="F268" s="3" t="s">
        <v>1237</v>
      </c>
      <c r="H268" s="4"/>
      <c r="I268" s="5"/>
      <c r="J268" s="6"/>
      <c r="K268" s="2"/>
      <c r="L268" s="4"/>
      <c r="M268" s="4"/>
      <c r="N268" s="5"/>
      <c r="O268" s="6"/>
      <c r="P268" s="6"/>
      <c r="Q268" s="6"/>
      <c r="R268" s="6"/>
      <c r="S268" s="6"/>
      <c r="T268" s="6"/>
      <c r="U268" s="6" t="str">
        <f aca="false">IF(T268="", "", IF(T268="[]", 0, LEN(T268)-LEN(SUBSTITUTE(T268,",",""))+1))</f>
        <v/>
      </c>
      <c r="V268" s="6"/>
      <c r="W268" s="6" t="str">
        <f aca="false">IF(V268="", "", IF(V268="[]", 0, LEN(V268)-LEN(SUBSTITUTE(V268,",",""))+1))</f>
        <v/>
      </c>
    </row>
    <row r="269" s="16" customFormat="true" ht="12.75" hidden="false" customHeight="true" outlineLevel="0" collapsed="false">
      <c r="A269" s="16" t="s">
        <v>1238</v>
      </c>
      <c r="B269" s="17" t="s">
        <v>1239</v>
      </c>
      <c r="E269" s="2"/>
      <c r="F269" s="3" t="s">
        <v>1240</v>
      </c>
      <c r="G269" s="16" t="s">
        <v>29</v>
      </c>
      <c r="H269" s="4" t="s">
        <v>1241</v>
      </c>
      <c r="I269" s="5" t="s">
        <v>1242</v>
      </c>
      <c r="J269" s="6" t="s">
        <v>867</v>
      </c>
      <c r="K269" s="18" t="s">
        <v>1243</v>
      </c>
      <c r="L269" s="4" t="s">
        <v>29</v>
      </c>
      <c r="M269" s="4" t="s">
        <v>1244</v>
      </c>
      <c r="N269" s="5" t="s">
        <v>1245</v>
      </c>
      <c r="O269" s="6" t="s">
        <v>36</v>
      </c>
      <c r="P269" s="6" t="s">
        <v>37</v>
      </c>
      <c r="Q269" s="6" t="s">
        <v>37</v>
      </c>
      <c r="R269" s="6" t="s">
        <v>37</v>
      </c>
      <c r="S269" s="6" t="s">
        <v>37</v>
      </c>
      <c r="T269" s="6" t="s">
        <v>37</v>
      </c>
      <c r="U269" s="6" t="n">
        <f aca="false">IF(T269="", "", IF(T269="[]", 0, LEN(T269)-LEN(SUBSTITUTE(T269,",",""))+1))</f>
        <v>1</v>
      </c>
      <c r="V269" s="6" t="s">
        <v>37</v>
      </c>
      <c r="W269" s="6" t="n">
        <f aca="false">IF(V269="", "", IF(V269="[]", 0, LEN(V269)-LEN(SUBSTITUTE(V269,",",""))+1))</f>
        <v>1</v>
      </c>
      <c r="X269" s="16" t="s">
        <v>39</v>
      </c>
      <c r="Y269" s="16" t="s">
        <v>39</v>
      </c>
      <c r="Z269" s="19" t="s">
        <v>1246</v>
      </c>
      <c r="AA269" s="16" t="s">
        <v>117</v>
      </c>
      <c r="AB269" s="16" t="s">
        <v>39</v>
      </c>
      <c r="AC269" s="16" t="s">
        <v>39</v>
      </c>
    </row>
    <row r="270" s="16" customFormat="true" ht="12.75" hidden="false" customHeight="true" outlineLevel="0" collapsed="false">
      <c r="B270" s="17"/>
      <c r="E270" s="2"/>
      <c r="F270" s="3" t="s">
        <v>1247</v>
      </c>
      <c r="H270" s="4"/>
      <c r="I270" s="5"/>
      <c r="J270" s="6"/>
      <c r="K270" s="18" t="s">
        <v>1248</v>
      </c>
      <c r="L270" s="4" t="s">
        <v>45</v>
      </c>
      <c r="M270" s="4" t="s">
        <v>1249</v>
      </c>
      <c r="N270" s="5" t="s">
        <v>1250</v>
      </c>
      <c r="O270" s="6" t="s">
        <v>301</v>
      </c>
      <c r="P270" s="6" t="s">
        <v>37</v>
      </c>
      <c r="Q270" s="6" t="s">
        <v>37</v>
      </c>
      <c r="R270" s="6" t="s">
        <v>37</v>
      </c>
      <c r="S270" s="6" t="s">
        <v>37</v>
      </c>
      <c r="T270" s="6" t="s">
        <v>37</v>
      </c>
      <c r="U270" s="6" t="n">
        <f aca="false">IF(T270="", "", IF(T270="[]", 0, LEN(T270)-LEN(SUBSTITUTE(T270,",",""))+1))</f>
        <v>1</v>
      </c>
      <c r="V270" s="6" t="s">
        <v>37</v>
      </c>
      <c r="W270" s="6" t="n">
        <f aca="false">IF(V270="", "", IF(V270="[]", 0, LEN(V270)-LEN(SUBSTITUTE(V270,",",""))+1))</f>
        <v>1</v>
      </c>
      <c r="X270" s="16" t="s">
        <v>1251</v>
      </c>
      <c r="Y270" s="16" t="s">
        <v>39</v>
      </c>
      <c r="Z270" s="19" t="s">
        <v>1252</v>
      </c>
      <c r="AA270" s="16" t="s">
        <v>41</v>
      </c>
      <c r="AB270" s="16" t="s">
        <v>1253</v>
      </c>
      <c r="AC270" s="16" t="s">
        <v>464</v>
      </c>
      <c r="AD270" s="16" t="s">
        <v>1254</v>
      </c>
    </row>
    <row r="271" s="16" customFormat="true" ht="12.75" hidden="false" customHeight="true" outlineLevel="0" collapsed="false">
      <c r="B271" s="17"/>
      <c r="E271" s="2"/>
      <c r="F271" s="3" t="s">
        <v>1255</v>
      </c>
      <c r="H271" s="4"/>
      <c r="I271" s="5"/>
      <c r="J271" s="6"/>
      <c r="K271" s="18" t="s">
        <v>1256</v>
      </c>
      <c r="L271" s="4" t="s">
        <v>56</v>
      </c>
      <c r="M271" s="4" t="s">
        <v>1257</v>
      </c>
      <c r="N271" s="5" t="s">
        <v>1258</v>
      </c>
      <c r="O271" s="6" t="s">
        <v>81</v>
      </c>
      <c r="P271" s="6" t="s">
        <v>37</v>
      </c>
      <c r="Q271" s="6" t="s">
        <v>37</v>
      </c>
      <c r="R271" s="6" t="s">
        <v>37</v>
      </c>
      <c r="S271" s="6" t="s">
        <v>37</v>
      </c>
      <c r="T271" s="6" t="s">
        <v>37</v>
      </c>
      <c r="U271" s="6" t="n">
        <f aca="false">IF(T271="", "", IF(T271="[]", 0, LEN(T271)-LEN(SUBSTITUTE(T271,",",""))+1))</f>
        <v>1</v>
      </c>
      <c r="V271" s="6" t="s">
        <v>37</v>
      </c>
      <c r="W271" s="6" t="n">
        <f aca="false">IF(V271="", "", IF(V271="[]", 0, LEN(V271)-LEN(SUBSTITUTE(V271,",",""))+1))</f>
        <v>1</v>
      </c>
      <c r="X271" s="16" t="s">
        <v>91</v>
      </c>
      <c r="Y271" s="16" t="s">
        <v>39</v>
      </c>
      <c r="Z271" s="19" t="s">
        <v>1259</v>
      </c>
      <c r="AA271" s="16" t="s">
        <v>335</v>
      </c>
      <c r="AB271" s="16" t="s">
        <v>1260</v>
      </c>
      <c r="AC271" s="16" t="s">
        <v>1261</v>
      </c>
      <c r="AD271" s="16" t="s">
        <v>1262</v>
      </c>
    </row>
    <row r="272" s="16" customFormat="true" ht="12.75" hidden="false" customHeight="true" outlineLevel="0" collapsed="false">
      <c r="B272" s="17"/>
      <c r="E272" s="2"/>
      <c r="F272" s="3" t="s">
        <v>1263</v>
      </c>
      <c r="H272" s="4"/>
      <c r="I272" s="5"/>
      <c r="J272" s="6"/>
      <c r="K272" s="18" t="s">
        <v>1264</v>
      </c>
      <c r="L272" s="4" t="s">
        <v>67</v>
      </c>
      <c r="M272" s="4" t="s">
        <v>1265</v>
      </c>
      <c r="N272" s="5" t="s">
        <v>1266</v>
      </c>
      <c r="O272" s="6" t="s">
        <v>154</v>
      </c>
      <c r="P272" s="6" t="s">
        <v>37</v>
      </c>
      <c r="Q272" s="6" t="s">
        <v>37</v>
      </c>
      <c r="R272" s="6" t="s">
        <v>37</v>
      </c>
      <c r="S272" s="6" t="s">
        <v>37</v>
      </c>
      <c r="T272" s="6" t="s">
        <v>37</v>
      </c>
      <c r="U272" s="6" t="n">
        <f aca="false">IF(T272="", "", IF(T272="[]", 0, LEN(T272)-LEN(SUBSTITUTE(T272,",",""))+1))</f>
        <v>1</v>
      </c>
      <c r="V272" s="6" t="s">
        <v>37</v>
      </c>
      <c r="W272" s="6" t="n">
        <f aca="false">IF(V272="", "", IF(V272="[]", 0, LEN(V272)-LEN(SUBSTITUTE(V272,",",""))+1))</f>
        <v>1</v>
      </c>
      <c r="X272" s="16" t="s">
        <v>130</v>
      </c>
      <c r="Y272" s="16" t="s">
        <v>39</v>
      </c>
      <c r="Z272" s="19" t="s">
        <v>1267</v>
      </c>
      <c r="AA272" s="16" t="s">
        <v>84</v>
      </c>
      <c r="AB272" s="16" t="s">
        <v>330</v>
      </c>
      <c r="AC272" s="16" t="s">
        <v>141</v>
      </c>
      <c r="AD272" s="16" t="s">
        <v>1268</v>
      </c>
    </row>
    <row r="273" s="16" customFormat="true" ht="12.75" hidden="false" customHeight="true" outlineLevel="0" collapsed="false">
      <c r="B273" s="17"/>
      <c r="E273" s="2"/>
      <c r="F273" s="3" t="s">
        <v>1269</v>
      </c>
      <c r="H273" s="4"/>
      <c r="I273" s="5"/>
      <c r="J273" s="6"/>
      <c r="K273" s="18" t="s">
        <v>1270</v>
      </c>
      <c r="L273" s="4" t="s">
        <v>78</v>
      </c>
      <c r="M273" s="4" t="s">
        <v>1271</v>
      </c>
      <c r="N273" s="5" t="s">
        <v>1272</v>
      </c>
      <c r="O273" s="6" t="s">
        <v>1273</v>
      </c>
      <c r="P273" s="6" t="s">
        <v>37</v>
      </c>
      <c r="Q273" s="6" t="s">
        <v>37</v>
      </c>
      <c r="R273" s="6" t="s">
        <v>37</v>
      </c>
      <c r="S273" s="6" t="s">
        <v>37</v>
      </c>
      <c r="T273" s="6" t="s">
        <v>37</v>
      </c>
      <c r="U273" s="6" t="n">
        <f aca="false">IF(T273="", "", IF(T273="[]", 0, LEN(T273)-LEN(SUBSTITUTE(T273,",",""))+1))</f>
        <v>1</v>
      </c>
      <c r="V273" s="6" t="s">
        <v>37</v>
      </c>
      <c r="W273" s="6" t="n">
        <f aca="false">IF(V273="", "", IF(V273="[]", 0, LEN(V273)-LEN(SUBSTITUTE(V273,",",""))+1))</f>
        <v>1</v>
      </c>
      <c r="X273" s="16" t="s">
        <v>74</v>
      </c>
      <c r="Y273" s="16" t="s">
        <v>39</v>
      </c>
      <c r="Z273" s="19" t="s">
        <v>1274</v>
      </c>
      <c r="AA273" s="16" t="s">
        <v>187</v>
      </c>
      <c r="AB273" s="16" t="s">
        <v>440</v>
      </c>
      <c r="AC273" s="16" t="s">
        <v>464</v>
      </c>
      <c r="AD273" s="16" t="s">
        <v>1275</v>
      </c>
    </row>
    <row r="274" s="16" customFormat="true" ht="12.75" hidden="false" customHeight="true" outlineLevel="0" collapsed="false">
      <c r="B274" s="17"/>
      <c r="E274" s="2"/>
      <c r="F274" s="3" t="s">
        <v>1276</v>
      </c>
      <c r="H274" s="4"/>
      <c r="I274" s="5"/>
      <c r="J274" s="6"/>
      <c r="K274" s="18" t="s">
        <v>1277</v>
      </c>
      <c r="L274" s="4" t="s">
        <v>87</v>
      </c>
      <c r="M274" s="4" t="s">
        <v>1278</v>
      </c>
      <c r="N274" s="5" t="s">
        <v>1279</v>
      </c>
      <c r="O274" s="6" t="s">
        <v>662</v>
      </c>
      <c r="P274" s="6" t="s">
        <v>37</v>
      </c>
      <c r="Q274" s="6" t="s">
        <v>37</v>
      </c>
      <c r="R274" s="6" t="s">
        <v>37</v>
      </c>
      <c r="S274" s="6" t="s">
        <v>37</v>
      </c>
      <c r="T274" s="6" t="s">
        <v>37</v>
      </c>
      <c r="U274" s="6" t="n">
        <f aca="false">IF(T274="", "", IF(T274="[]", 0, LEN(T274)-LEN(SUBSTITUTE(T274,",",""))+1))</f>
        <v>1</v>
      </c>
      <c r="V274" s="6" t="s">
        <v>37</v>
      </c>
      <c r="W274" s="6" t="n">
        <f aca="false">IF(V274="", "", IF(V274="[]", 0, LEN(V274)-LEN(SUBSTITUTE(V274,",",""))+1))</f>
        <v>1</v>
      </c>
      <c r="X274" s="16" t="s">
        <v>1280</v>
      </c>
      <c r="Y274" s="16" t="s">
        <v>39</v>
      </c>
      <c r="Z274" s="19" t="s">
        <v>1281</v>
      </c>
      <c r="AA274" s="16" t="s">
        <v>616</v>
      </c>
      <c r="AB274" s="16" t="s">
        <v>1066</v>
      </c>
      <c r="AC274" s="16" t="s">
        <v>1200</v>
      </c>
      <c r="AD274" s="16" t="s">
        <v>1282</v>
      </c>
    </row>
    <row r="275" s="16" customFormat="true" ht="12.75" hidden="false" customHeight="true" outlineLevel="0" collapsed="false">
      <c r="B275" s="17"/>
      <c r="E275" s="2"/>
      <c r="F275" s="3" t="s">
        <v>1283</v>
      </c>
      <c r="H275" s="4"/>
      <c r="I275" s="5"/>
      <c r="J275" s="6"/>
      <c r="K275" s="18" t="s">
        <v>1284</v>
      </c>
      <c r="L275" s="4" t="s">
        <v>97</v>
      </c>
      <c r="M275" s="4" t="s">
        <v>98</v>
      </c>
      <c r="N275" s="5" t="s">
        <v>1285</v>
      </c>
      <c r="O275" s="6" t="s">
        <v>1286</v>
      </c>
      <c r="P275" s="6" t="s">
        <v>37</v>
      </c>
      <c r="Q275" s="6" t="s">
        <v>37</v>
      </c>
      <c r="R275" s="6" t="s">
        <v>37</v>
      </c>
      <c r="S275" s="6" t="s">
        <v>37</v>
      </c>
      <c r="T275" s="6" t="s">
        <v>37</v>
      </c>
      <c r="U275" s="6" t="n">
        <f aca="false">IF(T275="", "", IF(T275="[]", 0, LEN(T275)-LEN(SUBSTITUTE(T275,",",""))+1))</f>
        <v>1</v>
      </c>
      <c r="V275" s="6" t="s">
        <v>37</v>
      </c>
      <c r="W275" s="6" t="n">
        <f aca="false">IF(V275="", "", IF(V275="[]", 0, LEN(V275)-LEN(SUBSTITUTE(V275,",",""))+1))</f>
        <v>1</v>
      </c>
      <c r="X275" s="16" t="s">
        <v>512</v>
      </c>
      <c r="Y275" s="16" t="s">
        <v>39</v>
      </c>
      <c r="Z275" s="19" t="s">
        <v>1287</v>
      </c>
      <c r="AA275" s="16" t="s">
        <v>187</v>
      </c>
      <c r="AB275" s="16" t="s">
        <v>188</v>
      </c>
      <c r="AC275" s="16" t="s">
        <v>140</v>
      </c>
      <c r="AD275" s="16" t="s">
        <v>1288</v>
      </c>
    </row>
    <row r="276" s="16" customFormat="true" ht="12.75" hidden="false" customHeight="true" outlineLevel="0" collapsed="false">
      <c r="B276" s="17"/>
      <c r="E276" s="2"/>
      <c r="F276" s="3" t="s">
        <v>1289</v>
      </c>
      <c r="H276" s="4"/>
      <c r="I276" s="5"/>
      <c r="J276" s="6"/>
      <c r="K276" s="2"/>
      <c r="L276" s="4"/>
      <c r="M276" s="4"/>
      <c r="N276" s="5"/>
      <c r="O276" s="6"/>
      <c r="P276" s="6"/>
      <c r="Q276" s="6"/>
      <c r="R276" s="6"/>
      <c r="S276" s="6"/>
      <c r="T276" s="6"/>
      <c r="U276" s="6" t="str">
        <f aca="false">IF(T276="", "", IF(T276="[]", 0, LEN(T276)-LEN(SUBSTITUTE(T276,",",""))+1))</f>
        <v/>
      </c>
      <c r="V276" s="6"/>
      <c r="W276" s="6" t="str">
        <f aca="false">IF(V276="", "", IF(V276="[]", 0, LEN(V276)-LEN(SUBSTITUTE(V276,",",""))+1))</f>
        <v/>
      </c>
    </row>
    <row r="277" s="16" customFormat="true" ht="12.75" hidden="false" customHeight="true" outlineLevel="0" collapsed="false">
      <c r="B277" s="17"/>
      <c r="E277" s="2"/>
      <c r="F277" s="3" t="s">
        <v>1290</v>
      </c>
      <c r="H277" s="4"/>
      <c r="I277" s="5"/>
      <c r="J277" s="6"/>
      <c r="K277" s="2"/>
      <c r="L277" s="4"/>
      <c r="M277" s="4"/>
      <c r="N277" s="5"/>
      <c r="O277" s="6"/>
      <c r="P277" s="6"/>
      <c r="Q277" s="6"/>
      <c r="R277" s="6"/>
      <c r="S277" s="6"/>
      <c r="T277" s="6"/>
      <c r="U277" s="6" t="str">
        <f aca="false">IF(T277="", "", IF(T277="[]", 0, LEN(T277)-LEN(SUBSTITUTE(T277,",",""))+1))</f>
        <v/>
      </c>
      <c r="V277" s="6"/>
      <c r="W277" s="6" t="str">
        <f aca="false">IF(V277="", "", IF(V277="[]", 0, LEN(V277)-LEN(SUBSTITUTE(V277,",",""))+1))</f>
        <v/>
      </c>
    </row>
    <row r="278" s="16" customFormat="true" ht="12.75" hidden="false" customHeight="true" outlineLevel="0" collapsed="false">
      <c r="B278" s="17"/>
      <c r="E278" s="2"/>
      <c r="F278" s="3" t="s">
        <v>1291</v>
      </c>
      <c r="H278" s="4"/>
      <c r="I278" s="5"/>
      <c r="J278" s="6"/>
      <c r="K278" s="2"/>
      <c r="L278" s="4"/>
      <c r="M278" s="4"/>
      <c r="N278" s="5"/>
      <c r="O278" s="6"/>
      <c r="P278" s="6"/>
      <c r="Q278" s="6"/>
      <c r="R278" s="6"/>
      <c r="S278" s="6"/>
      <c r="T278" s="6"/>
      <c r="U278" s="6" t="str">
        <f aca="false">IF(T278="", "", IF(T278="[]", 0, LEN(T278)-LEN(SUBSTITUTE(T278,",",""))+1))</f>
        <v/>
      </c>
      <c r="V278" s="6"/>
      <c r="W278" s="6" t="str">
        <f aca="false">IF(V278="", "", IF(V278="[]", 0, LEN(V278)-LEN(SUBSTITUTE(V278,",",""))+1))</f>
        <v/>
      </c>
    </row>
    <row r="279" s="16" customFormat="true" ht="12.75" hidden="false" customHeight="true" outlineLevel="0" collapsed="false">
      <c r="B279" s="17"/>
      <c r="E279" s="2"/>
      <c r="F279" s="3" t="s">
        <v>1292</v>
      </c>
      <c r="H279" s="4"/>
      <c r="I279" s="5"/>
      <c r="J279" s="6"/>
      <c r="K279" s="2"/>
      <c r="L279" s="4"/>
      <c r="M279" s="4"/>
      <c r="N279" s="5"/>
      <c r="O279" s="6"/>
      <c r="P279" s="6"/>
      <c r="Q279" s="6"/>
      <c r="R279" s="6"/>
      <c r="S279" s="6"/>
      <c r="T279" s="6"/>
      <c r="U279" s="6" t="str">
        <f aca="false">IF(T279="", "", IF(T279="[]", 0, LEN(T279)-LEN(SUBSTITUTE(T279,",",""))+1))</f>
        <v/>
      </c>
      <c r="V279" s="6"/>
      <c r="W279" s="6" t="str">
        <f aca="false">IF(V279="", "", IF(V279="[]", 0, LEN(V279)-LEN(SUBSTITUTE(V279,",",""))+1))</f>
        <v/>
      </c>
    </row>
    <row r="280" s="16" customFormat="true" ht="12.75" hidden="false" customHeight="true" outlineLevel="0" collapsed="false">
      <c r="B280" s="17"/>
      <c r="E280" s="2"/>
      <c r="F280" s="3" t="s">
        <v>1293</v>
      </c>
      <c r="H280" s="4"/>
      <c r="I280" s="5"/>
      <c r="J280" s="6"/>
      <c r="K280" s="2"/>
      <c r="L280" s="4"/>
      <c r="M280" s="4"/>
      <c r="N280" s="5"/>
      <c r="O280" s="6"/>
      <c r="P280" s="6"/>
      <c r="Q280" s="6"/>
      <c r="R280" s="6"/>
      <c r="S280" s="6"/>
      <c r="T280" s="6"/>
      <c r="U280" s="6" t="str">
        <f aca="false">IF(T280="", "", IF(T280="[]", 0, LEN(T280)-LEN(SUBSTITUTE(T280,",",""))+1))</f>
        <v/>
      </c>
      <c r="V280" s="6"/>
      <c r="W280" s="6" t="str">
        <f aca="false">IF(V280="", "", IF(V280="[]", 0, LEN(V280)-LEN(SUBSTITUTE(V280,",",""))+1))</f>
        <v/>
      </c>
    </row>
    <row r="281" s="16" customFormat="true" ht="12.75" hidden="false" customHeight="true" outlineLevel="0" collapsed="false">
      <c r="B281" s="17"/>
      <c r="E281" s="2"/>
      <c r="F281" s="3" t="s">
        <v>1294</v>
      </c>
      <c r="H281" s="4"/>
      <c r="I281" s="5"/>
      <c r="J281" s="6"/>
      <c r="K281" s="2"/>
      <c r="L281" s="4"/>
      <c r="M281" s="4"/>
      <c r="N281" s="5"/>
      <c r="O281" s="6"/>
      <c r="P281" s="6"/>
      <c r="Q281" s="6"/>
      <c r="R281" s="6"/>
      <c r="S281" s="6"/>
      <c r="T281" s="6"/>
      <c r="U281" s="6" t="str">
        <f aca="false">IF(T281="", "", IF(T281="[]", 0, LEN(T281)-LEN(SUBSTITUTE(T281,",",""))+1))</f>
        <v/>
      </c>
      <c r="V281" s="6"/>
      <c r="W281" s="6" t="str">
        <f aca="false">IF(V281="", "", IF(V281="[]", 0, LEN(V281)-LEN(SUBSTITUTE(V281,",",""))+1))</f>
        <v/>
      </c>
    </row>
    <row r="282" s="16" customFormat="true" ht="12.75" hidden="false" customHeight="true" outlineLevel="0" collapsed="false">
      <c r="B282" s="17"/>
      <c r="E282" s="2"/>
      <c r="F282" s="3" t="s">
        <v>1295</v>
      </c>
      <c r="H282" s="4"/>
      <c r="I282" s="5"/>
      <c r="J282" s="6"/>
      <c r="K282" s="2"/>
      <c r="L282" s="4"/>
      <c r="M282" s="4"/>
      <c r="N282" s="5"/>
      <c r="O282" s="6"/>
      <c r="P282" s="6"/>
      <c r="Q282" s="6"/>
      <c r="R282" s="6"/>
      <c r="S282" s="6"/>
      <c r="T282" s="6"/>
      <c r="U282" s="6" t="str">
        <f aca="false">IF(T282="", "", IF(T282="[]", 0, LEN(T282)-LEN(SUBSTITUTE(T282,",",""))+1))</f>
        <v/>
      </c>
      <c r="V282" s="6"/>
      <c r="W282" s="6" t="str">
        <f aca="false">IF(V282="", "", IF(V282="[]", 0, LEN(V282)-LEN(SUBSTITUTE(V282,",",""))+1))</f>
        <v/>
      </c>
    </row>
    <row r="283" s="16" customFormat="true" ht="12.75" hidden="false" customHeight="true" outlineLevel="0" collapsed="false">
      <c r="A283" s="16" t="s">
        <v>1296</v>
      </c>
      <c r="B283" s="17" t="s">
        <v>1297</v>
      </c>
      <c r="E283" s="2"/>
      <c r="F283" s="3" t="s">
        <v>1298</v>
      </c>
      <c r="G283" s="16" t="s">
        <v>29</v>
      </c>
      <c r="H283" s="4" t="s">
        <v>1299</v>
      </c>
      <c r="I283" s="5" t="s">
        <v>1300</v>
      </c>
      <c r="J283" s="6" t="s">
        <v>867</v>
      </c>
      <c r="K283" s="18" t="s">
        <v>1301</v>
      </c>
      <c r="L283" s="4" t="s">
        <v>29</v>
      </c>
      <c r="M283" s="4" t="s">
        <v>1302</v>
      </c>
      <c r="N283" s="5" t="s">
        <v>1303</v>
      </c>
      <c r="O283" s="6" t="s">
        <v>36</v>
      </c>
      <c r="P283" s="6" t="s">
        <v>37</v>
      </c>
      <c r="Q283" s="6" t="s">
        <v>37</v>
      </c>
      <c r="R283" s="6" t="s">
        <v>37</v>
      </c>
      <c r="S283" s="6" t="s">
        <v>37</v>
      </c>
      <c r="T283" s="6" t="s">
        <v>37</v>
      </c>
      <c r="U283" s="6" t="n">
        <f aca="false">IF(T283="", "", IF(T283="[]", 0, LEN(T283)-LEN(SUBSTITUTE(T283,",",""))+1))</f>
        <v>1</v>
      </c>
      <c r="V283" s="6" t="s">
        <v>37</v>
      </c>
      <c r="W283" s="6" t="n">
        <f aca="false">IF(V283="", "", IF(V283="[]", 0, LEN(V283)-LEN(SUBSTITUTE(V283,",",""))+1))</f>
        <v>1</v>
      </c>
      <c r="X283" s="16" t="s">
        <v>39</v>
      </c>
      <c r="Y283" s="16" t="s">
        <v>39</v>
      </c>
      <c r="Z283" s="19" t="s">
        <v>1304</v>
      </c>
      <c r="AA283" s="16" t="s">
        <v>117</v>
      </c>
      <c r="AB283" s="16" t="s">
        <v>39</v>
      </c>
      <c r="AC283" s="16" t="s">
        <v>39</v>
      </c>
    </row>
    <row r="284" s="16" customFormat="true" ht="12.75" hidden="false" customHeight="true" outlineLevel="0" collapsed="false">
      <c r="B284" s="17"/>
      <c r="E284" s="2"/>
      <c r="F284" s="3" t="s">
        <v>1305</v>
      </c>
      <c r="H284" s="4"/>
      <c r="I284" s="5"/>
      <c r="J284" s="6"/>
      <c r="K284" s="18" t="s">
        <v>1306</v>
      </c>
      <c r="L284" s="4" t="s">
        <v>45</v>
      </c>
      <c r="M284" s="4" t="s">
        <v>1307</v>
      </c>
      <c r="N284" s="5" t="s">
        <v>1308</v>
      </c>
      <c r="O284" s="6" t="s">
        <v>249</v>
      </c>
      <c r="P284" s="6" t="s">
        <v>37</v>
      </c>
      <c r="Q284" s="6" t="s">
        <v>37</v>
      </c>
      <c r="R284" s="6" t="s">
        <v>37</v>
      </c>
      <c r="S284" s="6" t="s">
        <v>37</v>
      </c>
      <c r="T284" s="6" t="s">
        <v>37</v>
      </c>
      <c r="U284" s="6" t="n">
        <f aca="false">IF(T284="", "", IF(T284="[]", 0, LEN(T284)-LEN(SUBSTITUTE(T284,",",""))+1))</f>
        <v>1</v>
      </c>
      <c r="V284" s="6" t="s">
        <v>37</v>
      </c>
      <c r="W284" s="6" t="n">
        <f aca="false">IF(V284="", "", IF(V284="[]", 0, LEN(V284)-LEN(SUBSTITUTE(V284,",",""))+1))</f>
        <v>1</v>
      </c>
      <c r="X284" s="16" t="s">
        <v>955</v>
      </c>
      <c r="Y284" s="16" t="s">
        <v>39</v>
      </c>
      <c r="Z284" s="19" t="s">
        <v>1309</v>
      </c>
      <c r="AA284" s="16" t="s">
        <v>117</v>
      </c>
      <c r="AB284" s="16" t="s">
        <v>39</v>
      </c>
      <c r="AC284" s="16" t="s">
        <v>91</v>
      </c>
      <c r="AD284" s="16" t="s">
        <v>1310</v>
      </c>
    </row>
    <row r="285" s="16" customFormat="true" ht="12.75" hidden="false" customHeight="true" outlineLevel="0" collapsed="false">
      <c r="B285" s="17"/>
      <c r="E285" s="2"/>
      <c r="F285" s="3" t="s">
        <v>1311</v>
      </c>
      <c r="H285" s="4"/>
      <c r="I285" s="5"/>
      <c r="J285" s="6"/>
      <c r="K285" s="18" t="s">
        <v>1312</v>
      </c>
      <c r="L285" s="4" t="s">
        <v>56</v>
      </c>
      <c r="M285" s="4" t="s">
        <v>1313</v>
      </c>
      <c r="N285" s="5" t="s">
        <v>1314</v>
      </c>
      <c r="O285" s="6" t="s">
        <v>301</v>
      </c>
      <c r="P285" s="6" t="s">
        <v>37</v>
      </c>
      <c r="Q285" s="6" t="s">
        <v>37</v>
      </c>
      <c r="R285" s="6" t="s">
        <v>37</v>
      </c>
      <c r="S285" s="6" t="s">
        <v>37</v>
      </c>
      <c r="T285" s="6" t="s">
        <v>37</v>
      </c>
      <c r="U285" s="6" t="n">
        <f aca="false">IF(T285="", "", IF(T285="[]", 0, LEN(T285)-LEN(SUBSTITUTE(T285,",",""))+1))</f>
        <v>1</v>
      </c>
      <c r="V285" s="6" t="s">
        <v>37</v>
      </c>
      <c r="W285" s="6" t="n">
        <f aca="false">IF(V285="", "", IF(V285="[]", 0, LEN(V285)-LEN(SUBSTITUTE(V285,",",""))+1))</f>
        <v>1</v>
      </c>
      <c r="X285" s="16" t="s">
        <v>1315</v>
      </c>
      <c r="Y285" s="16" t="s">
        <v>39</v>
      </c>
      <c r="Z285" s="19" t="s">
        <v>1316</v>
      </c>
      <c r="AA285" s="16" t="s">
        <v>73</v>
      </c>
      <c r="AB285" s="16" t="s">
        <v>446</v>
      </c>
      <c r="AC285" s="16" t="s">
        <v>104</v>
      </c>
      <c r="AD285" s="16" t="s">
        <v>1317</v>
      </c>
    </row>
    <row r="286" s="16" customFormat="true" ht="12.75" hidden="false" customHeight="true" outlineLevel="0" collapsed="false">
      <c r="B286" s="17"/>
      <c r="E286" s="2"/>
      <c r="F286" s="3" t="s">
        <v>1318</v>
      </c>
      <c r="H286" s="4"/>
      <c r="I286" s="5"/>
      <c r="J286" s="6"/>
      <c r="K286" s="18" t="s">
        <v>1319</v>
      </c>
      <c r="L286" s="4" t="s">
        <v>67</v>
      </c>
      <c r="M286" s="4" t="s">
        <v>1320</v>
      </c>
      <c r="N286" s="5" t="s">
        <v>1321</v>
      </c>
      <c r="O286" s="6" t="s">
        <v>70</v>
      </c>
      <c r="P286" s="6" t="s">
        <v>37</v>
      </c>
      <c r="Q286" s="6" t="s">
        <v>37</v>
      </c>
      <c r="R286" s="6" t="s">
        <v>37</v>
      </c>
      <c r="S286" s="6" t="s">
        <v>37</v>
      </c>
      <c r="T286" s="6" t="s">
        <v>37</v>
      </c>
      <c r="U286" s="6" t="n">
        <f aca="false">IF(T286="", "", IF(T286="[]", 0, LEN(T286)-LEN(SUBSTITUTE(T286,",",""))+1))</f>
        <v>1</v>
      </c>
      <c r="V286" s="6" t="s">
        <v>37</v>
      </c>
      <c r="W286" s="6" t="n">
        <f aca="false">IF(V286="", "", IF(V286="[]", 0, LEN(V286)-LEN(SUBSTITUTE(V286,",",""))+1))</f>
        <v>1</v>
      </c>
      <c r="X286" s="16" t="s">
        <v>580</v>
      </c>
      <c r="Y286" s="16" t="s">
        <v>39</v>
      </c>
      <c r="Z286" s="19" t="s">
        <v>1322</v>
      </c>
      <c r="AA286" s="16" t="s">
        <v>73</v>
      </c>
      <c r="AB286" s="16" t="s">
        <v>1323</v>
      </c>
      <c r="AC286" s="16" t="s">
        <v>91</v>
      </c>
      <c r="AD286" s="16" t="s">
        <v>1324</v>
      </c>
    </row>
    <row r="287" s="16" customFormat="true" ht="12.75" hidden="false" customHeight="true" outlineLevel="0" collapsed="false">
      <c r="B287" s="17"/>
      <c r="E287" s="2"/>
      <c r="F287" s="3" t="s">
        <v>1325</v>
      </c>
      <c r="H287" s="4"/>
      <c r="I287" s="5"/>
      <c r="J287" s="6"/>
      <c r="K287" s="18" t="s">
        <v>1326</v>
      </c>
      <c r="L287" s="4" t="s">
        <v>78</v>
      </c>
      <c r="M287" s="4" t="s">
        <v>1327</v>
      </c>
      <c r="N287" s="5" t="s">
        <v>1328</v>
      </c>
      <c r="O287" s="6" t="s">
        <v>147</v>
      </c>
      <c r="P287" s="6" t="s">
        <v>37</v>
      </c>
      <c r="Q287" s="6" t="s">
        <v>37</v>
      </c>
      <c r="R287" s="6" t="s">
        <v>37</v>
      </c>
      <c r="S287" s="6" t="s">
        <v>37</v>
      </c>
      <c r="T287" s="6" t="s">
        <v>37</v>
      </c>
      <c r="U287" s="6" t="n">
        <f aca="false">IF(T287="", "", IF(T287="[]", 0, LEN(T287)-LEN(SUBSTITUTE(T287,",",""))+1))</f>
        <v>1</v>
      </c>
      <c r="V287" s="6" t="s">
        <v>37</v>
      </c>
      <c r="W287" s="6" t="n">
        <f aca="false">IF(V287="", "", IF(V287="[]", 0, LEN(V287)-LEN(SUBSTITUTE(V287,",",""))+1))</f>
        <v>1</v>
      </c>
      <c r="X287" s="16" t="s">
        <v>198</v>
      </c>
      <c r="Y287" s="16" t="s">
        <v>39</v>
      </c>
      <c r="Z287" s="19" t="s">
        <v>1329</v>
      </c>
      <c r="AA287" s="16" t="s">
        <v>73</v>
      </c>
      <c r="AB287" s="16" t="s">
        <v>91</v>
      </c>
      <c r="AC287" s="16" t="s">
        <v>528</v>
      </c>
      <c r="AD287" s="16" t="s">
        <v>1330</v>
      </c>
    </row>
    <row r="288" s="16" customFormat="true" ht="12.75" hidden="false" customHeight="true" outlineLevel="0" collapsed="false">
      <c r="B288" s="17"/>
      <c r="E288" s="2"/>
      <c r="F288" s="3" t="s">
        <v>1331</v>
      </c>
      <c r="H288" s="4"/>
      <c r="I288" s="5"/>
      <c r="J288" s="6"/>
      <c r="K288" s="2" t="s">
        <v>1332</v>
      </c>
      <c r="L288" s="4" t="s">
        <v>87</v>
      </c>
      <c r="M288" s="4" t="s">
        <v>1333</v>
      </c>
      <c r="N288" s="5" t="s">
        <v>1334</v>
      </c>
      <c r="O288" s="6" t="s">
        <v>90</v>
      </c>
      <c r="P288" s="6" t="s">
        <v>37</v>
      </c>
      <c r="Q288" s="6" t="s">
        <v>37</v>
      </c>
      <c r="R288" s="6" t="s">
        <v>37</v>
      </c>
      <c r="S288" s="6" t="s">
        <v>37</v>
      </c>
      <c r="T288" s="6" t="s">
        <v>37</v>
      </c>
      <c r="U288" s="6" t="n">
        <f aca="false">IF(T288="", "", IF(T288="[]", 0, LEN(T288)-LEN(SUBSTITUTE(T288,",",""))+1))</f>
        <v>1</v>
      </c>
      <c r="V288" s="6" t="s">
        <v>37</v>
      </c>
      <c r="W288" s="6" t="n">
        <f aca="false">IF(V288="", "", IF(V288="[]", 0, LEN(V288)-LEN(SUBSTITUTE(V288,",",""))+1))</f>
        <v>1</v>
      </c>
      <c r="X288" s="16" t="s">
        <v>98</v>
      </c>
      <c r="Y288" s="16" t="s">
        <v>39</v>
      </c>
      <c r="Z288" s="16" t="s">
        <v>1335</v>
      </c>
      <c r="AA288" s="16" t="s">
        <v>26</v>
      </c>
      <c r="AB288" s="16" t="s">
        <v>98</v>
      </c>
      <c r="AC288" s="16" t="s">
        <v>98</v>
      </c>
      <c r="AD288" s="16" t="s">
        <v>1336</v>
      </c>
    </row>
    <row r="289" s="16" customFormat="true" ht="12.75" hidden="false" customHeight="true" outlineLevel="0" collapsed="false">
      <c r="B289" s="17"/>
      <c r="E289" s="2"/>
      <c r="F289" s="3" t="s">
        <v>1337</v>
      </c>
      <c r="H289" s="4"/>
      <c r="I289" s="5"/>
      <c r="J289" s="6"/>
      <c r="K289" s="18" t="s">
        <v>1338</v>
      </c>
      <c r="L289" s="4" t="s">
        <v>97</v>
      </c>
      <c r="M289" s="4" t="s">
        <v>98</v>
      </c>
      <c r="N289" s="5" t="s">
        <v>1339</v>
      </c>
      <c r="O289" s="6" t="s">
        <v>1340</v>
      </c>
      <c r="P289" s="6" t="s">
        <v>37</v>
      </c>
      <c r="Q289" s="6" t="s">
        <v>37</v>
      </c>
      <c r="R289" s="6" t="s">
        <v>37</v>
      </c>
      <c r="S289" s="6" t="s">
        <v>37</v>
      </c>
      <c r="T289" s="6" t="s">
        <v>37</v>
      </c>
      <c r="U289" s="6" t="n">
        <f aca="false">IF(T289="", "", IF(T289="[]", 0, LEN(T289)-LEN(SUBSTITUTE(T289,",",""))+1))</f>
        <v>1</v>
      </c>
      <c r="V289" s="6" t="s">
        <v>37</v>
      </c>
      <c r="W289" s="6" t="n">
        <f aca="false">IF(V289="", "", IF(V289="[]", 0, LEN(V289)-LEN(SUBSTITUTE(V289,",",""))+1))</f>
        <v>1</v>
      </c>
      <c r="X289" s="16" t="s">
        <v>198</v>
      </c>
      <c r="Y289" s="16" t="s">
        <v>39</v>
      </c>
      <c r="Z289" s="19" t="s">
        <v>1341</v>
      </c>
      <c r="AA289" s="16" t="s">
        <v>73</v>
      </c>
      <c r="AB289" s="16" t="s">
        <v>91</v>
      </c>
      <c r="AC289" s="16" t="s">
        <v>528</v>
      </c>
      <c r="AD289" s="16" t="s">
        <v>1342</v>
      </c>
    </row>
    <row r="290" s="16" customFormat="true" ht="12.75" hidden="false" customHeight="true" outlineLevel="0" collapsed="false">
      <c r="B290" s="17"/>
      <c r="E290" s="2"/>
      <c r="F290" s="3" t="s">
        <v>1343</v>
      </c>
      <c r="H290" s="4"/>
      <c r="I290" s="5"/>
      <c r="J290" s="6"/>
      <c r="K290" s="2"/>
      <c r="L290" s="4"/>
      <c r="M290" s="4"/>
      <c r="N290" s="5"/>
      <c r="O290" s="6"/>
      <c r="P290" s="6"/>
      <c r="Q290" s="6"/>
      <c r="R290" s="6"/>
      <c r="S290" s="6"/>
      <c r="T290" s="6"/>
      <c r="U290" s="6" t="str">
        <f aca="false">IF(T290="", "", IF(T290="[]", 0, LEN(T290)-LEN(SUBSTITUTE(T290,",",""))+1))</f>
        <v/>
      </c>
      <c r="V290" s="6"/>
      <c r="W290" s="6" t="str">
        <f aca="false">IF(V290="", "", IF(V290="[]", 0, LEN(V290)-LEN(SUBSTITUTE(V290,",",""))+1))</f>
        <v/>
      </c>
    </row>
    <row r="291" s="16" customFormat="true" ht="12.75" hidden="false" customHeight="true" outlineLevel="0" collapsed="false">
      <c r="B291" s="17"/>
      <c r="E291" s="2"/>
      <c r="F291" s="3" t="s">
        <v>1344</v>
      </c>
      <c r="H291" s="4"/>
      <c r="I291" s="5"/>
      <c r="J291" s="6"/>
      <c r="K291" s="2"/>
      <c r="L291" s="4"/>
      <c r="M291" s="4"/>
      <c r="N291" s="5"/>
      <c r="O291" s="6"/>
      <c r="P291" s="6"/>
      <c r="Q291" s="6"/>
      <c r="R291" s="6"/>
      <c r="S291" s="6"/>
      <c r="T291" s="6"/>
      <c r="U291" s="6" t="str">
        <f aca="false">IF(T291="", "", IF(T291="[]", 0, LEN(T291)-LEN(SUBSTITUTE(T291,",",""))+1))</f>
        <v/>
      </c>
      <c r="V291" s="6"/>
      <c r="W291" s="6" t="str">
        <f aca="false">IF(V291="", "", IF(V291="[]", 0, LEN(V291)-LEN(SUBSTITUTE(V291,",",""))+1))</f>
        <v/>
      </c>
    </row>
    <row r="292" s="16" customFormat="true" ht="12.75" hidden="false" customHeight="true" outlineLevel="0" collapsed="false">
      <c r="B292" s="17"/>
      <c r="E292" s="2"/>
      <c r="F292" s="3" t="s">
        <v>1345</v>
      </c>
      <c r="H292" s="4"/>
      <c r="I292" s="5"/>
      <c r="J292" s="6"/>
      <c r="K292" s="2"/>
      <c r="L292" s="4"/>
      <c r="M292" s="4"/>
      <c r="N292" s="5"/>
      <c r="O292" s="6"/>
      <c r="P292" s="6"/>
      <c r="Q292" s="6"/>
      <c r="R292" s="6"/>
      <c r="S292" s="6"/>
      <c r="T292" s="6"/>
      <c r="U292" s="6" t="str">
        <f aca="false">IF(T292="", "", IF(T292="[]", 0, LEN(T292)-LEN(SUBSTITUTE(T292,",",""))+1))</f>
        <v/>
      </c>
      <c r="V292" s="6"/>
      <c r="W292" s="6" t="str">
        <f aca="false">IF(V292="", "", IF(V292="[]", 0, LEN(V292)-LEN(SUBSTITUTE(V292,",",""))+1))</f>
        <v/>
      </c>
    </row>
    <row r="293" s="16" customFormat="true" ht="12.75" hidden="false" customHeight="true" outlineLevel="0" collapsed="false">
      <c r="A293" s="16" t="s">
        <v>1346</v>
      </c>
      <c r="B293" s="17" t="s">
        <v>1347</v>
      </c>
      <c r="E293" s="2"/>
      <c r="F293" s="3" t="s">
        <v>1348</v>
      </c>
      <c r="G293" s="16" t="s">
        <v>29</v>
      </c>
      <c r="H293" s="4" t="s">
        <v>1349</v>
      </c>
      <c r="I293" s="5" t="s">
        <v>1350</v>
      </c>
      <c r="J293" s="6" t="s">
        <v>867</v>
      </c>
      <c r="K293" s="18" t="s">
        <v>1351</v>
      </c>
      <c r="L293" s="4" t="s">
        <v>29</v>
      </c>
      <c r="M293" s="4" t="s">
        <v>1352</v>
      </c>
      <c r="N293" s="5" t="s">
        <v>1353</v>
      </c>
      <c r="O293" s="6" t="s">
        <v>36</v>
      </c>
      <c r="P293" s="6" t="s">
        <v>37</v>
      </c>
      <c r="Q293" s="6" t="s">
        <v>37</v>
      </c>
      <c r="R293" s="6" t="s">
        <v>37</v>
      </c>
      <c r="S293" s="6" t="s">
        <v>37</v>
      </c>
      <c r="T293" s="6" t="s">
        <v>37</v>
      </c>
      <c r="U293" s="6" t="n">
        <f aca="false">IF(T293="", "", IF(T293="[]", 0, LEN(T293)-LEN(SUBSTITUTE(T293,",",""))+1))</f>
        <v>1</v>
      </c>
      <c r="V293" s="6" t="s">
        <v>37</v>
      </c>
      <c r="W293" s="6" t="n">
        <f aca="false">IF(V293="", "", IF(V293="[]", 0, LEN(V293)-LEN(SUBSTITUTE(V293,",",""))+1))</f>
        <v>1</v>
      </c>
      <c r="X293" s="16" t="s">
        <v>1354</v>
      </c>
      <c r="Y293" s="16" t="s">
        <v>39</v>
      </c>
      <c r="Z293" s="19" t="s">
        <v>1355</v>
      </c>
      <c r="AA293" s="16" t="s">
        <v>117</v>
      </c>
      <c r="AB293" s="16" t="s">
        <v>39</v>
      </c>
      <c r="AC293" s="16" t="s">
        <v>1356</v>
      </c>
      <c r="AD293" s="16" t="s">
        <v>26</v>
      </c>
    </row>
    <row r="294" s="16" customFormat="true" ht="12.75" hidden="false" customHeight="true" outlineLevel="0" collapsed="false">
      <c r="B294" s="17"/>
      <c r="E294" s="2"/>
      <c r="F294" s="3" t="s">
        <v>1357</v>
      </c>
      <c r="H294" s="4"/>
      <c r="I294" s="5"/>
      <c r="J294" s="6"/>
      <c r="K294" s="18" t="s">
        <v>1358</v>
      </c>
      <c r="L294" s="4" t="s">
        <v>45</v>
      </c>
      <c r="M294" s="4" t="s">
        <v>1359</v>
      </c>
      <c r="N294" s="5" t="s">
        <v>1360</v>
      </c>
      <c r="O294" s="6" t="s">
        <v>249</v>
      </c>
      <c r="P294" s="6" t="s">
        <v>37</v>
      </c>
      <c r="Q294" s="6" t="s">
        <v>37</v>
      </c>
      <c r="R294" s="6" t="s">
        <v>37</v>
      </c>
      <c r="S294" s="6" t="s">
        <v>37</v>
      </c>
      <c r="T294" s="6" t="s">
        <v>37</v>
      </c>
      <c r="U294" s="6" t="n">
        <f aca="false">IF(T294="", "", IF(T294="[]", 0, LEN(T294)-LEN(SUBSTITUTE(T294,",",""))+1))</f>
        <v>1</v>
      </c>
      <c r="V294" s="6" t="s">
        <v>37</v>
      </c>
      <c r="W294" s="6" t="n">
        <f aca="false">IF(V294="", "", IF(V294="[]", 0, LEN(V294)-LEN(SUBSTITUTE(V294,",",""))+1))</f>
        <v>1</v>
      </c>
      <c r="X294" s="16" t="s">
        <v>1260</v>
      </c>
      <c r="Y294" s="16" t="s">
        <v>39</v>
      </c>
      <c r="Z294" s="19" t="s">
        <v>1361</v>
      </c>
      <c r="AA294" s="16" t="s">
        <v>73</v>
      </c>
      <c r="AB294" s="16" t="s">
        <v>521</v>
      </c>
      <c r="AC294" s="16" t="s">
        <v>1261</v>
      </c>
      <c r="AD294" s="16" t="s">
        <v>1362</v>
      </c>
    </row>
    <row r="295" s="16" customFormat="true" ht="12.75" hidden="false" customHeight="true" outlineLevel="0" collapsed="false">
      <c r="B295" s="17"/>
      <c r="E295" s="2"/>
      <c r="F295" s="3" t="s">
        <v>1363</v>
      </c>
      <c r="H295" s="4"/>
      <c r="I295" s="5"/>
      <c r="J295" s="6"/>
      <c r="K295" s="18" t="s">
        <v>1364</v>
      </c>
      <c r="L295" s="4" t="s">
        <v>56</v>
      </c>
      <c r="M295" s="4" t="s">
        <v>1365</v>
      </c>
      <c r="N295" s="5" t="s">
        <v>1366</v>
      </c>
      <c r="O295" s="6" t="s">
        <v>301</v>
      </c>
      <c r="P295" s="6" t="s">
        <v>37</v>
      </c>
      <c r="Q295" s="6" t="s">
        <v>37</v>
      </c>
      <c r="R295" s="6" t="s">
        <v>37</v>
      </c>
      <c r="S295" s="6" t="s">
        <v>37</v>
      </c>
      <c r="T295" s="6" t="s">
        <v>37</v>
      </c>
      <c r="U295" s="6" t="n">
        <f aca="false">IF(T295="", "", IF(T295="[]", 0, LEN(T295)-LEN(SUBSTITUTE(T295,",",""))+1))</f>
        <v>1</v>
      </c>
      <c r="V295" s="6" t="s">
        <v>37</v>
      </c>
      <c r="W295" s="6" t="n">
        <f aca="false">IF(V295="", "", IF(V295="[]", 0, LEN(V295)-LEN(SUBSTITUTE(V295,",",""))+1))</f>
        <v>1</v>
      </c>
      <c r="X295" s="16" t="s">
        <v>91</v>
      </c>
      <c r="Y295" s="16" t="s">
        <v>39</v>
      </c>
      <c r="Z295" s="19" t="s">
        <v>1367</v>
      </c>
      <c r="AA295" s="16" t="s">
        <v>335</v>
      </c>
      <c r="AB295" s="16" t="s">
        <v>1260</v>
      </c>
      <c r="AC295" s="16" t="s">
        <v>1261</v>
      </c>
      <c r="AD295" s="16" t="s">
        <v>857</v>
      </c>
    </row>
    <row r="296" s="16" customFormat="true" ht="12.75" hidden="false" customHeight="true" outlineLevel="0" collapsed="false">
      <c r="B296" s="17"/>
      <c r="E296" s="2"/>
      <c r="F296" s="3" t="s">
        <v>1368</v>
      </c>
      <c r="H296" s="4"/>
      <c r="I296" s="5"/>
      <c r="J296" s="6"/>
      <c r="K296" s="18" t="s">
        <v>1369</v>
      </c>
      <c r="L296" s="4" t="s">
        <v>67</v>
      </c>
      <c r="M296" s="4" t="s">
        <v>1370</v>
      </c>
      <c r="N296" s="5" t="s">
        <v>1371</v>
      </c>
      <c r="O296" s="6" t="s">
        <v>70</v>
      </c>
      <c r="P296" s="6" t="s">
        <v>37</v>
      </c>
      <c r="Q296" s="6" t="s">
        <v>37</v>
      </c>
      <c r="R296" s="6" t="s">
        <v>37</v>
      </c>
      <c r="S296" s="6" t="s">
        <v>37</v>
      </c>
      <c r="T296" s="6" t="s">
        <v>37</v>
      </c>
      <c r="U296" s="6" t="n">
        <f aca="false">IF(T296="", "", IF(T296="[]", 0, LEN(T296)-LEN(SUBSTITUTE(T296,",",""))+1))</f>
        <v>1</v>
      </c>
      <c r="V296" s="6" t="s">
        <v>37</v>
      </c>
      <c r="W296" s="6" t="n">
        <f aca="false">IF(V296="", "", IF(V296="[]", 0, LEN(V296)-LEN(SUBSTITUTE(V296,",",""))+1))</f>
        <v>1</v>
      </c>
      <c r="X296" s="16" t="s">
        <v>1372</v>
      </c>
      <c r="Y296" s="16" t="s">
        <v>39</v>
      </c>
      <c r="Z296" s="19" t="s">
        <v>1373</v>
      </c>
      <c r="AA296" s="16" t="s">
        <v>84</v>
      </c>
      <c r="AB296" s="16" t="s">
        <v>601</v>
      </c>
      <c r="AC296" s="16" t="s">
        <v>1261</v>
      </c>
      <c r="AD296" s="16" t="s">
        <v>1374</v>
      </c>
    </row>
    <row r="297" s="16" customFormat="true" ht="12.75" hidden="false" customHeight="true" outlineLevel="0" collapsed="false">
      <c r="B297" s="17"/>
      <c r="E297" s="2"/>
      <c r="F297" s="3" t="s">
        <v>1375</v>
      </c>
      <c r="H297" s="4"/>
      <c r="I297" s="5"/>
      <c r="J297" s="6"/>
      <c r="K297" s="18" t="s">
        <v>1376</v>
      </c>
      <c r="L297" s="4" t="s">
        <v>78</v>
      </c>
      <c r="M297" s="4" t="s">
        <v>1377</v>
      </c>
      <c r="N297" s="5" t="s">
        <v>1378</v>
      </c>
      <c r="O297" s="6" t="s">
        <v>147</v>
      </c>
      <c r="P297" s="6" t="s">
        <v>37</v>
      </c>
      <c r="Q297" s="6" t="s">
        <v>37</v>
      </c>
      <c r="R297" s="6" t="s">
        <v>37</v>
      </c>
      <c r="S297" s="6" t="s">
        <v>37</v>
      </c>
      <c r="T297" s="6" t="s">
        <v>37</v>
      </c>
      <c r="U297" s="6" t="n">
        <f aca="false">IF(T297="", "", IF(T297="[]", 0, LEN(T297)-LEN(SUBSTITUTE(T297,",",""))+1))</f>
        <v>1</v>
      </c>
      <c r="V297" s="6" t="s">
        <v>37</v>
      </c>
      <c r="W297" s="6" t="n">
        <f aca="false">IF(V297="", "", IF(V297="[]", 0, LEN(V297)-LEN(SUBSTITUTE(V297,",",""))+1))</f>
        <v>1</v>
      </c>
      <c r="X297" s="16" t="s">
        <v>1379</v>
      </c>
      <c r="Y297" s="16" t="s">
        <v>39</v>
      </c>
      <c r="Z297" s="19" t="s">
        <v>1380</v>
      </c>
      <c r="AA297" s="16" t="s">
        <v>281</v>
      </c>
      <c r="AB297" s="16" t="s">
        <v>304</v>
      </c>
      <c r="AC297" s="16" t="s">
        <v>132</v>
      </c>
      <c r="AD297" s="16" t="s">
        <v>1381</v>
      </c>
    </row>
    <row r="298" s="16" customFormat="true" ht="12.75" hidden="false" customHeight="true" outlineLevel="0" collapsed="false">
      <c r="B298" s="17"/>
      <c r="E298" s="2"/>
      <c r="F298" s="3" t="s">
        <v>1382</v>
      </c>
      <c r="H298" s="4"/>
      <c r="I298" s="5"/>
      <c r="J298" s="6"/>
      <c r="K298" s="18" t="s">
        <v>1383</v>
      </c>
      <c r="L298" s="4" t="s">
        <v>87</v>
      </c>
      <c r="M298" s="4" t="s">
        <v>1384</v>
      </c>
      <c r="N298" s="5" t="s">
        <v>1385</v>
      </c>
      <c r="O298" s="6" t="s">
        <v>90</v>
      </c>
      <c r="P298" s="6" t="s">
        <v>37</v>
      </c>
      <c r="Q298" s="6" t="s">
        <v>37</v>
      </c>
      <c r="R298" s="6" t="s">
        <v>37</v>
      </c>
      <c r="S298" s="6" t="s">
        <v>37</v>
      </c>
      <c r="T298" s="6" t="s">
        <v>37</v>
      </c>
      <c r="U298" s="6" t="n">
        <f aca="false">IF(T298="", "", IF(T298="[]", 0, LEN(T298)-LEN(SUBSTITUTE(T298,",",""))+1))</f>
        <v>1</v>
      </c>
      <c r="V298" s="6" t="s">
        <v>37</v>
      </c>
      <c r="W298" s="6" t="n">
        <f aca="false">IF(V298="", "", IF(V298="[]", 0, LEN(V298)-LEN(SUBSTITUTE(V298,",",""))+1))</f>
        <v>1</v>
      </c>
      <c r="X298" s="16" t="s">
        <v>188</v>
      </c>
      <c r="Y298" s="16" t="s">
        <v>39</v>
      </c>
      <c r="Z298" s="19" t="s">
        <v>1386</v>
      </c>
      <c r="AA298" s="16" t="s">
        <v>26</v>
      </c>
      <c r="AB298" s="16" t="s">
        <v>51</v>
      </c>
      <c r="AC298" s="16" t="s">
        <v>140</v>
      </c>
      <c r="AD298" s="16" t="s">
        <v>1387</v>
      </c>
    </row>
    <row r="299" s="16" customFormat="true" ht="12.75" hidden="false" customHeight="true" outlineLevel="0" collapsed="false">
      <c r="B299" s="17"/>
      <c r="E299" s="2"/>
      <c r="F299" s="3" t="s">
        <v>1388</v>
      </c>
      <c r="H299" s="4"/>
      <c r="I299" s="5"/>
      <c r="J299" s="6"/>
      <c r="K299" s="2" t="s">
        <v>1389</v>
      </c>
      <c r="L299" s="4" t="s">
        <v>97</v>
      </c>
      <c r="M299" s="4" t="s">
        <v>98</v>
      </c>
      <c r="N299" s="5" t="s">
        <v>1390</v>
      </c>
      <c r="O299" s="6" t="s">
        <v>1391</v>
      </c>
      <c r="P299" s="6" t="s">
        <v>37</v>
      </c>
      <c r="Q299" s="6" t="s">
        <v>37</v>
      </c>
      <c r="R299" s="6" t="s">
        <v>37</v>
      </c>
      <c r="S299" s="6" t="s">
        <v>37</v>
      </c>
      <c r="T299" s="6" t="s">
        <v>37</v>
      </c>
      <c r="U299" s="6" t="n">
        <f aca="false">IF(T299="", "", IF(T299="[]", 0, LEN(T299)-LEN(SUBSTITUTE(T299,",",""))+1))</f>
        <v>1</v>
      </c>
      <c r="V299" s="6" t="s">
        <v>37</v>
      </c>
      <c r="W299" s="6" t="n">
        <f aca="false">IF(V299="", "", IF(V299="[]", 0, LEN(V299)-LEN(SUBSTITUTE(V299,",",""))+1))</f>
        <v>1</v>
      </c>
      <c r="X299" s="16" t="s">
        <v>1392</v>
      </c>
      <c r="Y299" s="16" t="s">
        <v>39</v>
      </c>
      <c r="Z299" s="16" t="s">
        <v>1393</v>
      </c>
      <c r="AA299" s="16" t="s">
        <v>26</v>
      </c>
      <c r="AB299" s="16" t="s">
        <v>140</v>
      </c>
      <c r="AC299" s="16" t="s">
        <v>1200</v>
      </c>
      <c r="AD299" s="16" t="s">
        <v>1282</v>
      </c>
    </row>
    <row r="300" s="16" customFormat="true" ht="12.75" hidden="false" customHeight="true" outlineLevel="0" collapsed="false">
      <c r="B300" s="17"/>
      <c r="E300" s="2"/>
      <c r="F300" s="3" t="s">
        <v>1394</v>
      </c>
      <c r="H300" s="4"/>
      <c r="I300" s="5"/>
      <c r="J300" s="6"/>
      <c r="K300" s="2"/>
      <c r="L300" s="4"/>
      <c r="M300" s="4"/>
      <c r="N300" s="5"/>
      <c r="O300" s="6"/>
      <c r="P300" s="6"/>
      <c r="Q300" s="6"/>
      <c r="R300" s="6"/>
      <c r="S300" s="6"/>
      <c r="T300" s="6"/>
      <c r="U300" s="6" t="str">
        <f aca="false">IF(T300="", "", IF(T300="[]", 0, LEN(T300)-LEN(SUBSTITUTE(T300,",",""))+1))</f>
        <v/>
      </c>
      <c r="V300" s="6"/>
      <c r="W300" s="6" t="str">
        <f aca="false">IF(V300="", "", IF(V300="[]", 0, LEN(V300)-LEN(SUBSTITUTE(V300,",",""))+1))</f>
        <v/>
      </c>
    </row>
    <row r="301" s="16" customFormat="true" ht="12.75" hidden="false" customHeight="true" outlineLevel="0" collapsed="false">
      <c r="B301" s="17"/>
      <c r="E301" s="2"/>
      <c r="F301" s="3" t="s">
        <v>1395</v>
      </c>
      <c r="H301" s="4"/>
      <c r="I301" s="5"/>
      <c r="J301" s="6"/>
      <c r="K301" s="2"/>
      <c r="L301" s="4"/>
      <c r="M301" s="4"/>
      <c r="N301" s="5"/>
      <c r="O301" s="6"/>
      <c r="P301" s="6"/>
      <c r="Q301" s="6"/>
      <c r="R301" s="6"/>
      <c r="S301" s="6"/>
      <c r="T301" s="6"/>
      <c r="U301" s="6" t="str">
        <f aca="false">IF(T301="", "", IF(T301="[]", 0, LEN(T301)-LEN(SUBSTITUTE(T301,",",""))+1))</f>
        <v/>
      </c>
      <c r="V301" s="6"/>
      <c r="W301" s="6" t="str">
        <f aca="false">IF(V301="", "", IF(V301="[]", 0, LEN(V301)-LEN(SUBSTITUTE(V301,",",""))+1))</f>
        <v/>
      </c>
    </row>
    <row r="302" s="16" customFormat="true" ht="12.75" hidden="false" customHeight="true" outlineLevel="0" collapsed="false">
      <c r="B302" s="17"/>
      <c r="E302" s="2"/>
      <c r="F302" s="3" t="s">
        <v>1396</v>
      </c>
      <c r="H302" s="4"/>
      <c r="I302" s="5"/>
      <c r="J302" s="6"/>
      <c r="K302" s="2"/>
      <c r="L302" s="4"/>
      <c r="M302" s="4"/>
      <c r="N302" s="5"/>
      <c r="O302" s="6"/>
      <c r="P302" s="6"/>
      <c r="Q302" s="6"/>
      <c r="R302" s="6"/>
      <c r="S302" s="6"/>
      <c r="T302" s="6"/>
      <c r="U302" s="6" t="str">
        <f aca="false">IF(T302="", "", IF(T302="[]", 0, LEN(T302)-LEN(SUBSTITUTE(T302,",",""))+1))</f>
        <v/>
      </c>
      <c r="V302" s="6"/>
      <c r="W302" s="6" t="str">
        <f aca="false">IF(V302="", "", IF(V302="[]", 0, LEN(V302)-LEN(SUBSTITUTE(V302,",",""))+1))</f>
        <v/>
      </c>
    </row>
    <row r="303" s="16" customFormat="true" ht="12.75" hidden="false" customHeight="true" outlineLevel="0" collapsed="false">
      <c r="B303" s="17"/>
      <c r="E303" s="2"/>
      <c r="F303" s="3" t="s">
        <v>1397</v>
      </c>
      <c r="H303" s="4"/>
      <c r="I303" s="5"/>
      <c r="J303" s="6"/>
      <c r="K303" s="2"/>
      <c r="L303" s="4"/>
      <c r="M303" s="4"/>
      <c r="N303" s="5"/>
      <c r="O303" s="6"/>
      <c r="P303" s="6"/>
      <c r="Q303" s="6"/>
      <c r="R303" s="6"/>
      <c r="S303" s="6"/>
      <c r="T303" s="6"/>
      <c r="U303" s="6" t="str">
        <f aca="false">IF(T303="", "", IF(T303="[]", 0, LEN(T303)-LEN(SUBSTITUTE(T303,",",""))+1))</f>
        <v/>
      </c>
      <c r="V303" s="6"/>
      <c r="W303" s="6" t="str">
        <f aca="false">IF(V303="", "", IF(V303="[]", 0, LEN(V303)-LEN(SUBSTITUTE(V303,",",""))+1))</f>
        <v/>
      </c>
    </row>
    <row r="304" s="16" customFormat="true" ht="12.75" hidden="false" customHeight="true" outlineLevel="0" collapsed="false">
      <c r="B304" s="17"/>
      <c r="E304" s="2"/>
      <c r="F304" s="3" t="s">
        <v>1398</v>
      </c>
      <c r="H304" s="4"/>
      <c r="I304" s="5"/>
      <c r="J304" s="6"/>
      <c r="K304" s="2"/>
      <c r="L304" s="4"/>
      <c r="M304" s="4"/>
      <c r="N304" s="5"/>
      <c r="O304" s="6"/>
      <c r="P304" s="6"/>
      <c r="Q304" s="6"/>
      <c r="R304" s="6"/>
      <c r="S304" s="6"/>
      <c r="T304" s="6"/>
      <c r="U304" s="6" t="str">
        <f aca="false">IF(T304="", "", IF(T304="[]", 0, LEN(T304)-LEN(SUBSTITUTE(T304,",",""))+1))</f>
        <v/>
      </c>
      <c r="V304" s="6"/>
      <c r="W304" s="6" t="str">
        <f aca="false">IF(V304="", "", IF(V304="[]", 0, LEN(V304)-LEN(SUBSTITUTE(V304,",",""))+1))</f>
        <v/>
      </c>
    </row>
    <row r="305" s="16" customFormat="true" ht="12.75" hidden="false" customHeight="true" outlineLevel="0" collapsed="false">
      <c r="B305" s="17"/>
      <c r="E305" s="2"/>
      <c r="F305" s="3" t="s">
        <v>1399</v>
      </c>
      <c r="H305" s="4"/>
      <c r="I305" s="5"/>
      <c r="J305" s="6"/>
      <c r="K305" s="2"/>
      <c r="L305" s="4"/>
      <c r="M305" s="4"/>
      <c r="N305" s="5"/>
      <c r="O305" s="6"/>
      <c r="P305" s="6"/>
      <c r="Q305" s="6"/>
      <c r="R305" s="6"/>
      <c r="S305" s="6"/>
      <c r="T305" s="6"/>
      <c r="U305" s="6" t="str">
        <f aca="false">IF(T305="", "", IF(T305="[]", 0, LEN(T305)-LEN(SUBSTITUTE(T305,",",""))+1))</f>
        <v/>
      </c>
      <c r="V305" s="6"/>
      <c r="W305" s="6" t="str">
        <f aca="false">IF(V305="", "", IF(V305="[]", 0, LEN(V305)-LEN(SUBSTITUTE(V305,",",""))+1))</f>
        <v/>
      </c>
    </row>
    <row r="306" s="16" customFormat="true" ht="12.75" hidden="false" customHeight="true" outlineLevel="0" collapsed="false">
      <c r="B306" s="17"/>
      <c r="E306" s="2"/>
      <c r="F306" s="3" t="s">
        <v>1400</v>
      </c>
      <c r="H306" s="4"/>
      <c r="I306" s="5"/>
      <c r="J306" s="6"/>
      <c r="K306" s="2"/>
      <c r="L306" s="4"/>
      <c r="M306" s="4"/>
      <c r="N306" s="5"/>
      <c r="O306" s="6"/>
      <c r="P306" s="6"/>
      <c r="Q306" s="6"/>
      <c r="R306" s="6"/>
      <c r="S306" s="6"/>
      <c r="T306" s="6"/>
      <c r="U306" s="6" t="str">
        <f aca="false">IF(T306="", "", IF(T306="[]", 0, LEN(T306)-LEN(SUBSTITUTE(T306,",",""))+1))</f>
        <v/>
      </c>
      <c r="V306" s="6"/>
      <c r="W306" s="6" t="str">
        <f aca="false">IF(V306="", "", IF(V306="[]", 0, LEN(V306)-LEN(SUBSTITUTE(V306,",",""))+1))</f>
        <v/>
      </c>
    </row>
    <row r="307" s="16" customFormat="true" ht="12.75" hidden="false" customHeight="true" outlineLevel="0" collapsed="false">
      <c r="A307" s="16" t="s">
        <v>1401</v>
      </c>
      <c r="B307" s="17" t="s">
        <v>1402</v>
      </c>
      <c r="E307" s="2"/>
      <c r="F307" s="3" t="s">
        <v>1403</v>
      </c>
      <c r="G307" s="16" t="s">
        <v>29</v>
      </c>
      <c r="H307" s="4" t="s">
        <v>1404</v>
      </c>
      <c r="I307" s="5" t="s">
        <v>1405</v>
      </c>
      <c r="J307" s="6" t="s">
        <v>867</v>
      </c>
      <c r="K307" s="18" t="s">
        <v>1406</v>
      </c>
      <c r="L307" s="4" t="s">
        <v>29</v>
      </c>
      <c r="M307" s="4" t="s">
        <v>1407</v>
      </c>
      <c r="N307" s="5" t="s">
        <v>1408</v>
      </c>
      <c r="O307" s="6" t="s">
        <v>36</v>
      </c>
      <c r="P307" s="6" t="s">
        <v>37</v>
      </c>
      <c r="Q307" s="6" t="s">
        <v>37</v>
      </c>
      <c r="R307" s="6" t="s">
        <v>37</v>
      </c>
      <c r="S307" s="6" t="s">
        <v>37</v>
      </c>
      <c r="T307" s="6" t="s">
        <v>37</v>
      </c>
      <c r="U307" s="6" t="n">
        <f aca="false">IF(T307="", "", IF(T307="[]", 0, LEN(T307)-LEN(SUBSTITUTE(T307,",",""))+1))</f>
        <v>1</v>
      </c>
      <c r="V307" s="6" t="s">
        <v>37</v>
      </c>
      <c r="W307" s="6" t="n">
        <f aca="false">IF(V307="", "", IF(V307="[]", 0, LEN(V307)-LEN(SUBSTITUTE(V307,",",""))+1))</f>
        <v>1</v>
      </c>
      <c r="X307" s="16" t="s">
        <v>39</v>
      </c>
      <c r="Y307" s="16" t="s">
        <v>39</v>
      </c>
      <c r="Z307" s="19" t="s">
        <v>1409</v>
      </c>
      <c r="AA307" s="16" t="s">
        <v>117</v>
      </c>
      <c r="AB307" s="16" t="s">
        <v>39</v>
      </c>
      <c r="AC307" s="16" t="s">
        <v>39</v>
      </c>
    </row>
    <row r="308" s="16" customFormat="true" ht="12.75" hidden="false" customHeight="true" outlineLevel="0" collapsed="false">
      <c r="B308" s="17"/>
      <c r="E308" s="2"/>
      <c r="F308" s="3" t="s">
        <v>1410</v>
      </c>
      <c r="H308" s="4"/>
      <c r="I308" s="5"/>
      <c r="J308" s="6"/>
      <c r="K308" s="18" t="s">
        <v>1411</v>
      </c>
      <c r="L308" s="4" t="s">
        <v>45</v>
      </c>
      <c r="M308" s="4" t="s">
        <v>1412</v>
      </c>
      <c r="N308" s="5" t="s">
        <v>1413</v>
      </c>
      <c r="O308" s="6" t="s">
        <v>301</v>
      </c>
      <c r="P308" s="6" t="s">
        <v>37</v>
      </c>
      <c r="Q308" s="6" t="s">
        <v>37</v>
      </c>
      <c r="R308" s="6" t="s">
        <v>37</v>
      </c>
      <c r="S308" s="6" t="s">
        <v>37</v>
      </c>
      <c r="T308" s="6" t="s">
        <v>37</v>
      </c>
      <c r="U308" s="6" t="n">
        <f aca="false">IF(T308="", "", IF(T308="[]", 0, LEN(T308)-LEN(SUBSTITUTE(T308,",",""))+1))</f>
        <v>1</v>
      </c>
      <c r="V308" s="6" t="s">
        <v>37</v>
      </c>
      <c r="W308" s="6" t="n">
        <f aca="false">IF(V308="", "", IF(V308="[]", 0, LEN(V308)-LEN(SUBSTITUTE(V308,",",""))+1))</f>
        <v>1</v>
      </c>
      <c r="X308" s="16" t="s">
        <v>462</v>
      </c>
      <c r="Y308" s="16" t="s">
        <v>39</v>
      </c>
      <c r="Z308" s="19" t="s">
        <v>1414</v>
      </c>
      <c r="AA308" s="16" t="s">
        <v>73</v>
      </c>
      <c r="AB308" s="16" t="s">
        <v>62</v>
      </c>
      <c r="AC308" s="16" t="s">
        <v>708</v>
      </c>
      <c r="AD308" s="16" t="s">
        <v>1415</v>
      </c>
    </row>
    <row r="309" s="16" customFormat="true" ht="12.75" hidden="false" customHeight="true" outlineLevel="0" collapsed="false">
      <c r="B309" s="17"/>
      <c r="E309" s="2"/>
      <c r="F309" s="3" t="s">
        <v>1416</v>
      </c>
      <c r="H309" s="4"/>
      <c r="I309" s="5"/>
      <c r="J309" s="6"/>
      <c r="K309" s="18" t="s">
        <v>1417</v>
      </c>
      <c r="L309" s="4" t="s">
        <v>56</v>
      </c>
      <c r="M309" s="4" t="s">
        <v>1418</v>
      </c>
      <c r="N309" s="5" t="s">
        <v>1419</v>
      </c>
      <c r="O309" s="6" t="s">
        <v>90</v>
      </c>
      <c r="P309" s="6" t="s">
        <v>37</v>
      </c>
      <c r="Q309" s="6" t="s">
        <v>37</v>
      </c>
      <c r="R309" s="6" t="s">
        <v>37</v>
      </c>
      <c r="S309" s="6" t="s">
        <v>37</v>
      </c>
      <c r="T309" s="6" t="s">
        <v>37</v>
      </c>
      <c r="U309" s="6" t="n">
        <f aca="false">IF(T309="", "", IF(T309="[]", 0, LEN(T309)-LEN(SUBSTITUTE(T309,",",""))+1))</f>
        <v>1</v>
      </c>
      <c r="V309" s="6" t="s">
        <v>37</v>
      </c>
      <c r="W309" s="6" t="n">
        <f aca="false">IF(V309="", "", IF(V309="[]", 0, LEN(V309)-LEN(SUBSTITUTE(V309,",",""))+1))</f>
        <v>1</v>
      </c>
      <c r="X309" s="16" t="s">
        <v>1420</v>
      </c>
      <c r="Y309" s="16" t="s">
        <v>39</v>
      </c>
      <c r="Z309" s="19" t="s">
        <v>1421</v>
      </c>
      <c r="AA309" s="16" t="s">
        <v>281</v>
      </c>
      <c r="AB309" s="16" t="s">
        <v>211</v>
      </c>
      <c r="AC309" s="16" t="s">
        <v>740</v>
      </c>
      <c r="AD309" s="16" t="s">
        <v>1422</v>
      </c>
    </row>
    <row r="310" s="16" customFormat="true" ht="12.75" hidden="false" customHeight="true" outlineLevel="0" collapsed="false">
      <c r="B310" s="17"/>
      <c r="E310" s="2"/>
      <c r="F310" s="3" t="s">
        <v>1423</v>
      </c>
      <c r="H310" s="4"/>
      <c r="I310" s="5"/>
      <c r="J310" s="6"/>
      <c r="K310" s="18" t="s">
        <v>1424</v>
      </c>
      <c r="L310" s="4" t="s">
        <v>67</v>
      </c>
      <c r="M310" s="4" t="s">
        <v>1425</v>
      </c>
      <c r="N310" s="5" t="s">
        <v>1426</v>
      </c>
      <c r="O310" s="6" t="s">
        <v>600</v>
      </c>
      <c r="P310" s="6" t="s">
        <v>37</v>
      </c>
      <c r="Q310" s="6" t="s">
        <v>37</v>
      </c>
      <c r="R310" s="6" t="s">
        <v>37</v>
      </c>
      <c r="S310" s="6" t="s">
        <v>37</v>
      </c>
      <c r="T310" s="6" t="s">
        <v>37</v>
      </c>
      <c r="U310" s="6" t="n">
        <f aca="false">IF(T310="", "", IF(T310="[]", 0, LEN(T310)-LEN(SUBSTITUTE(T310,",",""))+1))</f>
        <v>1</v>
      </c>
      <c r="V310" s="6" t="s">
        <v>37</v>
      </c>
      <c r="W310" s="6" t="n">
        <f aca="false">IF(V310="", "", IF(V310="[]", 0, LEN(V310)-LEN(SUBSTITUTE(V310,",",""))+1))</f>
        <v>1</v>
      </c>
      <c r="X310" s="16" t="s">
        <v>1427</v>
      </c>
      <c r="Y310" s="16" t="s">
        <v>39</v>
      </c>
      <c r="Z310" s="19" t="s">
        <v>1428</v>
      </c>
      <c r="AA310" s="16" t="s">
        <v>187</v>
      </c>
      <c r="AB310" s="16" t="s">
        <v>188</v>
      </c>
      <c r="AC310" s="16" t="s">
        <v>740</v>
      </c>
      <c r="AD310" s="16" t="s">
        <v>1429</v>
      </c>
    </row>
    <row r="311" s="16" customFormat="true" ht="12.75" hidden="false" customHeight="true" outlineLevel="0" collapsed="false">
      <c r="B311" s="17"/>
      <c r="E311" s="2"/>
      <c r="F311" s="3" t="s">
        <v>1430</v>
      </c>
      <c r="H311" s="4"/>
      <c r="I311" s="5"/>
      <c r="J311" s="6"/>
      <c r="K311" s="18" t="s">
        <v>1431</v>
      </c>
      <c r="L311" s="4" t="s">
        <v>78</v>
      </c>
      <c r="M311" s="4" t="s">
        <v>1432</v>
      </c>
      <c r="N311" s="5" t="s">
        <v>1433</v>
      </c>
      <c r="O311" s="6" t="s">
        <v>669</v>
      </c>
      <c r="P311" s="6" t="s">
        <v>37</v>
      </c>
      <c r="Q311" s="6" t="s">
        <v>37</v>
      </c>
      <c r="R311" s="6" t="s">
        <v>37</v>
      </c>
      <c r="S311" s="6" t="s">
        <v>37</v>
      </c>
      <c r="T311" s="6" t="s">
        <v>37</v>
      </c>
      <c r="U311" s="6" t="n">
        <f aca="false">IF(T311="", "", IF(T311="[]", 0, LEN(T311)-LEN(SUBSTITUTE(T311,",",""))+1))</f>
        <v>1</v>
      </c>
      <c r="V311" s="6" t="s">
        <v>37</v>
      </c>
      <c r="W311" s="6" t="n">
        <f aca="false">IF(V311="", "", IF(V311="[]", 0, LEN(V311)-LEN(SUBSTITUTE(V311,",",""))+1))</f>
        <v>1</v>
      </c>
      <c r="X311" s="16" t="s">
        <v>955</v>
      </c>
      <c r="Y311" s="16" t="s">
        <v>39</v>
      </c>
      <c r="Z311" s="19" t="s">
        <v>1434</v>
      </c>
      <c r="AA311" s="16" t="s">
        <v>117</v>
      </c>
      <c r="AB311" s="16" t="s">
        <v>39</v>
      </c>
      <c r="AC311" s="16" t="s">
        <v>91</v>
      </c>
      <c r="AD311" s="16" t="s">
        <v>1435</v>
      </c>
    </row>
    <row r="312" s="16" customFormat="true" ht="12.75" hidden="false" customHeight="true" outlineLevel="0" collapsed="false">
      <c r="B312" s="17"/>
      <c r="E312" s="2"/>
      <c r="F312" s="3" t="s">
        <v>1436</v>
      </c>
      <c r="H312" s="4"/>
      <c r="I312" s="5"/>
      <c r="J312" s="6"/>
      <c r="K312" s="18" t="s">
        <v>1437</v>
      </c>
      <c r="L312" s="4" t="s">
        <v>87</v>
      </c>
      <c r="M312" s="4" t="s">
        <v>1438</v>
      </c>
      <c r="N312" s="5" t="s">
        <v>1439</v>
      </c>
      <c r="O312" s="6" t="s">
        <v>738</v>
      </c>
      <c r="P312" s="6" t="s">
        <v>37</v>
      </c>
      <c r="Q312" s="6" t="s">
        <v>37</v>
      </c>
      <c r="R312" s="6" t="s">
        <v>37</v>
      </c>
      <c r="S312" s="6" t="s">
        <v>37</v>
      </c>
      <c r="T312" s="6" t="s">
        <v>37</v>
      </c>
      <c r="U312" s="6" t="n">
        <f aca="false">IF(T312="", "", IF(T312="[]", 0, LEN(T312)-LEN(SUBSTITUTE(T312,",",""))+1))</f>
        <v>1</v>
      </c>
      <c r="V312" s="6" t="s">
        <v>37</v>
      </c>
      <c r="W312" s="6" t="n">
        <f aca="false">IF(V312="", "", IF(V312="[]", 0, LEN(V312)-LEN(SUBSTITUTE(V312,",",""))+1))</f>
        <v>1</v>
      </c>
      <c r="X312" s="16" t="s">
        <v>1440</v>
      </c>
      <c r="Y312" s="16" t="s">
        <v>39</v>
      </c>
      <c r="Z312" s="19" t="s">
        <v>1441</v>
      </c>
      <c r="AA312" s="16" t="s">
        <v>448</v>
      </c>
      <c r="AB312" s="16" t="s">
        <v>1442</v>
      </c>
      <c r="AC312" s="16" t="s">
        <v>1443</v>
      </c>
      <c r="AD312" s="16" t="s">
        <v>1444</v>
      </c>
    </row>
    <row r="313" s="16" customFormat="true" ht="12.75" hidden="false" customHeight="true" outlineLevel="0" collapsed="false">
      <c r="B313" s="17"/>
      <c r="E313" s="2"/>
      <c r="F313" s="3" t="s">
        <v>1445</v>
      </c>
      <c r="H313" s="4"/>
      <c r="I313" s="5"/>
      <c r="J313" s="6"/>
      <c r="K313" s="18" t="s">
        <v>1446</v>
      </c>
      <c r="L313" s="4" t="s">
        <v>97</v>
      </c>
      <c r="M313" s="4" t="s">
        <v>98</v>
      </c>
      <c r="N313" s="5" t="s">
        <v>1447</v>
      </c>
      <c r="O313" s="6" t="s">
        <v>1448</v>
      </c>
      <c r="P313" s="6" t="s">
        <v>37</v>
      </c>
      <c r="Q313" s="6" t="s">
        <v>37</v>
      </c>
      <c r="R313" s="6" t="s">
        <v>37</v>
      </c>
      <c r="S313" s="6" t="s">
        <v>37</v>
      </c>
      <c r="T313" s="6" t="s">
        <v>37</v>
      </c>
      <c r="U313" s="6" t="n">
        <f aca="false">IF(T313="", "", IF(T313="[]", 0, LEN(T313)-LEN(SUBSTITUTE(T313,",",""))+1))</f>
        <v>1</v>
      </c>
      <c r="V313" s="6" t="s">
        <v>37</v>
      </c>
      <c r="W313" s="6" t="n">
        <f aca="false">IF(V313="", "", IF(V313="[]", 0, LEN(V313)-LEN(SUBSTITUTE(V313,",",""))+1))</f>
        <v>1</v>
      </c>
      <c r="X313" s="16" t="s">
        <v>1449</v>
      </c>
      <c r="Y313" s="16" t="s">
        <v>39</v>
      </c>
      <c r="Z313" s="19" t="s">
        <v>1450</v>
      </c>
      <c r="AA313" s="16" t="s">
        <v>73</v>
      </c>
      <c r="AB313" s="16" t="s">
        <v>74</v>
      </c>
      <c r="AC313" s="16" t="s">
        <v>93</v>
      </c>
      <c r="AD313" s="16" t="s">
        <v>1451</v>
      </c>
    </row>
    <row r="314" s="16" customFormat="true" ht="12.75" hidden="false" customHeight="true" outlineLevel="0" collapsed="false">
      <c r="B314" s="17"/>
      <c r="E314" s="2"/>
      <c r="F314" s="3" t="s">
        <v>1452</v>
      </c>
      <c r="H314" s="4"/>
      <c r="I314" s="5"/>
      <c r="J314" s="6"/>
      <c r="K314" s="2"/>
      <c r="L314" s="4"/>
      <c r="M314" s="4"/>
      <c r="N314" s="5"/>
      <c r="O314" s="6"/>
      <c r="P314" s="6"/>
      <c r="Q314" s="6"/>
      <c r="R314" s="6"/>
      <c r="S314" s="6"/>
      <c r="T314" s="6"/>
      <c r="U314" s="6" t="str">
        <f aca="false">IF(T314="", "", IF(T314="[]", 0, LEN(T314)-LEN(SUBSTITUTE(T314,",",""))+1))</f>
        <v/>
      </c>
      <c r="V314" s="6"/>
      <c r="W314" s="6" t="str">
        <f aca="false">IF(V314="", "", IF(V314="[]", 0, LEN(V314)-LEN(SUBSTITUTE(V314,",",""))+1))</f>
        <v/>
      </c>
    </row>
    <row r="315" s="16" customFormat="true" ht="12.75" hidden="false" customHeight="true" outlineLevel="0" collapsed="false">
      <c r="B315" s="17"/>
      <c r="E315" s="2"/>
      <c r="F315" s="3" t="s">
        <v>1453</v>
      </c>
      <c r="H315" s="4"/>
      <c r="I315" s="5"/>
      <c r="J315" s="6"/>
      <c r="K315" s="2"/>
      <c r="L315" s="4"/>
      <c r="M315" s="4"/>
      <c r="N315" s="5"/>
      <c r="O315" s="6"/>
      <c r="P315" s="6"/>
      <c r="Q315" s="6"/>
      <c r="R315" s="6"/>
      <c r="S315" s="6"/>
      <c r="T315" s="6"/>
      <c r="U315" s="6" t="str">
        <f aca="false">IF(T315="", "", IF(T315="[]", 0, LEN(T315)-LEN(SUBSTITUTE(T315,",",""))+1))</f>
        <v/>
      </c>
      <c r="V315" s="6"/>
      <c r="W315" s="6" t="str">
        <f aca="false">IF(V315="", "", IF(V315="[]", 0, LEN(V315)-LEN(SUBSTITUTE(V315,",",""))+1))</f>
        <v/>
      </c>
    </row>
    <row r="316" s="16" customFormat="true" ht="12.75" hidden="false" customHeight="true" outlineLevel="0" collapsed="false">
      <c r="B316" s="17"/>
      <c r="E316" s="2"/>
      <c r="F316" s="3" t="s">
        <v>1454</v>
      </c>
      <c r="H316" s="4"/>
      <c r="I316" s="5"/>
      <c r="J316" s="6"/>
      <c r="K316" s="2"/>
      <c r="L316" s="4"/>
      <c r="M316" s="4"/>
      <c r="N316" s="5"/>
      <c r="O316" s="6"/>
      <c r="P316" s="6"/>
      <c r="Q316" s="6"/>
      <c r="R316" s="6"/>
      <c r="S316" s="6"/>
      <c r="T316" s="6"/>
      <c r="U316" s="6" t="str">
        <f aca="false">IF(T316="", "", IF(T316="[]", 0, LEN(T316)-LEN(SUBSTITUTE(T316,",",""))+1))</f>
        <v/>
      </c>
      <c r="V316" s="6"/>
      <c r="W316" s="6" t="str">
        <f aca="false">IF(V316="", "", IF(V316="[]", 0, LEN(V316)-LEN(SUBSTITUTE(V316,",",""))+1))</f>
        <v/>
      </c>
    </row>
    <row r="317" s="16" customFormat="true" ht="12.75" hidden="false" customHeight="true" outlineLevel="0" collapsed="false">
      <c r="B317" s="17"/>
      <c r="E317" s="2"/>
      <c r="F317" s="3" t="s">
        <v>1455</v>
      </c>
      <c r="H317" s="4"/>
      <c r="I317" s="5"/>
      <c r="J317" s="6"/>
      <c r="K317" s="2"/>
      <c r="L317" s="4"/>
      <c r="M317" s="4"/>
      <c r="N317" s="5"/>
      <c r="O317" s="6"/>
      <c r="P317" s="6"/>
      <c r="Q317" s="6"/>
      <c r="R317" s="6"/>
      <c r="S317" s="6"/>
      <c r="T317" s="6"/>
      <c r="U317" s="6" t="str">
        <f aca="false">IF(T317="", "", IF(T317="[]", 0, LEN(T317)-LEN(SUBSTITUTE(T317,",",""))+1))</f>
        <v/>
      </c>
      <c r="V317" s="6"/>
      <c r="W317" s="6" t="str">
        <f aca="false">IF(V317="", "", IF(V317="[]", 0, LEN(V317)-LEN(SUBSTITUTE(V317,",",""))+1))</f>
        <v/>
      </c>
    </row>
    <row r="318" s="16" customFormat="true" ht="12.75" hidden="false" customHeight="true" outlineLevel="0" collapsed="false">
      <c r="B318" s="17"/>
      <c r="E318" s="2"/>
      <c r="F318" s="3" t="s">
        <v>1456</v>
      </c>
      <c r="H318" s="4"/>
      <c r="I318" s="5"/>
      <c r="J318" s="6"/>
      <c r="K318" s="2"/>
      <c r="L318" s="4"/>
      <c r="M318" s="4"/>
      <c r="N318" s="5"/>
      <c r="O318" s="6"/>
      <c r="P318" s="6"/>
      <c r="Q318" s="6"/>
      <c r="R318" s="6"/>
      <c r="S318" s="6"/>
      <c r="T318" s="6"/>
      <c r="U318" s="6" t="str">
        <f aca="false">IF(T318="", "", IF(T318="[]", 0, LEN(T318)-LEN(SUBSTITUTE(T318,",",""))+1))</f>
        <v/>
      </c>
      <c r="V318" s="6"/>
      <c r="W318" s="6" t="str">
        <f aca="false">IF(V318="", "", IF(V318="[]", 0, LEN(V318)-LEN(SUBSTITUTE(V318,",",""))+1))</f>
        <v/>
      </c>
    </row>
    <row r="319" s="16" customFormat="true" ht="12.75" hidden="false" customHeight="true" outlineLevel="0" collapsed="false">
      <c r="B319" s="17"/>
      <c r="E319" s="2"/>
      <c r="F319" s="3" t="s">
        <v>1457</v>
      </c>
      <c r="H319" s="4"/>
      <c r="I319" s="5"/>
      <c r="J319" s="6"/>
      <c r="K319" s="2"/>
      <c r="L319" s="4"/>
      <c r="M319" s="4"/>
      <c r="N319" s="5"/>
      <c r="O319" s="6"/>
      <c r="P319" s="6"/>
      <c r="Q319" s="6"/>
      <c r="R319" s="6"/>
      <c r="S319" s="6"/>
      <c r="T319" s="6"/>
      <c r="U319" s="6" t="str">
        <f aca="false">IF(T319="", "", IF(T319="[]", 0, LEN(T319)-LEN(SUBSTITUTE(T319,",",""))+1))</f>
        <v/>
      </c>
      <c r="V319" s="6"/>
      <c r="W319" s="6" t="str">
        <f aca="false">IF(V319="", "", IF(V319="[]", 0, LEN(V319)-LEN(SUBSTITUTE(V319,",",""))+1))</f>
        <v/>
      </c>
    </row>
    <row r="320" s="16" customFormat="true" ht="12.75" hidden="false" customHeight="true" outlineLevel="0" collapsed="false">
      <c r="B320" s="17"/>
      <c r="E320" s="2"/>
      <c r="F320" s="3" t="s">
        <v>1458</v>
      </c>
      <c r="H320" s="4"/>
      <c r="I320" s="5"/>
      <c r="J320" s="6"/>
      <c r="K320" s="2"/>
      <c r="L320" s="4"/>
      <c r="M320" s="4"/>
      <c r="N320" s="5"/>
      <c r="O320" s="6"/>
      <c r="P320" s="6"/>
      <c r="Q320" s="6"/>
      <c r="R320" s="6"/>
      <c r="S320" s="6"/>
      <c r="T320" s="6"/>
      <c r="U320" s="6" t="str">
        <f aca="false">IF(T320="", "", IF(T320="[]", 0, LEN(T320)-LEN(SUBSTITUTE(T320,",",""))+1))</f>
        <v/>
      </c>
      <c r="V320" s="6"/>
      <c r="W320" s="6" t="str">
        <f aca="false">IF(V320="", "", IF(V320="[]", 0, LEN(V320)-LEN(SUBSTITUTE(V320,",",""))+1))</f>
        <v/>
      </c>
    </row>
    <row r="321" s="16" customFormat="true" ht="12.75" hidden="false" customHeight="true" outlineLevel="0" collapsed="false">
      <c r="B321" s="17"/>
      <c r="E321" s="2"/>
      <c r="F321" s="3" t="s">
        <v>1459</v>
      </c>
      <c r="H321" s="4"/>
      <c r="I321" s="5"/>
      <c r="J321" s="6"/>
      <c r="K321" s="2"/>
      <c r="L321" s="4"/>
      <c r="M321" s="4"/>
      <c r="N321" s="5"/>
      <c r="O321" s="6"/>
      <c r="P321" s="6"/>
      <c r="Q321" s="6"/>
      <c r="R321" s="6"/>
      <c r="S321" s="6"/>
      <c r="T321" s="6"/>
      <c r="U321" s="6" t="str">
        <f aca="false">IF(T321="", "", IF(T321="[]", 0, LEN(T321)-LEN(SUBSTITUTE(T321,",",""))+1))</f>
        <v/>
      </c>
      <c r="V321" s="6"/>
      <c r="W321" s="6" t="str">
        <f aca="false">IF(V321="", "", IF(V321="[]", 0, LEN(V321)-LEN(SUBSTITUTE(V321,",",""))+1))</f>
        <v/>
      </c>
    </row>
    <row r="322" s="16" customFormat="true" ht="12.75" hidden="false" customHeight="true" outlineLevel="0" collapsed="false">
      <c r="B322" s="17"/>
      <c r="E322" s="2"/>
      <c r="F322" s="3" t="s">
        <v>1460</v>
      </c>
      <c r="H322" s="4"/>
      <c r="I322" s="5"/>
      <c r="J322" s="6"/>
      <c r="K322" s="2"/>
      <c r="L322" s="4"/>
      <c r="M322" s="4"/>
      <c r="N322" s="5"/>
      <c r="O322" s="6"/>
      <c r="P322" s="6"/>
      <c r="Q322" s="6"/>
      <c r="R322" s="6"/>
      <c r="S322" s="6"/>
      <c r="T322" s="6"/>
      <c r="U322" s="6" t="str">
        <f aca="false">IF(T322="", "", IF(T322="[]", 0, LEN(T322)-LEN(SUBSTITUTE(T322,",",""))+1))</f>
        <v/>
      </c>
      <c r="V322" s="6"/>
      <c r="W322" s="6" t="str">
        <f aca="false">IF(V322="", "", IF(V322="[]", 0, LEN(V322)-LEN(SUBSTITUTE(V322,",",""))+1))</f>
        <v/>
      </c>
    </row>
    <row r="323" s="16" customFormat="true" ht="12.75" hidden="false" customHeight="true" outlineLevel="0" collapsed="false">
      <c r="B323" s="17"/>
      <c r="E323" s="2"/>
      <c r="F323" s="3" t="s">
        <v>1461</v>
      </c>
      <c r="H323" s="4"/>
      <c r="I323" s="5"/>
      <c r="J323" s="6"/>
      <c r="K323" s="2"/>
      <c r="L323" s="4"/>
      <c r="M323" s="4"/>
      <c r="N323" s="5"/>
      <c r="O323" s="6"/>
      <c r="P323" s="6"/>
      <c r="Q323" s="6"/>
      <c r="R323" s="6"/>
      <c r="S323" s="6"/>
      <c r="T323" s="6"/>
      <c r="U323" s="6" t="str">
        <f aca="false">IF(T323="", "", IF(T323="[]", 0, LEN(T323)-LEN(SUBSTITUTE(T323,",",""))+1))</f>
        <v/>
      </c>
      <c r="V323" s="6"/>
      <c r="W323" s="6" t="str">
        <f aca="false">IF(V323="", "", IF(V323="[]", 0, LEN(V323)-LEN(SUBSTITUTE(V323,",",""))+1))</f>
        <v/>
      </c>
    </row>
    <row r="324" s="16" customFormat="true" ht="12.75" hidden="false" customHeight="true" outlineLevel="0" collapsed="false">
      <c r="B324" s="17"/>
      <c r="E324" s="2"/>
      <c r="F324" s="3" t="s">
        <v>1462</v>
      </c>
      <c r="H324" s="4"/>
      <c r="I324" s="5"/>
      <c r="J324" s="6"/>
      <c r="K324" s="2"/>
      <c r="L324" s="4"/>
      <c r="M324" s="4"/>
      <c r="N324" s="5"/>
      <c r="O324" s="6"/>
      <c r="P324" s="6"/>
      <c r="Q324" s="6"/>
      <c r="R324" s="6"/>
      <c r="S324" s="6"/>
      <c r="T324" s="6"/>
      <c r="U324" s="6" t="str">
        <f aca="false">IF(T324="", "", IF(T324="[]", 0, LEN(T324)-LEN(SUBSTITUTE(T324,",",""))+1))</f>
        <v/>
      </c>
      <c r="V324" s="6"/>
      <c r="W324" s="6" t="str">
        <f aca="false">IF(V324="", "", IF(V324="[]", 0, LEN(V324)-LEN(SUBSTITUTE(V324,",",""))+1))</f>
        <v/>
      </c>
    </row>
    <row r="325" s="16" customFormat="true" ht="12.75" hidden="false" customHeight="true" outlineLevel="0" collapsed="false">
      <c r="B325" s="17"/>
      <c r="E325" s="2"/>
      <c r="F325" s="3" t="s">
        <v>1463</v>
      </c>
      <c r="H325" s="4"/>
      <c r="I325" s="5"/>
      <c r="J325" s="6"/>
      <c r="K325" s="2"/>
      <c r="L325" s="4"/>
      <c r="M325" s="4"/>
      <c r="N325" s="5"/>
      <c r="O325" s="6"/>
      <c r="P325" s="6"/>
      <c r="Q325" s="6"/>
      <c r="R325" s="6"/>
      <c r="S325" s="6"/>
      <c r="T325" s="6"/>
      <c r="U325" s="6" t="str">
        <f aca="false">IF(T325="", "", IF(T325="[]", 0, LEN(T325)-LEN(SUBSTITUTE(T325,",",""))+1))</f>
        <v/>
      </c>
      <c r="V325" s="6"/>
      <c r="W325" s="6" t="str">
        <f aca="false">IF(V325="", "", IF(V325="[]", 0, LEN(V325)-LEN(SUBSTITUTE(V325,",",""))+1))</f>
        <v/>
      </c>
    </row>
    <row r="326" s="16" customFormat="true" ht="12.75" hidden="false" customHeight="true" outlineLevel="0" collapsed="false">
      <c r="B326" s="17"/>
      <c r="E326" s="2"/>
      <c r="F326" s="3" t="s">
        <v>1464</v>
      </c>
      <c r="H326" s="4"/>
      <c r="I326" s="5"/>
      <c r="J326" s="6"/>
      <c r="K326" s="2"/>
      <c r="L326" s="4"/>
      <c r="M326" s="4"/>
      <c r="N326" s="5"/>
      <c r="O326" s="6"/>
      <c r="P326" s="6"/>
      <c r="Q326" s="6"/>
      <c r="R326" s="6"/>
      <c r="S326" s="6"/>
      <c r="T326" s="6"/>
      <c r="U326" s="6" t="str">
        <f aca="false">IF(T326="", "", IF(T326="[]", 0, LEN(T326)-LEN(SUBSTITUTE(T326,",",""))+1))</f>
        <v/>
      </c>
      <c r="V326" s="6"/>
      <c r="W326" s="6" t="str">
        <f aca="false">IF(V326="", "", IF(V326="[]", 0, LEN(V326)-LEN(SUBSTITUTE(V326,",",""))+1))</f>
        <v/>
      </c>
    </row>
    <row r="327" s="16" customFormat="true" ht="12.75" hidden="false" customHeight="true" outlineLevel="0" collapsed="false">
      <c r="A327" s="16" t="s">
        <v>1465</v>
      </c>
      <c r="B327" s="17" t="s">
        <v>1466</v>
      </c>
      <c r="E327" s="2"/>
      <c r="F327" s="3" t="s">
        <v>1467</v>
      </c>
      <c r="G327" s="16" t="s">
        <v>29</v>
      </c>
      <c r="H327" s="4" t="s">
        <v>1468</v>
      </c>
      <c r="I327" s="5" t="s">
        <v>1469</v>
      </c>
      <c r="J327" s="6" t="s">
        <v>867</v>
      </c>
      <c r="K327" s="18" t="s">
        <v>1470</v>
      </c>
      <c r="L327" s="4" t="s">
        <v>29</v>
      </c>
      <c r="M327" s="4" t="s">
        <v>1471</v>
      </c>
      <c r="N327" s="5" t="s">
        <v>1472</v>
      </c>
      <c r="O327" s="6" t="s">
        <v>36</v>
      </c>
      <c r="P327" s="6" t="s">
        <v>37</v>
      </c>
      <c r="Q327" s="6" t="s">
        <v>37</v>
      </c>
      <c r="R327" s="6" t="s">
        <v>37</v>
      </c>
      <c r="S327" s="6" t="s">
        <v>37</v>
      </c>
      <c r="T327" s="6" t="s">
        <v>37</v>
      </c>
      <c r="U327" s="6" t="n">
        <f aca="false">IF(T327="", "", IF(T327="[]", 0, LEN(T327)-LEN(SUBSTITUTE(T327,",",""))+1))</f>
        <v>1</v>
      </c>
      <c r="V327" s="6" t="s">
        <v>37</v>
      </c>
      <c r="W327" s="6" t="n">
        <f aca="false">IF(V327="", "", IF(V327="[]", 0, LEN(V327)-LEN(SUBSTITUTE(V327,",",""))+1))</f>
        <v>1</v>
      </c>
      <c r="X327" s="16" t="s">
        <v>1354</v>
      </c>
      <c r="Y327" s="16" t="s">
        <v>39</v>
      </c>
      <c r="Z327" s="19" t="s">
        <v>1473</v>
      </c>
      <c r="AA327" s="16" t="s">
        <v>26</v>
      </c>
      <c r="AB327" s="16" t="s">
        <v>1356</v>
      </c>
      <c r="AC327" s="16" t="s">
        <v>39</v>
      </c>
    </row>
    <row r="328" s="16" customFormat="true" ht="12.75" hidden="false" customHeight="true" outlineLevel="0" collapsed="false">
      <c r="B328" s="17"/>
      <c r="E328" s="2"/>
      <c r="F328" s="3" t="s">
        <v>1474</v>
      </c>
      <c r="H328" s="4"/>
      <c r="I328" s="5"/>
      <c r="J328" s="6"/>
      <c r="K328" s="18" t="s">
        <v>1475</v>
      </c>
      <c r="L328" s="4" t="s">
        <v>45</v>
      </c>
      <c r="M328" s="4" t="s">
        <v>1476</v>
      </c>
      <c r="N328" s="5" t="s">
        <v>1477</v>
      </c>
      <c r="O328" s="6" t="s">
        <v>177</v>
      </c>
      <c r="P328" s="6" t="s">
        <v>37</v>
      </c>
      <c r="Q328" s="6" t="s">
        <v>37</v>
      </c>
      <c r="R328" s="6" t="s">
        <v>37</v>
      </c>
      <c r="S328" s="6" t="s">
        <v>37</v>
      </c>
      <c r="T328" s="6" t="s">
        <v>37</v>
      </c>
      <c r="U328" s="6" t="n">
        <f aca="false">IF(T328="", "", IF(T328="[]", 0, LEN(T328)-LEN(SUBSTITUTE(T328,",",""))+1))</f>
        <v>1</v>
      </c>
      <c r="V328" s="6" t="s">
        <v>37</v>
      </c>
      <c r="W328" s="6" t="n">
        <f aca="false">IF(V328="", "", IF(V328="[]", 0, LEN(V328)-LEN(SUBSTITUTE(V328,",",""))+1))</f>
        <v>1</v>
      </c>
      <c r="X328" s="16" t="s">
        <v>1478</v>
      </c>
      <c r="Y328" s="16" t="s">
        <v>39</v>
      </c>
      <c r="Z328" s="19" t="s">
        <v>1479</v>
      </c>
      <c r="AA328" s="16" t="s">
        <v>26</v>
      </c>
      <c r="AB328" s="16" t="s">
        <v>771</v>
      </c>
      <c r="AC328" s="16" t="s">
        <v>1480</v>
      </c>
      <c r="AD328" s="16" t="s">
        <v>1481</v>
      </c>
    </row>
    <row r="329" s="16" customFormat="true" ht="12.75" hidden="false" customHeight="true" outlineLevel="0" collapsed="false">
      <c r="B329" s="17"/>
      <c r="E329" s="2"/>
      <c r="F329" s="3" t="s">
        <v>1482</v>
      </c>
      <c r="H329" s="4"/>
      <c r="I329" s="5"/>
      <c r="J329" s="6"/>
      <c r="K329" s="18" t="s">
        <v>1483</v>
      </c>
      <c r="L329" s="4" t="s">
        <v>56</v>
      </c>
      <c r="M329" s="4" t="s">
        <v>1484</v>
      </c>
      <c r="N329" s="5" t="s">
        <v>1485</v>
      </c>
      <c r="O329" s="6" t="s">
        <v>59</v>
      </c>
      <c r="P329" s="6" t="s">
        <v>37</v>
      </c>
      <c r="Q329" s="6" t="s">
        <v>37</v>
      </c>
      <c r="R329" s="6" t="s">
        <v>37</v>
      </c>
      <c r="S329" s="6" t="s">
        <v>37</v>
      </c>
      <c r="T329" s="6" t="s">
        <v>37</v>
      </c>
      <c r="U329" s="6" t="n">
        <f aca="false">IF(T329="", "", IF(T329="[]", 0, LEN(T329)-LEN(SUBSTITUTE(T329,",",""))+1))</f>
        <v>1</v>
      </c>
      <c r="V329" s="6" t="s">
        <v>37</v>
      </c>
      <c r="W329" s="6" t="n">
        <f aca="false">IF(V329="", "", IF(V329="[]", 0, LEN(V329)-LEN(SUBSTITUTE(V329,",",""))+1))</f>
        <v>1</v>
      </c>
      <c r="X329" s="16" t="s">
        <v>1486</v>
      </c>
      <c r="Y329" s="16" t="s">
        <v>39</v>
      </c>
      <c r="Z329" s="19" t="s">
        <v>1487</v>
      </c>
      <c r="AA329" s="16" t="s">
        <v>187</v>
      </c>
      <c r="AB329" s="16" t="s">
        <v>74</v>
      </c>
      <c r="AC329" s="16" t="s">
        <v>1480</v>
      </c>
      <c r="AD329" s="16" t="s">
        <v>1488</v>
      </c>
    </row>
    <row r="330" s="16" customFormat="true" ht="12.75" hidden="false" customHeight="true" outlineLevel="0" collapsed="false">
      <c r="B330" s="17"/>
      <c r="E330" s="2"/>
      <c r="F330" s="3" t="s">
        <v>1489</v>
      </c>
      <c r="H330" s="4"/>
      <c r="I330" s="5"/>
      <c r="J330" s="6"/>
      <c r="K330" s="18" t="s">
        <v>1490</v>
      </c>
      <c r="L330" s="4" t="s">
        <v>67</v>
      </c>
      <c r="M330" s="4" t="s">
        <v>1491</v>
      </c>
      <c r="N330" s="5" t="s">
        <v>1492</v>
      </c>
      <c r="O330" s="6" t="s">
        <v>70</v>
      </c>
      <c r="P330" s="6" t="s">
        <v>37</v>
      </c>
      <c r="Q330" s="6" t="s">
        <v>37</v>
      </c>
      <c r="R330" s="6" t="s">
        <v>37</v>
      </c>
      <c r="S330" s="6" t="s">
        <v>37</v>
      </c>
      <c r="T330" s="6" t="s">
        <v>37</v>
      </c>
      <c r="U330" s="6" t="n">
        <f aca="false">IF(T330="", "", IF(T330="[]", 0, LEN(T330)-LEN(SUBSTITUTE(T330,",",""))+1))</f>
        <v>1</v>
      </c>
      <c r="V330" s="6" t="s">
        <v>37</v>
      </c>
      <c r="W330" s="6" t="n">
        <f aca="false">IF(V330="", "", IF(V330="[]", 0, LEN(V330)-LEN(SUBSTITUTE(V330,",",""))+1))</f>
        <v>1</v>
      </c>
      <c r="X330" s="16" t="s">
        <v>1146</v>
      </c>
      <c r="Y330" s="16" t="s">
        <v>39</v>
      </c>
      <c r="Z330" s="19" t="s">
        <v>1493</v>
      </c>
      <c r="AA330" s="16" t="s">
        <v>117</v>
      </c>
      <c r="AB330" s="16" t="s">
        <v>39</v>
      </c>
      <c r="AC330" s="16" t="s">
        <v>1494</v>
      </c>
      <c r="AD330" s="16" t="s">
        <v>1495</v>
      </c>
    </row>
    <row r="331" s="16" customFormat="true" ht="12.75" hidden="false" customHeight="true" outlineLevel="0" collapsed="false">
      <c r="B331" s="17"/>
      <c r="E331" s="2"/>
      <c r="F331" s="3" t="s">
        <v>1496</v>
      </c>
      <c r="H331" s="4"/>
      <c r="I331" s="5"/>
      <c r="J331" s="6"/>
      <c r="K331" s="18" t="s">
        <v>1497</v>
      </c>
      <c r="L331" s="4" t="s">
        <v>78</v>
      </c>
      <c r="M331" s="4" t="s">
        <v>1498</v>
      </c>
      <c r="N331" s="5" t="s">
        <v>1499</v>
      </c>
      <c r="O331" s="6" t="s">
        <v>81</v>
      </c>
      <c r="P331" s="6" t="s">
        <v>37</v>
      </c>
      <c r="Q331" s="6" t="s">
        <v>37</v>
      </c>
      <c r="R331" s="6" t="s">
        <v>37</v>
      </c>
      <c r="S331" s="6" t="s">
        <v>37</v>
      </c>
      <c r="T331" s="6" t="s">
        <v>37</v>
      </c>
      <c r="U331" s="6" t="n">
        <f aca="false">IF(T331="", "", IF(T331="[]", 0, LEN(T331)-LEN(SUBSTITUTE(T331,",",""))+1))</f>
        <v>1</v>
      </c>
      <c r="V331" s="6" t="s">
        <v>37</v>
      </c>
      <c r="W331" s="6" t="n">
        <f aca="false">IF(V331="", "", IF(V331="[]", 0, LEN(V331)-LEN(SUBSTITUTE(V331,",",""))+1))</f>
        <v>1</v>
      </c>
      <c r="X331" s="16" t="s">
        <v>1500</v>
      </c>
      <c r="Y331" s="16" t="s">
        <v>39</v>
      </c>
      <c r="Z331" s="19" t="s">
        <v>1501</v>
      </c>
      <c r="AA331" s="16" t="s">
        <v>26</v>
      </c>
      <c r="AB331" s="16" t="s">
        <v>51</v>
      </c>
      <c r="AC331" s="16" t="s">
        <v>1494</v>
      </c>
      <c r="AD331" s="16" t="s">
        <v>1502</v>
      </c>
    </row>
    <row r="332" s="16" customFormat="true" ht="12.75" hidden="false" customHeight="true" outlineLevel="0" collapsed="false">
      <c r="B332" s="17"/>
      <c r="E332" s="2"/>
      <c r="F332" s="3" t="s">
        <v>1503</v>
      </c>
      <c r="H332" s="4"/>
      <c r="I332" s="5"/>
      <c r="J332" s="6"/>
      <c r="K332" s="18" t="s">
        <v>1504</v>
      </c>
      <c r="L332" s="4" t="s">
        <v>87</v>
      </c>
      <c r="M332" s="4" t="s">
        <v>1505</v>
      </c>
      <c r="N332" s="5" t="s">
        <v>1506</v>
      </c>
      <c r="O332" s="6" t="s">
        <v>90</v>
      </c>
      <c r="P332" s="6" t="s">
        <v>37</v>
      </c>
      <c r="Q332" s="6" t="s">
        <v>37</v>
      </c>
      <c r="R332" s="6" t="s">
        <v>37</v>
      </c>
      <c r="S332" s="6" t="s">
        <v>37</v>
      </c>
      <c r="T332" s="6" t="s">
        <v>37</v>
      </c>
      <c r="U332" s="6" t="n">
        <f aca="false">IF(T332="", "", IF(T332="[]", 0, LEN(T332)-LEN(SUBSTITUTE(T332,",",""))+1))</f>
        <v>1</v>
      </c>
      <c r="V332" s="6" t="s">
        <v>37</v>
      </c>
      <c r="W332" s="6" t="n">
        <f aca="false">IF(V332="", "", IF(V332="[]", 0, LEN(V332)-LEN(SUBSTITUTE(V332,",",""))+1))</f>
        <v>1</v>
      </c>
      <c r="X332" s="16" t="s">
        <v>1478</v>
      </c>
      <c r="Y332" s="16" t="s">
        <v>39</v>
      </c>
      <c r="Z332" s="19" t="s">
        <v>1507</v>
      </c>
      <c r="AA332" s="16" t="s">
        <v>26</v>
      </c>
      <c r="AB332" s="16" t="s">
        <v>771</v>
      </c>
      <c r="AC332" s="16" t="s">
        <v>1480</v>
      </c>
      <c r="AD332" s="16" t="s">
        <v>1508</v>
      </c>
    </row>
    <row r="333" s="16" customFormat="true" ht="12.75" hidden="false" customHeight="true" outlineLevel="0" collapsed="false">
      <c r="B333" s="17"/>
      <c r="E333" s="2"/>
      <c r="F333" s="3" t="s">
        <v>1509</v>
      </c>
      <c r="H333" s="4"/>
      <c r="I333" s="5"/>
      <c r="J333" s="6"/>
      <c r="K333" s="2" t="s">
        <v>1510</v>
      </c>
      <c r="L333" s="4" t="s">
        <v>97</v>
      </c>
      <c r="M333" s="4" t="s">
        <v>98</v>
      </c>
      <c r="N333" s="5" t="s">
        <v>1511</v>
      </c>
      <c r="O333" s="6" t="s">
        <v>1512</v>
      </c>
      <c r="P333" s="6" t="s">
        <v>37</v>
      </c>
      <c r="Q333" s="6" t="s">
        <v>37</v>
      </c>
      <c r="R333" s="6" t="s">
        <v>37</v>
      </c>
      <c r="S333" s="6" t="s">
        <v>37</v>
      </c>
      <c r="T333" s="6" t="s">
        <v>37</v>
      </c>
      <c r="U333" s="6" t="n">
        <f aca="false">IF(T333="", "", IF(T333="[]", 0, LEN(T333)-LEN(SUBSTITUTE(T333,",",""))+1))</f>
        <v>1</v>
      </c>
      <c r="V333" s="6" t="s">
        <v>37</v>
      </c>
      <c r="W333" s="6" t="n">
        <f aca="false">IF(V333="", "", IF(V333="[]", 0, LEN(V333)-LEN(SUBSTITUTE(V333,",",""))+1))</f>
        <v>1</v>
      </c>
      <c r="X333" s="16" t="s">
        <v>1006</v>
      </c>
      <c r="Y333" s="16" t="s">
        <v>39</v>
      </c>
      <c r="Z333" s="16" t="s">
        <v>1513</v>
      </c>
      <c r="AA333" s="16" t="s">
        <v>117</v>
      </c>
      <c r="AB333" s="16" t="s">
        <v>39</v>
      </c>
      <c r="AC333" s="16" t="s">
        <v>1514</v>
      </c>
      <c r="AD333" s="16" t="s">
        <v>1515</v>
      </c>
    </row>
    <row r="334" s="16" customFormat="true" ht="12.75" hidden="false" customHeight="true" outlineLevel="0" collapsed="false">
      <c r="B334" s="17"/>
      <c r="E334" s="2"/>
      <c r="F334" s="3" t="s">
        <v>1516</v>
      </c>
      <c r="H334" s="4"/>
      <c r="I334" s="5"/>
      <c r="J334" s="6"/>
      <c r="K334" s="2"/>
      <c r="L334" s="4"/>
      <c r="M334" s="4"/>
      <c r="N334" s="5"/>
      <c r="O334" s="6"/>
      <c r="P334" s="6"/>
      <c r="Q334" s="6"/>
      <c r="R334" s="6"/>
      <c r="S334" s="6"/>
      <c r="T334" s="6"/>
      <c r="U334" s="6" t="str">
        <f aca="false">IF(T334="", "", IF(T334="[]", 0, LEN(T334)-LEN(SUBSTITUTE(T334,",",""))+1))</f>
        <v/>
      </c>
      <c r="V334" s="6"/>
      <c r="W334" s="6" t="str">
        <f aca="false">IF(V334="", "", IF(V334="[]", 0, LEN(V334)-LEN(SUBSTITUTE(V334,",",""))+1))</f>
        <v/>
      </c>
    </row>
    <row r="335" s="16" customFormat="true" ht="12.75" hidden="false" customHeight="true" outlineLevel="0" collapsed="false">
      <c r="B335" s="17"/>
      <c r="E335" s="2"/>
      <c r="F335" s="3" t="s">
        <v>1517</v>
      </c>
      <c r="H335" s="4"/>
      <c r="I335" s="5"/>
      <c r="J335" s="6"/>
      <c r="K335" s="2"/>
      <c r="L335" s="4"/>
      <c r="M335" s="4"/>
      <c r="N335" s="5"/>
      <c r="O335" s="6"/>
      <c r="P335" s="6"/>
      <c r="Q335" s="6"/>
      <c r="R335" s="6"/>
      <c r="S335" s="6"/>
      <c r="T335" s="6"/>
      <c r="U335" s="6" t="str">
        <f aca="false">IF(T335="", "", IF(T335="[]", 0, LEN(T335)-LEN(SUBSTITUTE(T335,",",""))+1))</f>
        <v/>
      </c>
      <c r="V335" s="6"/>
      <c r="W335" s="6" t="str">
        <f aca="false">IF(V335="", "", IF(V335="[]", 0, LEN(V335)-LEN(SUBSTITUTE(V335,",",""))+1))</f>
        <v/>
      </c>
    </row>
    <row r="336" s="16" customFormat="true" ht="12.75" hidden="false" customHeight="true" outlineLevel="0" collapsed="false">
      <c r="B336" s="17"/>
      <c r="E336" s="2"/>
      <c r="F336" s="3" t="s">
        <v>1518</v>
      </c>
      <c r="H336" s="4"/>
      <c r="I336" s="5"/>
      <c r="J336" s="6"/>
      <c r="K336" s="2"/>
      <c r="L336" s="4"/>
      <c r="M336" s="4"/>
      <c r="N336" s="5"/>
      <c r="O336" s="6"/>
      <c r="P336" s="6"/>
      <c r="Q336" s="6"/>
      <c r="R336" s="6"/>
      <c r="S336" s="6"/>
      <c r="T336" s="6"/>
      <c r="U336" s="6" t="str">
        <f aca="false">IF(T336="", "", IF(T336="[]", 0, LEN(T336)-LEN(SUBSTITUTE(T336,",",""))+1))</f>
        <v/>
      </c>
      <c r="V336" s="6"/>
      <c r="W336" s="6" t="str">
        <f aca="false">IF(V336="", "", IF(V336="[]", 0, LEN(V336)-LEN(SUBSTITUTE(V336,",",""))+1))</f>
        <v/>
      </c>
    </row>
    <row r="337" s="16" customFormat="true" ht="12.75" hidden="false" customHeight="true" outlineLevel="0" collapsed="false">
      <c r="B337" s="17"/>
      <c r="E337" s="2"/>
      <c r="F337" s="3" t="s">
        <v>1519</v>
      </c>
      <c r="H337" s="4"/>
      <c r="I337" s="5"/>
      <c r="J337" s="6"/>
      <c r="K337" s="2"/>
      <c r="L337" s="4"/>
      <c r="M337" s="4"/>
      <c r="N337" s="5"/>
      <c r="O337" s="6"/>
      <c r="P337" s="6"/>
      <c r="Q337" s="6"/>
      <c r="R337" s="6"/>
      <c r="S337" s="6"/>
      <c r="T337" s="6"/>
      <c r="U337" s="6" t="str">
        <f aca="false">IF(T337="", "", IF(T337="[]", 0, LEN(T337)-LEN(SUBSTITUTE(T337,",",""))+1))</f>
        <v/>
      </c>
      <c r="V337" s="6"/>
      <c r="W337" s="6" t="str">
        <f aca="false">IF(V337="", "", IF(V337="[]", 0, LEN(V337)-LEN(SUBSTITUTE(V337,",",""))+1))</f>
        <v/>
      </c>
    </row>
    <row r="338" s="16" customFormat="true" ht="12.75" hidden="false" customHeight="true" outlineLevel="0" collapsed="false">
      <c r="B338" s="17"/>
      <c r="E338" s="2"/>
      <c r="F338" s="3" t="s">
        <v>1520</v>
      </c>
      <c r="H338" s="4"/>
      <c r="I338" s="5"/>
      <c r="J338" s="6"/>
      <c r="K338" s="2"/>
      <c r="L338" s="4"/>
      <c r="M338" s="4"/>
      <c r="N338" s="5"/>
      <c r="O338" s="6"/>
      <c r="P338" s="6"/>
      <c r="Q338" s="6"/>
      <c r="R338" s="6"/>
      <c r="S338" s="6"/>
      <c r="T338" s="6"/>
      <c r="U338" s="6" t="str">
        <f aca="false">IF(T338="", "", IF(T338="[]", 0, LEN(T338)-LEN(SUBSTITUTE(T338,",",""))+1))</f>
        <v/>
      </c>
      <c r="V338" s="6"/>
      <c r="W338" s="6" t="str">
        <f aca="false">IF(V338="", "", IF(V338="[]", 0, LEN(V338)-LEN(SUBSTITUTE(V338,",",""))+1))</f>
        <v/>
      </c>
    </row>
    <row r="339" s="16" customFormat="true" ht="12.75" hidden="false" customHeight="true" outlineLevel="0" collapsed="false">
      <c r="B339" s="17"/>
      <c r="E339" s="2"/>
      <c r="F339" s="3" t="s">
        <v>1521</v>
      </c>
      <c r="H339" s="4"/>
      <c r="I339" s="5"/>
      <c r="J339" s="6"/>
      <c r="K339" s="2"/>
      <c r="L339" s="4"/>
      <c r="M339" s="4"/>
      <c r="N339" s="5"/>
      <c r="O339" s="6"/>
      <c r="P339" s="6"/>
      <c r="Q339" s="6"/>
      <c r="R339" s="6"/>
      <c r="S339" s="6"/>
      <c r="T339" s="6"/>
      <c r="U339" s="6" t="str">
        <f aca="false">IF(T339="", "", IF(T339="[]", 0, LEN(T339)-LEN(SUBSTITUTE(T339,",",""))+1))</f>
        <v/>
      </c>
      <c r="V339" s="6"/>
      <c r="W339" s="6" t="str">
        <f aca="false">IF(V339="", "", IF(V339="[]", 0, LEN(V339)-LEN(SUBSTITUTE(V339,",",""))+1))</f>
        <v/>
      </c>
    </row>
    <row r="340" s="16" customFormat="true" ht="12.75" hidden="false" customHeight="true" outlineLevel="0" collapsed="false">
      <c r="A340" s="16" t="s">
        <v>1522</v>
      </c>
      <c r="B340" s="17" t="s">
        <v>1523</v>
      </c>
      <c r="E340" s="2"/>
      <c r="F340" s="3" t="s">
        <v>1524</v>
      </c>
      <c r="G340" s="16" t="s">
        <v>29</v>
      </c>
      <c r="H340" s="4" t="s">
        <v>1525</v>
      </c>
      <c r="I340" s="5" t="s">
        <v>1526</v>
      </c>
      <c r="J340" s="6" t="s">
        <v>867</v>
      </c>
      <c r="K340" s="18" t="s">
        <v>1527</v>
      </c>
      <c r="L340" s="4" t="s">
        <v>29</v>
      </c>
      <c r="M340" s="4" t="s">
        <v>1528</v>
      </c>
      <c r="N340" s="5" t="s">
        <v>1529</v>
      </c>
      <c r="O340" s="6" t="s">
        <v>36</v>
      </c>
      <c r="P340" s="6" t="s">
        <v>37</v>
      </c>
      <c r="Q340" s="6" t="s">
        <v>37</v>
      </c>
      <c r="R340" s="6" t="s">
        <v>37</v>
      </c>
      <c r="S340" s="6" t="s">
        <v>37</v>
      </c>
      <c r="T340" s="6" t="s">
        <v>37</v>
      </c>
      <c r="U340" s="6" t="n">
        <f aca="false">IF(T340="", "", IF(T340="[]", 0, LEN(T340)-LEN(SUBSTITUTE(T340,",",""))+1))</f>
        <v>1</v>
      </c>
      <c r="V340" s="6" t="s">
        <v>37</v>
      </c>
      <c r="W340" s="6" t="n">
        <f aca="false">IF(V340="", "", IF(V340="[]", 0, LEN(V340)-LEN(SUBSTITUTE(V340,",",""))+1))</f>
        <v>1</v>
      </c>
      <c r="X340" s="16" t="s">
        <v>39</v>
      </c>
      <c r="Y340" s="16" t="s">
        <v>39</v>
      </c>
      <c r="Z340" s="19" t="s">
        <v>1530</v>
      </c>
      <c r="AA340" s="16" t="s">
        <v>117</v>
      </c>
      <c r="AB340" s="16" t="s">
        <v>39</v>
      </c>
      <c r="AC340" s="16" t="s">
        <v>39</v>
      </c>
    </row>
    <row r="341" s="16" customFormat="true" ht="12.75" hidden="false" customHeight="true" outlineLevel="0" collapsed="false">
      <c r="B341" s="17"/>
      <c r="E341" s="2"/>
      <c r="F341" s="3" t="s">
        <v>1531</v>
      </c>
      <c r="H341" s="4"/>
      <c r="I341" s="5"/>
      <c r="J341" s="6"/>
      <c r="K341" s="18" t="s">
        <v>1532</v>
      </c>
      <c r="L341" s="4" t="s">
        <v>45</v>
      </c>
      <c r="M341" s="4" t="s">
        <v>1533</v>
      </c>
      <c r="N341" s="5" t="s">
        <v>1534</v>
      </c>
      <c r="O341" s="6" t="s">
        <v>249</v>
      </c>
      <c r="P341" s="6" t="s">
        <v>37</v>
      </c>
      <c r="Q341" s="6" t="s">
        <v>37</v>
      </c>
      <c r="R341" s="6" t="s">
        <v>37</v>
      </c>
      <c r="S341" s="6" t="s">
        <v>37</v>
      </c>
      <c r="T341" s="6" t="s">
        <v>37</v>
      </c>
      <c r="U341" s="6" t="n">
        <f aca="false">IF(T341="", "", IF(T341="[]", 0, LEN(T341)-LEN(SUBSTITUTE(T341,",",""))+1))</f>
        <v>1</v>
      </c>
      <c r="V341" s="6" t="s">
        <v>37</v>
      </c>
      <c r="W341" s="6" t="n">
        <f aca="false">IF(V341="", "", IF(V341="[]", 0, LEN(V341)-LEN(SUBSTITUTE(V341,",",""))+1))</f>
        <v>1</v>
      </c>
      <c r="X341" s="16" t="s">
        <v>1535</v>
      </c>
      <c r="Y341" s="16" t="s">
        <v>39</v>
      </c>
      <c r="Z341" s="19" t="s">
        <v>1536</v>
      </c>
      <c r="AA341" s="16" t="s">
        <v>117</v>
      </c>
      <c r="AB341" s="16" t="s">
        <v>39</v>
      </c>
      <c r="AC341" s="16" t="s">
        <v>724</v>
      </c>
      <c r="AD341" s="16" t="s">
        <v>1537</v>
      </c>
    </row>
    <row r="342" s="16" customFormat="true" ht="12.75" hidden="false" customHeight="true" outlineLevel="0" collapsed="false">
      <c r="B342" s="17"/>
      <c r="E342" s="2"/>
      <c r="F342" s="3" t="s">
        <v>1538</v>
      </c>
      <c r="H342" s="4"/>
      <c r="I342" s="5"/>
      <c r="J342" s="6"/>
      <c r="K342" s="18" t="s">
        <v>1539</v>
      </c>
      <c r="L342" s="4" t="s">
        <v>56</v>
      </c>
      <c r="M342" s="4" t="s">
        <v>1540</v>
      </c>
      <c r="N342" s="5" t="s">
        <v>1541</v>
      </c>
      <c r="O342" s="6" t="s">
        <v>59</v>
      </c>
      <c r="P342" s="6" t="s">
        <v>37</v>
      </c>
      <c r="Q342" s="6" t="s">
        <v>37</v>
      </c>
      <c r="R342" s="6" t="s">
        <v>37</v>
      </c>
      <c r="S342" s="6" t="s">
        <v>37</v>
      </c>
      <c r="T342" s="6" t="s">
        <v>37</v>
      </c>
      <c r="U342" s="6" t="n">
        <f aca="false">IF(T342="", "", IF(T342="[]", 0, LEN(T342)-LEN(SUBSTITUTE(T342,",",""))+1))</f>
        <v>1</v>
      </c>
      <c r="V342" s="6" t="s">
        <v>37</v>
      </c>
      <c r="W342" s="6" t="n">
        <f aca="false">IF(V342="", "", IF(V342="[]", 0, LEN(V342)-LEN(SUBSTITUTE(V342,",",""))+1))</f>
        <v>1</v>
      </c>
      <c r="X342" s="16" t="s">
        <v>512</v>
      </c>
      <c r="Y342" s="16" t="s">
        <v>39</v>
      </c>
      <c r="Z342" s="19" t="s">
        <v>1542</v>
      </c>
      <c r="AA342" s="16" t="s">
        <v>187</v>
      </c>
      <c r="AB342" s="16" t="s">
        <v>188</v>
      </c>
      <c r="AC342" s="16" t="s">
        <v>140</v>
      </c>
      <c r="AD342" s="16" t="s">
        <v>1543</v>
      </c>
    </row>
    <row r="343" s="16" customFormat="true" ht="12.75" hidden="false" customHeight="true" outlineLevel="0" collapsed="false">
      <c r="B343" s="17"/>
      <c r="E343" s="2"/>
      <c r="F343" s="3" t="s">
        <v>1544</v>
      </c>
      <c r="H343" s="4"/>
      <c r="I343" s="5"/>
      <c r="J343" s="6"/>
      <c r="K343" s="18" t="s">
        <v>1545</v>
      </c>
      <c r="L343" s="4" t="s">
        <v>67</v>
      </c>
      <c r="M343" s="4" t="s">
        <v>1546</v>
      </c>
      <c r="N343" s="5" t="s">
        <v>1547</v>
      </c>
      <c r="O343" s="6" t="s">
        <v>70</v>
      </c>
      <c r="P343" s="6" t="s">
        <v>37</v>
      </c>
      <c r="Q343" s="6" t="s">
        <v>37</v>
      </c>
      <c r="R343" s="6" t="s">
        <v>37</v>
      </c>
      <c r="S343" s="6" t="s">
        <v>37</v>
      </c>
      <c r="T343" s="6" t="s">
        <v>37</v>
      </c>
      <c r="U343" s="6" t="n">
        <f aca="false">IF(T343="", "", IF(T343="[]", 0, LEN(T343)-LEN(SUBSTITUTE(T343,",",""))+1))</f>
        <v>1</v>
      </c>
      <c r="V343" s="6" t="s">
        <v>37</v>
      </c>
      <c r="W343" s="6" t="n">
        <f aca="false">IF(V343="", "", IF(V343="[]", 0, LEN(V343)-LEN(SUBSTITUTE(V343,",",""))+1))</f>
        <v>1</v>
      </c>
      <c r="X343" s="16" t="s">
        <v>1548</v>
      </c>
      <c r="Y343" s="16" t="s">
        <v>39</v>
      </c>
      <c r="Z343" s="19" t="s">
        <v>1549</v>
      </c>
      <c r="AA343" s="16" t="s">
        <v>187</v>
      </c>
      <c r="AB343" s="16" t="s">
        <v>886</v>
      </c>
      <c r="AC343" s="16" t="s">
        <v>1356</v>
      </c>
      <c r="AD343" s="16" t="s">
        <v>26</v>
      </c>
    </row>
    <row r="344" s="16" customFormat="true" ht="12.75" hidden="false" customHeight="true" outlineLevel="0" collapsed="false">
      <c r="B344" s="17"/>
      <c r="E344" s="2"/>
      <c r="F344" s="3" t="s">
        <v>1550</v>
      </c>
      <c r="H344" s="4"/>
      <c r="I344" s="5"/>
      <c r="J344" s="6"/>
      <c r="K344" s="18" t="s">
        <v>1551</v>
      </c>
      <c r="L344" s="4" t="s">
        <v>78</v>
      </c>
      <c r="M344" s="4" t="s">
        <v>1552</v>
      </c>
      <c r="N344" s="5" t="s">
        <v>1553</v>
      </c>
      <c r="O344" s="6" t="s">
        <v>81</v>
      </c>
      <c r="P344" s="6" t="s">
        <v>37</v>
      </c>
      <c r="Q344" s="6" t="s">
        <v>37</v>
      </c>
      <c r="R344" s="6" t="s">
        <v>37</v>
      </c>
      <c r="S344" s="6" t="s">
        <v>37</v>
      </c>
      <c r="T344" s="6" t="s">
        <v>37</v>
      </c>
      <c r="U344" s="6" t="n">
        <f aca="false">IF(T344="", "", IF(T344="[]", 0, LEN(T344)-LEN(SUBSTITUTE(T344,",",""))+1))</f>
        <v>1</v>
      </c>
      <c r="V344" s="6" t="s">
        <v>37</v>
      </c>
      <c r="W344" s="6" t="n">
        <f aca="false">IF(V344="", "", IF(V344="[]", 0, LEN(V344)-LEN(SUBSTITUTE(V344,",",""))+1))</f>
        <v>1</v>
      </c>
      <c r="X344" s="16" t="s">
        <v>1554</v>
      </c>
      <c r="Y344" s="16" t="s">
        <v>39</v>
      </c>
      <c r="Z344" s="19" t="s">
        <v>1555</v>
      </c>
      <c r="AA344" s="16" t="s">
        <v>41</v>
      </c>
      <c r="AB344" s="16" t="s">
        <v>42</v>
      </c>
      <c r="AC344" s="16" t="s">
        <v>603</v>
      </c>
      <c r="AD344" s="16" t="s">
        <v>1556</v>
      </c>
    </row>
    <row r="345" s="16" customFormat="true" ht="12.75" hidden="false" customHeight="true" outlineLevel="0" collapsed="false">
      <c r="B345" s="17"/>
      <c r="E345" s="2"/>
      <c r="F345" s="3" t="s">
        <v>1557</v>
      </c>
      <c r="H345" s="4"/>
      <c r="I345" s="5"/>
      <c r="J345" s="6"/>
      <c r="K345" s="2" t="s">
        <v>1558</v>
      </c>
      <c r="L345" s="4" t="s">
        <v>87</v>
      </c>
      <c r="M345" s="4" t="s">
        <v>1559</v>
      </c>
      <c r="N345" s="5" t="s">
        <v>1560</v>
      </c>
      <c r="O345" s="6" t="s">
        <v>90</v>
      </c>
      <c r="P345" s="6" t="s">
        <v>37</v>
      </c>
      <c r="Q345" s="6" t="s">
        <v>37</v>
      </c>
      <c r="R345" s="6" t="s">
        <v>37</v>
      </c>
      <c r="S345" s="6" t="s">
        <v>37</v>
      </c>
      <c r="T345" s="6" t="s">
        <v>37</v>
      </c>
      <c r="U345" s="6" t="n">
        <f aca="false">IF(T345="", "", IF(T345="[]", 0, LEN(T345)-LEN(SUBSTITUTE(T345,",",""))+1))</f>
        <v>1</v>
      </c>
      <c r="V345" s="6" t="s">
        <v>37</v>
      </c>
      <c r="W345" s="6" t="n">
        <f aca="false">IF(V345="", "", IF(V345="[]", 0, LEN(V345)-LEN(SUBSTITUTE(V345,",",""))+1))</f>
        <v>1</v>
      </c>
      <c r="X345" s="16" t="s">
        <v>98</v>
      </c>
      <c r="Y345" s="16" t="s">
        <v>39</v>
      </c>
      <c r="Z345" s="16" t="s">
        <v>1561</v>
      </c>
      <c r="AA345" s="16" t="s">
        <v>26</v>
      </c>
      <c r="AB345" s="16" t="s">
        <v>98</v>
      </c>
      <c r="AC345" s="16" t="s">
        <v>98</v>
      </c>
      <c r="AD345" s="16" t="s">
        <v>1207</v>
      </c>
    </row>
    <row r="346" s="16" customFormat="true" ht="12.75" hidden="false" customHeight="true" outlineLevel="0" collapsed="false">
      <c r="B346" s="17"/>
      <c r="E346" s="2"/>
      <c r="F346" s="3" t="s">
        <v>1562</v>
      </c>
      <c r="H346" s="4"/>
      <c r="I346" s="5"/>
      <c r="J346" s="6"/>
      <c r="K346" s="18" t="s">
        <v>1563</v>
      </c>
      <c r="L346" s="4" t="s">
        <v>97</v>
      </c>
      <c r="M346" s="4" t="s">
        <v>98</v>
      </c>
      <c r="N346" s="5" t="s">
        <v>1564</v>
      </c>
      <c r="O346" s="6" t="s">
        <v>1565</v>
      </c>
      <c r="P346" s="6" t="s">
        <v>37</v>
      </c>
      <c r="Q346" s="6" t="s">
        <v>37</v>
      </c>
      <c r="R346" s="6" t="s">
        <v>37</v>
      </c>
      <c r="S346" s="6" t="s">
        <v>37</v>
      </c>
      <c r="T346" s="6" t="s">
        <v>37</v>
      </c>
      <c r="U346" s="6" t="n">
        <f aca="false">IF(T346="", "", IF(T346="[]", 0, LEN(T346)-LEN(SUBSTITUTE(T346,",",""))+1))</f>
        <v>1</v>
      </c>
      <c r="V346" s="6" t="s">
        <v>37</v>
      </c>
      <c r="W346" s="6" t="n">
        <f aca="false">IF(V346="", "", IF(V346="[]", 0, LEN(V346)-LEN(SUBSTITUTE(V346,",",""))+1))</f>
        <v>1</v>
      </c>
      <c r="X346" s="16" t="s">
        <v>1260</v>
      </c>
      <c r="Y346" s="16" t="s">
        <v>39</v>
      </c>
      <c r="Z346" s="19" t="s">
        <v>1566</v>
      </c>
      <c r="AA346" s="16" t="s">
        <v>73</v>
      </c>
      <c r="AB346" s="16" t="s">
        <v>521</v>
      </c>
      <c r="AC346" s="16" t="s">
        <v>1261</v>
      </c>
      <c r="AD346" s="16" t="s">
        <v>1567</v>
      </c>
    </row>
    <row r="347" s="16" customFormat="true" ht="12.75" hidden="false" customHeight="true" outlineLevel="0" collapsed="false">
      <c r="B347" s="17"/>
      <c r="E347" s="2"/>
      <c r="F347" s="3" t="s">
        <v>1568</v>
      </c>
      <c r="H347" s="4"/>
      <c r="I347" s="5"/>
      <c r="J347" s="6"/>
      <c r="K347" s="2"/>
      <c r="L347" s="4"/>
      <c r="M347" s="4"/>
      <c r="N347" s="5"/>
      <c r="O347" s="6"/>
      <c r="P347" s="6"/>
      <c r="Q347" s="6"/>
      <c r="R347" s="6"/>
      <c r="S347" s="6"/>
      <c r="T347" s="6"/>
      <c r="U347" s="6" t="str">
        <f aca="false">IF(T347="", "", IF(T347="[]", 0, LEN(T347)-LEN(SUBSTITUTE(T347,",",""))+1))</f>
        <v/>
      </c>
      <c r="V347" s="6"/>
      <c r="W347" s="6" t="str">
        <f aca="false">IF(V347="", "", IF(V347="[]", 0, LEN(V347)-LEN(SUBSTITUTE(V347,",",""))+1))</f>
        <v/>
      </c>
    </row>
    <row r="348" s="16" customFormat="true" ht="12.75" hidden="false" customHeight="true" outlineLevel="0" collapsed="false">
      <c r="B348" s="17"/>
      <c r="E348" s="2"/>
      <c r="F348" s="3" t="s">
        <v>1569</v>
      </c>
      <c r="H348" s="4"/>
      <c r="I348" s="5"/>
      <c r="J348" s="6"/>
      <c r="K348" s="2"/>
      <c r="L348" s="4"/>
      <c r="M348" s="4"/>
      <c r="N348" s="5"/>
      <c r="O348" s="6"/>
      <c r="P348" s="6"/>
      <c r="Q348" s="6"/>
      <c r="R348" s="6"/>
      <c r="S348" s="6"/>
      <c r="T348" s="6"/>
      <c r="U348" s="6" t="str">
        <f aca="false">IF(T348="", "", IF(T348="[]", 0, LEN(T348)-LEN(SUBSTITUTE(T348,",",""))+1))</f>
        <v/>
      </c>
      <c r="V348" s="6"/>
      <c r="W348" s="6" t="str">
        <f aca="false">IF(V348="", "", IF(V348="[]", 0, LEN(V348)-LEN(SUBSTITUTE(V348,",",""))+1))</f>
        <v/>
      </c>
    </row>
    <row r="349" s="16" customFormat="true" ht="12.75" hidden="false" customHeight="true" outlineLevel="0" collapsed="false">
      <c r="B349" s="17"/>
      <c r="E349" s="2"/>
      <c r="F349" s="3" t="s">
        <v>1570</v>
      </c>
      <c r="H349" s="4"/>
      <c r="I349" s="5"/>
      <c r="J349" s="6"/>
      <c r="K349" s="2"/>
      <c r="L349" s="4"/>
      <c r="M349" s="4"/>
      <c r="N349" s="5"/>
      <c r="O349" s="6"/>
      <c r="P349" s="6"/>
      <c r="Q349" s="6"/>
      <c r="R349" s="6"/>
      <c r="S349" s="6"/>
      <c r="T349" s="6"/>
      <c r="U349" s="6" t="str">
        <f aca="false">IF(T349="", "", IF(T349="[]", 0, LEN(T349)-LEN(SUBSTITUTE(T349,",",""))+1))</f>
        <v/>
      </c>
      <c r="V349" s="6"/>
      <c r="W349" s="6" t="str">
        <f aca="false">IF(V349="", "", IF(V349="[]", 0, LEN(V349)-LEN(SUBSTITUTE(V349,",",""))+1))</f>
        <v/>
      </c>
    </row>
    <row r="350" s="16" customFormat="true" ht="12.75" hidden="false" customHeight="true" outlineLevel="0" collapsed="false">
      <c r="B350" s="17"/>
      <c r="E350" s="2"/>
      <c r="F350" s="3" t="s">
        <v>1571</v>
      </c>
      <c r="H350" s="4"/>
      <c r="I350" s="5"/>
      <c r="J350" s="6"/>
      <c r="K350" s="2"/>
      <c r="L350" s="4"/>
      <c r="M350" s="4"/>
      <c r="N350" s="5"/>
      <c r="O350" s="6"/>
      <c r="P350" s="6"/>
      <c r="Q350" s="6"/>
      <c r="R350" s="6"/>
      <c r="S350" s="6"/>
      <c r="T350" s="6"/>
      <c r="U350" s="6" t="str">
        <f aca="false">IF(T350="", "", IF(T350="[]", 0, LEN(T350)-LEN(SUBSTITUTE(T350,",",""))+1))</f>
        <v/>
      </c>
      <c r="V350" s="6"/>
      <c r="W350" s="6" t="str">
        <f aca="false">IF(V350="", "", IF(V350="[]", 0, LEN(V350)-LEN(SUBSTITUTE(V350,",",""))+1))</f>
        <v/>
      </c>
    </row>
    <row r="351" s="16" customFormat="true" ht="12.75" hidden="false" customHeight="true" outlineLevel="0" collapsed="false">
      <c r="B351" s="17"/>
      <c r="E351" s="2"/>
      <c r="F351" s="3" t="s">
        <v>1572</v>
      </c>
      <c r="H351" s="4"/>
      <c r="I351" s="5"/>
      <c r="J351" s="6"/>
      <c r="K351" s="2"/>
      <c r="L351" s="4"/>
      <c r="M351" s="4"/>
      <c r="N351" s="5"/>
      <c r="O351" s="6"/>
      <c r="P351" s="6"/>
      <c r="Q351" s="6"/>
      <c r="R351" s="6"/>
      <c r="S351" s="6"/>
      <c r="T351" s="6"/>
      <c r="U351" s="6" t="str">
        <f aca="false">IF(T351="", "", IF(T351="[]", 0, LEN(T351)-LEN(SUBSTITUTE(T351,",",""))+1))</f>
        <v/>
      </c>
      <c r="V351" s="6"/>
      <c r="W351" s="6" t="str">
        <f aca="false">IF(V351="", "", IF(V351="[]", 0, LEN(V351)-LEN(SUBSTITUTE(V351,",",""))+1))</f>
        <v/>
      </c>
    </row>
    <row r="352" s="16" customFormat="true" ht="12.75" hidden="false" customHeight="true" outlineLevel="0" collapsed="false">
      <c r="B352" s="17"/>
      <c r="E352" s="2"/>
      <c r="F352" s="3" t="s">
        <v>1573</v>
      </c>
      <c r="H352" s="4"/>
      <c r="I352" s="5"/>
      <c r="J352" s="6"/>
      <c r="K352" s="2"/>
      <c r="L352" s="4"/>
      <c r="M352" s="4"/>
      <c r="N352" s="5"/>
      <c r="O352" s="6"/>
      <c r="P352" s="6"/>
      <c r="Q352" s="6"/>
      <c r="R352" s="6"/>
      <c r="S352" s="6"/>
      <c r="T352" s="6"/>
      <c r="U352" s="6" t="str">
        <f aca="false">IF(T352="", "", IF(T352="[]", 0, LEN(T352)-LEN(SUBSTITUTE(T352,",",""))+1))</f>
        <v/>
      </c>
      <c r="V352" s="6"/>
      <c r="W352" s="6" t="str">
        <f aca="false">IF(V352="", "", IF(V352="[]", 0, LEN(V352)-LEN(SUBSTITUTE(V352,",",""))+1))</f>
        <v/>
      </c>
    </row>
    <row r="353" s="16" customFormat="true" ht="12.75" hidden="false" customHeight="true" outlineLevel="0" collapsed="false">
      <c r="B353" s="17"/>
      <c r="E353" s="2"/>
      <c r="F353" s="3" t="s">
        <v>1574</v>
      </c>
      <c r="H353" s="4"/>
      <c r="I353" s="5"/>
      <c r="J353" s="6"/>
      <c r="K353" s="2"/>
      <c r="L353" s="4"/>
      <c r="M353" s="4"/>
      <c r="N353" s="5"/>
      <c r="O353" s="6"/>
      <c r="P353" s="6"/>
      <c r="Q353" s="6"/>
      <c r="R353" s="6"/>
      <c r="S353" s="6"/>
      <c r="T353" s="6"/>
      <c r="U353" s="6" t="str">
        <f aca="false">IF(T353="", "", IF(T353="[]", 0, LEN(T353)-LEN(SUBSTITUTE(T353,",",""))+1))</f>
        <v/>
      </c>
      <c r="V353" s="6"/>
      <c r="W353" s="6" t="str">
        <f aca="false">IF(V353="", "", IF(V353="[]", 0, LEN(V353)-LEN(SUBSTITUTE(V353,",",""))+1))</f>
        <v/>
      </c>
    </row>
    <row r="354" s="16" customFormat="true" ht="12.75" hidden="false" customHeight="true" outlineLevel="0" collapsed="false">
      <c r="A354" s="16" t="s">
        <v>1575</v>
      </c>
      <c r="B354" s="17" t="s">
        <v>1576</v>
      </c>
      <c r="E354" s="2"/>
      <c r="F354" s="3" t="s">
        <v>1577</v>
      </c>
      <c r="G354" s="16" t="s">
        <v>29</v>
      </c>
      <c r="H354" s="4" t="s">
        <v>1578</v>
      </c>
      <c r="I354" s="5" t="s">
        <v>1579</v>
      </c>
      <c r="J354" s="6" t="s">
        <v>867</v>
      </c>
      <c r="K354" s="18" t="s">
        <v>1580</v>
      </c>
      <c r="L354" s="4" t="s">
        <v>29</v>
      </c>
      <c r="M354" s="4" t="s">
        <v>1581</v>
      </c>
      <c r="N354" s="5" t="s">
        <v>1582</v>
      </c>
      <c r="O354" s="6" t="s">
        <v>36</v>
      </c>
      <c r="P354" s="6" t="s">
        <v>37</v>
      </c>
      <c r="Q354" s="6" t="s">
        <v>37</v>
      </c>
      <c r="R354" s="6" t="s">
        <v>37</v>
      </c>
      <c r="S354" s="6" t="s">
        <v>37</v>
      </c>
      <c r="T354" s="6" t="s">
        <v>37</v>
      </c>
      <c r="U354" s="6" t="n">
        <f aca="false">IF(T354="", "", IF(T354="[]", 0, LEN(T354)-LEN(SUBSTITUTE(T354,",",""))+1))</f>
        <v>1</v>
      </c>
      <c r="V354" s="6" t="s">
        <v>37</v>
      </c>
      <c r="W354" s="6" t="n">
        <f aca="false">IF(V354="", "", IF(V354="[]", 0, LEN(V354)-LEN(SUBSTITUTE(V354,",",""))+1))</f>
        <v>1</v>
      </c>
      <c r="X354" s="16" t="s">
        <v>39</v>
      </c>
      <c r="Y354" s="16" t="s">
        <v>39</v>
      </c>
      <c r="Z354" s="19" t="s">
        <v>1583</v>
      </c>
      <c r="AA354" s="16" t="s">
        <v>117</v>
      </c>
      <c r="AB354" s="16" t="s">
        <v>39</v>
      </c>
      <c r="AC354" s="16" t="s">
        <v>39</v>
      </c>
    </row>
    <row r="355" s="16" customFormat="true" ht="12.75" hidden="false" customHeight="true" outlineLevel="0" collapsed="false">
      <c r="B355" s="17"/>
      <c r="E355" s="2"/>
      <c r="F355" s="3" t="s">
        <v>1584</v>
      </c>
      <c r="H355" s="4"/>
      <c r="I355" s="5"/>
      <c r="J355" s="6"/>
      <c r="K355" s="2" t="s">
        <v>1585</v>
      </c>
      <c r="L355" s="4" t="s">
        <v>45</v>
      </c>
      <c r="M355" s="4" t="s">
        <v>1586</v>
      </c>
      <c r="N355" s="5" t="s">
        <v>1587</v>
      </c>
      <c r="O355" s="6" t="s">
        <v>1588</v>
      </c>
      <c r="P355" s="6" t="s">
        <v>37</v>
      </c>
      <c r="Q355" s="6" t="s">
        <v>37</v>
      </c>
      <c r="R355" s="6" t="s">
        <v>37</v>
      </c>
      <c r="S355" s="6" t="s">
        <v>37</v>
      </c>
      <c r="T355" s="6" t="s">
        <v>37</v>
      </c>
      <c r="U355" s="6" t="n">
        <f aca="false">IF(T355="", "", IF(T355="[]", 0, LEN(T355)-LEN(SUBSTITUTE(T355,",",""))+1))</f>
        <v>1</v>
      </c>
      <c r="V355" s="6" t="s">
        <v>37</v>
      </c>
      <c r="W355" s="6" t="n">
        <f aca="false">IF(V355="", "", IF(V355="[]", 0, LEN(V355)-LEN(SUBSTITUTE(V355,",",""))+1))</f>
        <v>1</v>
      </c>
      <c r="X355" s="16" t="s">
        <v>955</v>
      </c>
      <c r="Y355" s="16" t="s">
        <v>39</v>
      </c>
      <c r="Z355" s="16" t="s">
        <v>1589</v>
      </c>
      <c r="AA355" s="16" t="s">
        <v>73</v>
      </c>
      <c r="AB355" s="16" t="s">
        <v>74</v>
      </c>
      <c r="AC355" s="16" t="s">
        <v>140</v>
      </c>
      <c r="AD355" s="16" t="s">
        <v>1590</v>
      </c>
    </row>
    <row r="356" s="16" customFormat="true" ht="12.75" hidden="false" customHeight="true" outlineLevel="0" collapsed="false">
      <c r="B356" s="17"/>
      <c r="E356" s="2"/>
      <c r="F356" s="3" t="s">
        <v>1591</v>
      </c>
      <c r="H356" s="4"/>
      <c r="I356" s="5"/>
      <c r="J356" s="6"/>
      <c r="K356" s="18" t="s">
        <v>1592</v>
      </c>
      <c r="L356" s="4" t="s">
        <v>56</v>
      </c>
      <c r="M356" s="4" t="s">
        <v>1204</v>
      </c>
      <c r="N356" s="5" t="s">
        <v>1593</v>
      </c>
      <c r="O356" s="6" t="s">
        <v>249</v>
      </c>
      <c r="P356" s="6" t="s">
        <v>37</v>
      </c>
      <c r="Q356" s="6" t="s">
        <v>37</v>
      </c>
      <c r="R356" s="6" t="s">
        <v>37</v>
      </c>
      <c r="S356" s="6" t="s">
        <v>37</v>
      </c>
      <c r="T356" s="6" t="s">
        <v>37</v>
      </c>
      <c r="U356" s="6" t="n">
        <f aca="false">IF(T356="", "", IF(T356="[]", 0, LEN(T356)-LEN(SUBSTITUTE(T356,",",""))+1))</f>
        <v>1</v>
      </c>
      <c r="V356" s="6" t="s">
        <v>37</v>
      </c>
      <c r="W356" s="6" t="n">
        <f aca="false">IF(V356="", "", IF(V356="[]", 0, LEN(V356)-LEN(SUBSTITUTE(V356,",",""))+1))</f>
        <v>1</v>
      </c>
      <c r="X356" s="16" t="s">
        <v>1594</v>
      </c>
      <c r="Y356" s="16" t="s">
        <v>39</v>
      </c>
      <c r="Z356" s="19" t="s">
        <v>1595</v>
      </c>
      <c r="AA356" s="16" t="s">
        <v>281</v>
      </c>
      <c r="AB356" s="16" t="s">
        <v>304</v>
      </c>
      <c r="AC356" s="16" t="s">
        <v>103</v>
      </c>
      <c r="AD356" s="16" t="s">
        <v>1596</v>
      </c>
    </row>
    <row r="357" s="16" customFormat="true" ht="12.75" hidden="false" customHeight="true" outlineLevel="0" collapsed="false">
      <c r="B357" s="17"/>
      <c r="E357" s="2"/>
      <c r="F357" s="3" t="s">
        <v>1597</v>
      </c>
      <c r="H357" s="4"/>
      <c r="I357" s="5"/>
      <c r="J357" s="6"/>
      <c r="K357" s="18" t="s">
        <v>1598</v>
      </c>
      <c r="L357" s="4" t="s">
        <v>67</v>
      </c>
      <c r="M357" s="4" t="s">
        <v>1599</v>
      </c>
      <c r="N357" s="5" t="s">
        <v>1600</v>
      </c>
      <c r="O357" s="6" t="s">
        <v>256</v>
      </c>
      <c r="P357" s="6" t="s">
        <v>37</v>
      </c>
      <c r="Q357" s="6" t="s">
        <v>37</v>
      </c>
      <c r="R357" s="6" t="s">
        <v>37</v>
      </c>
      <c r="S357" s="6" t="s">
        <v>37</v>
      </c>
      <c r="T357" s="6" t="s">
        <v>37</v>
      </c>
      <c r="U357" s="6" t="n">
        <f aca="false">IF(T357="", "", IF(T357="[]", 0, LEN(T357)-LEN(SUBSTITUTE(T357,",",""))+1))</f>
        <v>1</v>
      </c>
      <c r="V357" s="6" t="s">
        <v>37</v>
      </c>
      <c r="W357" s="6" t="n">
        <f aca="false">IF(V357="", "", IF(V357="[]", 0, LEN(V357)-LEN(SUBSTITUTE(V357,",",""))+1))</f>
        <v>1</v>
      </c>
      <c r="X357" s="16" t="s">
        <v>1601</v>
      </c>
      <c r="Y357" s="16" t="s">
        <v>39</v>
      </c>
      <c r="Z357" s="19" t="s">
        <v>1602</v>
      </c>
      <c r="AA357" s="16" t="s">
        <v>281</v>
      </c>
      <c r="AB357" s="16" t="s">
        <v>362</v>
      </c>
      <c r="AC357" s="16" t="s">
        <v>140</v>
      </c>
      <c r="AD357" s="16" t="s">
        <v>1603</v>
      </c>
    </row>
    <row r="358" s="16" customFormat="true" ht="12.75" hidden="false" customHeight="true" outlineLevel="0" collapsed="false">
      <c r="B358" s="17"/>
      <c r="E358" s="2"/>
      <c r="F358" s="3" t="s">
        <v>1604</v>
      </c>
      <c r="H358" s="4"/>
      <c r="I358" s="5"/>
      <c r="J358" s="6"/>
      <c r="K358" s="18" t="s">
        <v>1605</v>
      </c>
      <c r="L358" s="4" t="s">
        <v>78</v>
      </c>
      <c r="M358" s="4" t="s">
        <v>1606</v>
      </c>
      <c r="N358" s="5" t="s">
        <v>1607</v>
      </c>
      <c r="O358" s="6" t="s">
        <v>177</v>
      </c>
      <c r="P358" s="6" t="s">
        <v>37</v>
      </c>
      <c r="Q358" s="6" t="s">
        <v>37</v>
      </c>
      <c r="R358" s="6" t="s">
        <v>37</v>
      </c>
      <c r="S358" s="6" t="s">
        <v>37</v>
      </c>
      <c r="T358" s="6" t="s">
        <v>37</v>
      </c>
      <c r="U358" s="6" t="n">
        <f aca="false">IF(T358="", "", IF(T358="[]", 0, LEN(T358)-LEN(SUBSTITUTE(T358,",",""))+1))</f>
        <v>1</v>
      </c>
      <c r="V358" s="6" t="s">
        <v>37</v>
      </c>
      <c r="W358" s="6" t="n">
        <f aca="false">IF(V358="", "", IF(V358="[]", 0, LEN(V358)-LEN(SUBSTITUTE(V358,",",""))+1))</f>
        <v>1</v>
      </c>
      <c r="X358" s="16" t="s">
        <v>1260</v>
      </c>
      <c r="Y358" s="16" t="s">
        <v>39</v>
      </c>
      <c r="Z358" s="19" t="s">
        <v>1608</v>
      </c>
      <c r="AA358" s="16" t="s">
        <v>281</v>
      </c>
      <c r="AB358" s="16" t="s">
        <v>140</v>
      </c>
      <c r="AC358" s="16" t="s">
        <v>601</v>
      </c>
      <c r="AD358" s="16" t="s">
        <v>1609</v>
      </c>
    </row>
    <row r="359" s="16" customFormat="true" ht="12.75" hidden="false" customHeight="true" outlineLevel="0" collapsed="false">
      <c r="B359" s="17"/>
      <c r="E359" s="2"/>
      <c r="F359" s="3" t="s">
        <v>1610</v>
      </c>
      <c r="H359" s="4"/>
      <c r="I359" s="5"/>
      <c r="J359" s="6"/>
      <c r="K359" s="18" t="s">
        <v>1611</v>
      </c>
      <c r="L359" s="4" t="s">
        <v>87</v>
      </c>
      <c r="M359" s="4" t="s">
        <v>1612</v>
      </c>
      <c r="N359" s="5" t="s">
        <v>1613</v>
      </c>
      <c r="O359" s="6" t="s">
        <v>48</v>
      </c>
      <c r="P359" s="6" t="s">
        <v>37</v>
      </c>
      <c r="Q359" s="6" t="s">
        <v>37</v>
      </c>
      <c r="R359" s="6" t="s">
        <v>37</v>
      </c>
      <c r="S359" s="6" t="s">
        <v>37</v>
      </c>
      <c r="T359" s="6" t="s">
        <v>37</v>
      </c>
      <c r="U359" s="6" t="n">
        <f aca="false">IF(T359="", "", IF(T359="[]", 0, LEN(T359)-LEN(SUBSTITUTE(T359,",",""))+1))</f>
        <v>1</v>
      </c>
      <c r="V359" s="6" t="s">
        <v>37</v>
      </c>
      <c r="W359" s="6" t="n">
        <f aca="false">IF(V359="", "", IF(V359="[]", 0, LEN(V359)-LEN(SUBSTITUTE(V359,",",""))+1))</f>
        <v>1</v>
      </c>
      <c r="X359" s="16" t="s">
        <v>580</v>
      </c>
      <c r="Y359" s="16" t="s">
        <v>39</v>
      </c>
      <c r="Z359" s="19" t="s">
        <v>1614</v>
      </c>
      <c r="AA359" s="16" t="s">
        <v>26</v>
      </c>
      <c r="AB359" s="16" t="s">
        <v>242</v>
      </c>
      <c r="AC359" s="16" t="s">
        <v>103</v>
      </c>
      <c r="AD359" s="16" t="s">
        <v>1615</v>
      </c>
    </row>
    <row r="360" s="16" customFormat="true" ht="12.75" hidden="false" customHeight="true" outlineLevel="0" collapsed="false">
      <c r="B360" s="17"/>
      <c r="E360" s="2"/>
      <c r="F360" s="3" t="s">
        <v>1616</v>
      </c>
      <c r="H360" s="4"/>
      <c r="I360" s="5"/>
      <c r="J360" s="6"/>
      <c r="K360" s="18" t="s">
        <v>1617</v>
      </c>
      <c r="L360" s="4" t="s">
        <v>97</v>
      </c>
      <c r="M360" s="4" t="s">
        <v>98</v>
      </c>
      <c r="N360" s="5" t="s">
        <v>1618</v>
      </c>
      <c r="O360" s="6" t="s">
        <v>129</v>
      </c>
      <c r="P360" s="6" t="s">
        <v>37</v>
      </c>
      <c r="Q360" s="6" t="s">
        <v>37</v>
      </c>
      <c r="R360" s="6" t="s">
        <v>37</v>
      </c>
      <c r="S360" s="6" t="s">
        <v>37</v>
      </c>
      <c r="T360" s="6" t="s">
        <v>37</v>
      </c>
      <c r="U360" s="6" t="n">
        <f aca="false">IF(T360="", "", IF(T360="[]", 0, LEN(T360)-LEN(SUBSTITUTE(T360,",",""))+1))</f>
        <v>1</v>
      </c>
      <c r="V360" s="6" t="s">
        <v>37</v>
      </c>
      <c r="W360" s="6" t="n">
        <f aca="false">IF(V360="", "", IF(V360="[]", 0, LEN(V360)-LEN(SUBSTITUTE(V360,",",""))+1))</f>
        <v>1</v>
      </c>
      <c r="X360" s="16" t="s">
        <v>375</v>
      </c>
      <c r="Y360" s="16" t="s">
        <v>39</v>
      </c>
      <c r="Z360" s="19" t="s">
        <v>1619</v>
      </c>
      <c r="AA360" s="16" t="s">
        <v>26</v>
      </c>
      <c r="AB360" s="16" t="s">
        <v>140</v>
      </c>
      <c r="AC360" s="16" t="s">
        <v>1066</v>
      </c>
      <c r="AD360" s="16" t="s">
        <v>1620</v>
      </c>
    </row>
    <row r="361" s="16" customFormat="true" ht="12.75" hidden="false" customHeight="true" outlineLevel="0" collapsed="false">
      <c r="B361" s="17"/>
      <c r="E361" s="2"/>
      <c r="F361" s="3" t="s">
        <v>1621</v>
      </c>
      <c r="H361" s="4"/>
      <c r="I361" s="5"/>
      <c r="J361" s="6"/>
      <c r="K361" s="2"/>
      <c r="L361" s="4"/>
      <c r="M361" s="4"/>
      <c r="N361" s="5"/>
      <c r="O361" s="6"/>
      <c r="P361" s="6"/>
      <c r="Q361" s="6"/>
      <c r="R361" s="6"/>
      <c r="S361" s="6"/>
      <c r="T361" s="6"/>
      <c r="U361" s="6" t="str">
        <f aca="false">IF(T361="", "", IF(T361="[]", 0, LEN(T361)-LEN(SUBSTITUTE(T361,",",""))+1))</f>
        <v/>
      </c>
      <c r="V361" s="6"/>
      <c r="W361" s="6" t="str">
        <f aca="false">IF(V361="", "", IF(V361="[]", 0, LEN(V361)-LEN(SUBSTITUTE(V361,",",""))+1))</f>
        <v/>
      </c>
    </row>
    <row r="362" s="16" customFormat="true" ht="12.75" hidden="false" customHeight="true" outlineLevel="0" collapsed="false">
      <c r="B362" s="17"/>
      <c r="E362" s="2"/>
      <c r="F362" s="3" t="s">
        <v>1622</v>
      </c>
      <c r="H362" s="4"/>
      <c r="I362" s="5"/>
      <c r="J362" s="6"/>
      <c r="K362" s="2"/>
      <c r="L362" s="4"/>
      <c r="M362" s="4"/>
      <c r="N362" s="5"/>
      <c r="O362" s="6"/>
      <c r="P362" s="6"/>
      <c r="Q362" s="6"/>
      <c r="R362" s="6"/>
      <c r="S362" s="6"/>
      <c r="T362" s="6"/>
      <c r="U362" s="6" t="str">
        <f aca="false">IF(T362="", "", IF(T362="[]", 0, LEN(T362)-LEN(SUBSTITUTE(T362,",",""))+1))</f>
        <v/>
      </c>
      <c r="V362" s="6"/>
      <c r="W362" s="6" t="str">
        <f aca="false">IF(V362="", "", IF(V362="[]", 0, LEN(V362)-LEN(SUBSTITUTE(V362,",",""))+1))</f>
        <v/>
      </c>
    </row>
    <row r="363" s="16" customFormat="true" ht="12.75" hidden="false" customHeight="true" outlineLevel="0" collapsed="false">
      <c r="B363" s="17"/>
      <c r="E363" s="2"/>
      <c r="F363" s="3" t="s">
        <v>1623</v>
      </c>
      <c r="H363" s="4"/>
      <c r="I363" s="5"/>
      <c r="J363" s="6"/>
      <c r="K363" s="2"/>
      <c r="L363" s="4"/>
      <c r="M363" s="4"/>
      <c r="N363" s="5"/>
      <c r="O363" s="6"/>
      <c r="P363" s="6"/>
      <c r="Q363" s="6"/>
      <c r="R363" s="6"/>
      <c r="S363" s="6"/>
      <c r="T363" s="6"/>
      <c r="U363" s="6" t="str">
        <f aca="false">IF(T363="", "", IF(T363="[]", 0, LEN(T363)-LEN(SUBSTITUTE(T363,",",""))+1))</f>
        <v/>
      </c>
      <c r="V363" s="6"/>
      <c r="W363" s="6" t="str">
        <f aca="false">IF(V363="", "", IF(V363="[]", 0, LEN(V363)-LEN(SUBSTITUTE(V363,",",""))+1))</f>
        <v/>
      </c>
    </row>
    <row r="364" s="16" customFormat="true" ht="12.75" hidden="false" customHeight="true" outlineLevel="0" collapsed="false">
      <c r="B364" s="17"/>
      <c r="E364" s="2"/>
      <c r="F364" s="3" t="s">
        <v>1624</v>
      </c>
      <c r="H364" s="4"/>
      <c r="I364" s="5"/>
      <c r="J364" s="6"/>
      <c r="K364" s="2"/>
      <c r="L364" s="4"/>
      <c r="M364" s="4"/>
      <c r="N364" s="5"/>
      <c r="O364" s="6"/>
      <c r="P364" s="6"/>
      <c r="Q364" s="6"/>
      <c r="R364" s="6"/>
      <c r="S364" s="6"/>
      <c r="T364" s="6"/>
      <c r="U364" s="6" t="str">
        <f aca="false">IF(T364="", "", IF(T364="[]", 0, LEN(T364)-LEN(SUBSTITUTE(T364,",",""))+1))</f>
        <v/>
      </c>
      <c r="V364" s="6"/>
      <c r="W364" s="6" t="str">
        <f aca="false">IF(V364="", "", IF(V364="[]", 0, LEN(V364)-LEN(SUBSTITUTE(V364,",",""))+1))</f>
        <v/>
      </c>
    </row>
    <row r="365" s="16" customFormat="true" ht="12.75" hidden="false" customHeight="true" outlineLevel="0" collapsed="false">
      <c r="B365" s="17"/>
      <c r="E365" s="2"/>
      <c r="F365" s="3" t="s">
        <v>1625</v>
      </c>
      <c r="H365" s="4"/>
      <c r="I365" s="5"/>
      <c r="J365" s="6"/>
      <c r="K365" s="2"/>
      <c r="L365" s="4"/>
      <c r="M365" s="4"/>
      <c r="N365" s="5"/>
      <c r="O365" s="6"/>
      <c r="P365" s="6"/>
      <c r="Q365" s="6"/>
      <c r="R365" s="6"/>
      <c r="S365" s="6"/>
      <c r="T365" s="6"/>
      <c r="U365" s="6" t="str">
        <f aca="false">IF(T365="", "", IF(T365="[]", 0, LEN(T365)-LEN(SUBSTITUTE(T365,",",""))+1))</f>
        <v/>
      </c>
      <c r="V365" s="6"/>
      <c r="W365" s="6" t="str">
        <f aca="false">IF(V365="", "", IF(V365="[]", 0, LEN(V365)-LEN(SUBSTITUTE(V365,",",""))+1))</f>
        <v/>
      </c>
    </row>
    <row r="366" s="16" customFormat="true" ht="12.75" hidden="false" customHeight="true" outlineLevel="0" collapsed="false">
      <c r="A366" s="16" t="s">
        <v>1626</v>
      </c>
      <c r="B366" s="17" t="s">
        <v>1627</v>
      </c>
      <c r="E366" s="2"/>
      <c r="F366" s="3" t="s">
        <v>1628</v>
      </c>
      <c r="G366" s="16" t="s">
        <v>29</v>
      </c>
      <c r="H366" s="4" t="s">
        <v>1629</v>
      </c>
      <c r="I366" s="5" t="s">
        <v>1630</v>
      </c>
      <c r="J366" s="6" t="s">
        <v>867</v>
      </c>
      <c r="K366" s="18" t="s">
        <v>1631</v>
      </c>
      <c r="L366" s="4" t="s">
        <v>29</v>
      </c>
      <c r="M366" s="4" t="s">
        <v>1471</v>
      </c>
      <c r="N366" s="5" t="s">
        <v>1632</v>
      </c>
      <c r="O366" s="6" t="s">
        <v>36</v>
      </c>
      <c r="P366" s="6" t="s">
        <v>37</v>
      </c>
      <c r="Q366" s="6" t="s">
        <v>37</v>
      </c>
      <c r="R366" s="6" t="s">
        <v>37</v>
      </c>
      <c r="S366" s="6" t="s">
        <v>37</v>
      </c>
      <c r="T366" s="6" t="s">
        <v>37</v>
      </c>
      <c r="U366" s="6" t="n">
        <f aca="false">IF(T366="", "", IF(T366="[]", 0, LEN(T366)-LEN(SUBSTITUTE(T366,",",""))+1))</f>
        <v>1</v>
      </c>
      <c r="V366" s="6" t="s">
        <v>37</v>
      </c>
      <c r="W366" s="6" t="n">
        <f aca="false">IF(V366="", "", IF(V366="[]", 0, LEN(V366)-LEN(SUBSTITUTE(V366,",",""))+1))</f>
        <v>1</v>
      </c>
      <c r="X366" s="16" t="s">
        <v>1633</v>
      </c>
      <c r="Y366" s="16" t="s">
        <v>39</v>
      </c>
      <c r="Z366" s="19" t="s">
        <v>1634</v>
      </c>
      <c r="AA366" s="16" t="s">
        <v>41</v>
      </c>
      <c r="AB366" s="16" t="s">
        <v>1635</v>
      </c>
      <c r="AC366" s="16" t="s">
        <v>39</v>
      </c>
    </row>
    <row r="367" s="16" customFormat="true" ht="12.75" hidden="false" customHeight="true" outlineLevel="0" collapsed="false">
      <c r="B367" s="17"/>
      <c r="E367" s="2"/>
      <c r="F367" s="3" t="s">
        <v>1636</v>
      </c>
      <c r="H367" s="4"/>
      <c r="I367" s="5"/>
      <c r="J367" s="6"/>
      <c r="K367" s="18" t="s">
        <v>1637</v>
      </c>
      <c r="L367" s="4" t="s">
        <v>45</v>
      </c>
      <c r="M367" s="4" t="s">
        <v>1638</v>
      </c>
      <c r="N367" s="5" t="s">
        <v>1639</v>
      </c>
      <c r="O367" s="6" t="s">
        <v>59</v>
      </c>
      <c r="P367" s="6" t="s">
        <v>37</v>
      </c>
      <c r="Q367" s="6" t="s">
        <v>37</v>
      </c>
      <c r="R367" s="6" t="s">
        <v>37</v>
      </c>
      <c r="S367" s="6" t="s">
        <v>37</v>
      </c>
      <c r="T367" s="6" t="s">
        <v>37</v>
      </c>
      <c r="U367" s="6" t="n">
        <f aca="false">IF(T367="", "", IF(T367="[]", 0, LEN(T367)-LEN(SUBSTITUTE(T367,",",""))+1))</f>
        <v>1</v>
      </c>
      <c r="V367" s="6" t="s">
        <v>37</v>
      </c>
      <c r="W367" s="6" t="n">
        <f aca="false">IF(V367="", "", IF(V367="[]", 0, LEN(V367)-LEN(SUBSTITUTE(V367,",",""))+1))</f>
        <v>1</v>
      </c>
      <c r="X367" s="16" t="s">
        <v>1140</v>
      </c>
      <c r="Y367" s="16" t="s">
        <v>39</v>
      </c>
      <c r="Z367" s="19" t="s">
        <v>1640</v>
      </c>
      <c r="AA367" s="16" t="s">
        <v>117</v>
      </c>
      <c r="AB367" s="16" t="s">
        <v>39</v>
      </c>
      <c r="AC367" s="16" t="s">
        <v>242</v>
      </c>
      <c r="AD367" s="16" t="s">
        <v>1641</v>
      </c>
    </row>
    <row r="368" s="16" customFormat="true" ht="12.75" hidden="false" customHeight="true" outlineLevel="0" collapsed="false">
      <c r="B368" s="17"/>
      <c r="E368" s="2"/>
      <c r="F368" s="3" t="s">
        <v>1642</v>
      </c>
      <c r="H368" s="4"/>
      <c r="I368" s="5"/>
      <c r="J368" s="6"/>
      <c r="K368" s="18" t="s">
        <v>1643</v>
      </c>
      <c r="L368" s="4" t="s">
        <v>56</v>
      </c>
      <c r="M368" s="4" t="s">
        <v>1644</v>
      </c>
      <c r="N368" s="5" t="s">
        <v>1645</v>
      </c>
      <c r="O368" s="6" t="s">
        <v>81</v>
      </c>
      <c r="P368" s="6" t="s">
        <v>37</v>
      </c>
      <c r="Q368" s="6" t="s">
        <v>37</v>
      </c>
      <c r="R368" s="6" t="s">
        <v>37</v>
      </c>
      <c r="S368" s="6" t="s">
        <v>37</v>
      </c>
      <c r="T368" s="6" t="s">
        <v>37</v>
      </c>
      <c r="U368" s="6" t="n">
        <f aca="false">IF(T368="", "", IF(T368="[]", 0, LEN(T368)-LEN(SUBSTITUTE(T368,",",""))+1))</f>
        <v>1</v>
      </c>
      <c r="V368" s="6" t="s">
        <v>37</v>
      </c>
      <c r="W368" s="6" t="n">
        <f aca="false">IF(V368="", "", IF(V368="[]", 0, LEN(V368)-LEN(SUBSTITUTE(V368,",",""))+1))</f>
        <v>1</v>
      </c>
      <c r="X368" s="16" t="s">
        <v>848</v>
      </c>
      <c r="Y368" s="16" t="s">
        <v>39</v>
      </c>
      <c r="Z368" s="19" t="s">
        <v>1646</v>
      </c>
      <c r="AA368" s="16" t="s">
        <v>335</v>
      </c>
      <c r="AB368" s="16" t="s">
        <v>91</v>
      </c>
      <c r="AC368" s="16" t="s">
        <v>198</v>
      </c>
      <c r="AD368" s="16" t="s">
        <v>1647</v>
      </c>
    </row>
    <row r="369" s="16" customFormat="true" ht="12.75" hidden="false" customHeight="true" outlineLevel="0" collapsed="false">
      <c r="B369" s="17"/>
      <c r="E369" s="2"/>
      <c r="F369" s="3" t="s">
        <v>1648</v>
      </c>
      <c r="H369" s="4"/>
      <c r="I369" s="5"/>
      <c r="J369" s="6"/>
      <c r="K369" s="18" t="s">
        <v>1649</v>
      </c>
      <c r="L369" s="4" t="s">
        <v>67</v>
      </c>
      <c r="M369" s="4" t="s">
        <v>1650</v>
      </c>
      <c r="N369" s="5" t="s">
        <v>1651</v>
      </c>
      <c r="O369" s="6" t="s">
        <v>154</v>
      </c>
      <c r="P369" s="6" t="s">
        <v>37</v>
      </c>
      <c r="Q369" s="6" t="s">
        <v>37</v>
      </c>
      <c r="R369" s="6" t="s">
        <v>37</v>
      </c>
      <c r="S369" s="6" t="s">
        <v>37</v>
      </c>
      <c r="T369" s="6" t="s">
        <v>37</v>
      </c>
      <c r="U369" s="6" t="n">
        <f aca="false">IF(T369="", "", IF(T369="[]", 0, LEN(T369)-LEN(SUBSTITUTE(T369,",",""))+1))</f>
        <v>1</v>
      </c>
      <c r="V369" s="6" t="s">
        <v>37</v>
      </c>
      <c r="W369" s="6" t="n">
        <f aca="false">IF(V369="", "", IF(V369="[]", 0, LEN(V369)-LEN(SUBSTITUTE(V369,",",""))+1))</f>
        <v>1</v>
      </c>
      <c r="X369" s="16" t="s">
        <v>706</v>
      </c>
      <c r="Y369" s="16" t="s">
        <v>39</v>
      </c>
      <c r="Z369" s="19" t="s">
        <v>1652</v>
      </c>
      <c r="AA369" s="16" t="s">
        <v>26</v>
      </c>
      <c r="AB369" s="16" t="s">
        <v>778</v>
      </c>
      <c r="AC369" s="16" t="s">
        <v>91</v>
      </c>
      <c r="AD369" s="16" t="s">
        <v>1653</v>
      </c>
    </row>
    <row r="370" s="16" customFormat="true" ht="12.75" hidden="false" customHeight="true" outlineLevel="0" collapsed="false">
      <c r="B370" s="17"/>
      <c r="E370" s="2"/>
      <c r="F370" s="3" t="s">
        <v>1654</v>
      </c>
      <c r="H370" s="4"/>
      <c r="I370" s="5"/>
      <c r="J370" s="6"/>
      <c r="K370" s="18" t="s">
        <v>1655</v>
      </c>
      <c r="L370" s="4" t="s">
        <v>78</v>
      </c>
      <c r="M370" s="4" t="s">
        <v>1656</v>
      </c>
      <c r="N370" s="5" t="s">
        <v>1657</v>
      </c>
      <c r="O370" s="6" t="s">
        <v>654</v>
      </c>
      <c r="P370" s="6" t="s">
        <v>37</v>
      </c>
      <c r="Q370" s="6" t="s">
        <v>37</v>
      </c>
      <c r="R370" s="6" t="s">
        <v>37</v>
      </c>
      <c r="S370" s="6" t="s">
        <v>37</v>
      </c>
      <c r="T370" s="6" t="s">
        <v>37</v>
      </c>
      <c r="U370" s="6" t="n">
        <f aca="false">IF(T370="", "", IF(T370="[]", 0, LEN(T370)-LEN(SUBSTITUTE(T370,",",""))+1))</f>
        <v>1</v>
      </c>
      <c r="V370" s="6" t="s">
        <v>37</v>
      </c>
      <c r="W370" s="6" t="n">
        <f aca="false">IF(V370="", "", IF(V370="[]", 0, LEN(V370)-LEN(SUBSTITUTE(V370,",",""))+1))</f>
        <v>1</v>
      </c>
      <c r="X370" s="16" t="s">
        <v>1658</v>
      </c>
      <c r="Y370" s="16" t="s">
        <v>39</v>
      </c>
      <c r="Z370" s="19" t="s">
        <v>1659</v>
      </c>
      <c r="AA370" s="16" t="s">
        <v>41</v>
      </c>
      <c r="AB370" s="16" t="s">
        <v>62</v>
      </c>
      <c r="AC370" s="16" t="s">
        <v>91</v>
      </c>
      <c r="AD370" s="16" t="s">
        <v>1660</v>
      </c>
    </row>
    <row r="371" s="16" customFormat="true" ht="12.75" hidden="false" customHeight="true" outlineLevel="0" collapsed="false">
      <c r="B371" s="17"/>
      <c r="E371" s="2"/>
      <c r="F371" s="3" t="s">
        <v>1661</v>
      </c>
      <c r="H371" s="4"/>
      <c r="I371" s="5"/>
      <c r="J371" s="6"/>
      <c r="K371" s="18" t="s">
        <v>1662</v>
      </c>
      <c r="L371" s="4" t="s">
        <v>87</v>
      </c>
      <c r="M371" s="4" t="s">
        <v>1663</v>
      </c>
      <c r="N371" s="5" t="s">
        <v>1664</v>
      </c>
      <c r="O371" s="6" t="s">
        <v>1286</v>
      </c>
      <c r="P371" s="6" t="s">
        <v>37</v>
      </c>
      <c r="Q371" s="6" t="s">
        <v>37</v>
      </c>
      <c r="R371" s="6" t="s">
        <v>37</v>
      </c>
      <c r="S371" s="6" t="s">
        <v>37</v>
      </c>
      <c r="T371" s="6" t="s">
        <v>37</v>
      </c>
      <c r="U371" s="6" t="n">
        <f aca="false">IF(T371="", "", IF(T371="[]", 0, LEN(T371)-LEN(SUBSTITUTE(T371,",",""))+1))</f>
        <v>1</v>
      </c>
      <c r="V371" s="6" t="s">
        <v>37</v>
      </c>
      <c r="W371" s="6" t="n">
        <f aca="false">IF(V371="", "", IF(V371="[]", 0, LEN(V371)-LEN(SUBSTITUTE(V371,",",""))+1))</f>
        <v>1</v>
      </c>
      <c r="X371" s="16" t="s">
        <v>1665</v>
      </c>
      <c r="Y371" s="16" t="s">
        <v>39</v>
      </c>
      <c r="Z371" s="19" t="s">
        <v>1666</v>
      </c>
      <c r="AA371" s="16" t="s">
        <v>448</v>
      </c>
      <c r="AB371" s="16" t="s">
        <v>807</v>
      </c>
      <c r="AC371" s="16" t="s">
        <v>91</v>
      </c>
      <c r="AD371" s="16" t="s">
        <v>1667</v>
      </c>
    </row>
    <row r="372" s="16" customFormat="true" ht="12.75" hidden="false" customHeight="true" outlineLevel="0" collapsed="false">
      <c r="B372" s="17"/>
      <c r="E372" s="2"/>
      <c r="F372" s="3" t="s">
        <v>1668</v>
      </c>
      <c r="H372" s="4"/>
      <c r="I372" s="5"/>
      <c r="J372" s="6"/>
      <c r="K372" s="18" t="s">
        <v>1669</v>
      </c>
      <c r="L372" s="4" t="s">
        <v>97</v>
      </c>
      <c r="M372" s="4" t="s">
        <v>98</v>
      </c>
      <c r="N372" s="5" t="s">
        <v>1670</v>
      </c>
      <c r="O372" s="6" t="s">
        <v>1063</v>
      </c>
      <c r="P372" s="6" t="s">
        <v>37</v>
      </c>
      <c r="Q372" s="6" t="s">
        <v>37</v>
      </c>
      <c r="R372" s="6" t="s">
        <v>37</v>
      </c>
      <c r="S372" s="6" t="s">
        <v>37</v>
      </c>
      <c r="T372" s="6" t="s">
        <v>37</v>
      </c>
      <c r="U372" s="6" t="n">
        <f aca="false">IF(T372="", "", IF(T372="[]", 0, LEN(T372)-LEN(SUBSTITUTE(T372,",",""))+1))</f>
        <v>1</v>
      </c>
      <c r="V372" s="6" t="s">
        <v>37</v>
      </c>
      <c r="W372" s="6" t="n">
        <f aca="false">IF(V372="", "", IF(V372="[]", 0, LEN(V372)-LEN(SUBSTITUTE(V372,",",""))+1))</f>
        <v>1</v>
      </c>
      <c r="X372" s="16" t="s">
        <v>211</v>
      </c>
      <c r="Y372" s="16" t="s">
        <v>39</v>
      </c>
      <c r="Z372" s="19" t="s">
        <v>1671</v>
      </c>
      <c r="AA372" s="16" t="s">
        <v>41</v>
      </c>
      <c r="AB372" s="16" t="s">
        <v>213</v>
      </c>
      <c r="AC372" s="16" t="s">
        <v>189</v>
      </c>
      <c r="AD372" s="16" t="s">
        <v>1672</v>
      </c>
    </row>
    <row r="373" s="16" customFormat="true" ht="12.75" hidden="false" customHeight="true" outlineLevel="0" collapsed="false">
      <c r="B373" s="17"/>
      <c r="E373" s="2"/>
      <c r="F373" s="3" t="s">
        <v>1673</v>
      </c>
      <c r="H373" s="4"/>
      <c r="I373" s="5"/>
      <c r="J373" s="6"/>
      <c r="K373" s="2"/>
      <c r="L373" s="4"/>
      <c r="M373" s="4"/>
      <c r="N373" s="5"/>
      <c r="O373" s="6"/>
      <c r="P373" s="6"/>
      <c r="Q373" s="6"/>
      <c r="R373" s="6"/>
      <c r="S373" s="6"/>
      <c r="T373" s="6"/>
      <c r="U373" s="6" t="str">
        <f aca="false">IF(T373="", "", IF(T373="[]", 0, LEN(T373)-LEN(SUBSTITUTE(T373,",",""))+1))</f>
        <v/>
      </c>
      <c r="V373" s="6"/>
      <c r="W373" s="6" t="str">
        <f aca="false">IF(V373="", "", IF(V373="[]", 0, LEN(V373)-LEN(SUBSTITUTE(V373,",",""))+1))</f>
        <v/>
      </c>
    </row>
    <row r="374" s="16" customFormat="true" ht="12.75" hidden="false" customHeight="true" outlineLevel="0" collapsed="false">
      <c r="B374" s="17"/>
      <c r="E374" s="2"/>
      <c r="F374" s="3" t="s">
        <v>1674</v>
      </c>
      <c r="H374" s="4"/>
      <c r="I374" s="5"/>
      <c r="J374" s="6"/>
      <c r="K374" s="2"/>
      <c r="L374" s="4"/>
      <c r="M374" s="4"/>
      <c r="N374" s="5"/>
      <c r="O374" s="6"/>
      <c r="P374" s="6"/>
      <c r="Q374" s="6"/>
      <c r="R374" s="6"/>
      <c r="S374" s="6"/>
      <c r="T374" s="6"/>
      <c r="U374" s="6" t="str">
        <f aca="false">IF(T374="", "", IF(T374="[]", 0, LEN(T374)-LEN(SUBSTITUTE(T374,",",""))+1))</f>
        <v/>
      </c>
      <c r="V374" s="6"/>
      <c r="W374" s="6" t="str">
        <f aca="false">IF(V374="", "", IF(V374="[]", 0, LEN(V374)-LEN(SUBSTITUTE(V374,",",""))+1))</f>
        <v/>
      </c>
    </row>
    <row r="375" s="16" customFormat="true" ht="12.75" hidden="false" customHeight="true" outlineLevel="0" collapsed="false">
      <c r="B375" s="17"/>
      <c r="E375" s="2"/>
      <c r="F375" s="3" t="s">
        <v>1675</v>
      </c>
      <c r="H375" s="4"/>
      <c r="I375" s="5"/>
      <c r="J375" s="6"/>
      <c r="K375" s="2"/>
      <c r="L375" s="4"/>
      <c r="M375" s="4"/>
      <c r="N375" s="5"/>
      <c r="O375" s="6"/>
      <c r="P375" s="6"/>
      <c r="Q375" s="6"/>
      <c r="R375" s="6"/>
      <c r="S375" s="6"/>
      <c r="T375" s="6"/>
      <c r="U375" s="6" t="str">
        <f aca="false">IF(T375="", "", IF(T375="[]", 0, LEN(T375)-LEN(SUBSTITUTE(T375,",",""))+1))</f>
        <v/>
      </c>
      <c r="V375" s="6"/>
      <c r="W375" s="6" t="str">
        <f aca="false">IF(V375="", "", IF(V375="[]", 0, LEN(V375)-LEN(SUBSTITUTE(V375,",",""))+1))</f>
        <v/>
      </c>
    </row>
    <row r="376" s="16" customFormat="true" ht="12.75" hidden="false" customHeight="true" outlineLevel="0" collapsed="false">
      <c r="B376" s="17"/>
      <c r="E376" s="2"/>
      <c r="F376" s="3" t="s">
        <v>1676</v>
      </c>
      <c r="H376" s="4"/>
      <c r="I376" s="5"/>
      <c r="J376" s="6"/>
      <c r="K376" s="2"/>
      <c r="L376" s="4"/>
      <c r="M376" s="4"/>
      <c r="N376" s="5"/>
      <c r="O376" s="6"/>
      <c r="P376" s="6"/>
      <c r="Q376" s="6"/>
      <c r="R376" s="6"/>
      <c r="S376" s="6"/>
      <c r="T376" s="6"/>
      <c r="U376" s="6" t="str">
        <f aca="false">IF(T376="", "", IF(T376="[]", 0, LEN(T376)-LEN(SUBSTITUTE(T376,",",""))+1))</f>
        <v/>
      </c>
      <c r="V376" s="6"/>
      <c r="W376" s="6" t="str">
        <f aca="false">IF(V376="", "", IF(V376="[]", 0, LEN(V376)-LEN(SUBSTITUTE(V376,",",""))+1))</f>
        <v/>
      </c>
    </row>
    <row r="377" s="16" customFormat="true" ht="12.75" hidden="false" customHeight="true" outlineLevel="0" collapsed="false">
      <c r="B377" s="17"/>
      <c r="E377" s="2"/>
      <c r="F377" s="3" t="s">
        <v>1677</v>
      </c>
      <c r="H377" s="4"/>
      <c r="I377" s="5"/>
      <c r="J377" s="6"/>
      <c r="K377" s="2"/>
      <c r="L377" s="4"/>
      <c r="M377" s="4"/>
      <c r="N377" s="5"/>
      <c r="O377" s="6"/>
      <c r="P377" s="6"/>
      <c r="Q377" s="6"/>
      <c r="R377" s="6"/>
      <c r="S377" s="6"/>
      <c r="T377" s="6"/>
      <c r="U377" s="6" t="str">
        <f aca="false">IF(T377="", "", IF(T377="[]", 0, LEN(T377)-LEN(SUBSTITUTE(T377,",",""))+1))</f>
        <v/>
      </c>
      <c r="V377" s="6"/>
      <c r="W377" s="6" t="str">
        <f aca="false">IF(V377="", "", IF(V377="[]", 0, LEN(V377)-LEN(SUBSTITUTE(V377,",",""))+1))</f>
        <v/>
      </c>
    </row>
    <row r="378" s="16" customFormat="true" ht="12.75" hidden="false" customHeight="true" outlineLevel="0" collapsed="false">
      <c r="B378" s="17"/>
      <c r="E378" s="2"/>
      <c r="F378" s="3" t="s">
        <v>1678</v>
      </c>
      <c r="H378" s="4"/>
      <c r="I378" s="5"/>
      <c r="J378" s="6"/>
      <c r="K378" s="2"/>
      <c r="L378" s="4"/>
      <c r="M378" s="4"/>
      <c r="N378" s="5"/>
      <c r="O378" s="6"/>
      <c r="P378" s="6"/>
      <c r="Q378" s="6"/>
      <c r="R378" s="6"/>
      <c r="S378" s="6"/>
      <c r="T378" s="6"/>
      <c r="U378" s="6" t="str">
        <f aca="false">IF(T378="", "", IF(T378="[]", 0, LEN(T378)-LEN(SUBSTITUTE(T378,",",""))+1))</f>
        <v/>
      </c>
      <c r="V378" s="6"/>
      <c r="W378" s="6" t="str">
        <f aca="false">IF(V378="", "", IF(V378="[]", 0, LEN(V378)-LEN(SUBSTITUTE(V378,",",""))+1))</f>
        <v/>
      </c>
    </row>
    <row r="379" s="16" customFormat="true" ht="12.75" hidden="false" customHeight="true" outlineLevel="0" collapsed="false">
      <c r="B379" s="17"/>
      <c r="E379" s="2"/>
      <c r="F379" s="3" t="s">
        <v>1679</v>
      </c>
      <c r="H379" s="4"/>
      <c r="I379" s="5"/>
      <c r="J379" s="6"/>
      <c r="K379" s="2"/>
      <c r="L379" s="4"/>
      <c r="M379" s="4"/>
      <c r="N379" s="5"/>
      <c r="O379" s="6"/>
      <c r="P379" s="6"/>
      <c r="Q379" s="6"/>
      <c r="R379" s="6"/>
      <c r="S379" s="6"/>
      <c r="T379" s="6"/>
      <c r="U379" s="6" t="str">
        <f aca="false">IF(T379="", "", IF(T379="[]", 0, LEN(T379)-LEN(SUBSTITUTE(T379,",",""))+1))</f>
        <v/>
      </c>
      <c r="V379" s="6"/>
      <c r="W379" s="6" t="str">
        <f aca="false">IF(V379="", "", IF(V379="[]", 0, LEN(V379)-LEN(SUBSTITUTE(V379,",",""))+1))</f>
        <v/>
      </c>
    </row>
    <row r="380" s="16" customFormat="true" ht="12.75" hidden="false" customHeight="true" outlineLevel="0" collapsed="false">
      <c r="B380" s="17"/>
      <c r="E380" s="2"/>
      <c r="F380" s="3" t="s">
        <v>1680</v>
      </c>
      <c r="H380" s="4"/>
      <c r="I380" s="5"/>
      <c r="J380" s="6"/>
      <c r="K380" s="2"/>
      <c r="L380" s="4"/>
      <c r="M380" s="4"/>
      <c r="N380" s="5"/>
      <c r="O380" s="6"/>
      <c r="P380" s="6"/>
      <c r="Q380" s="6"/>
      <c r="R380" s="6"/>
      <c r="S380" s="6"/>
      <c r="T380" s="6"/>
      <c r="U380" s="6" t="str">
        <f aca="false">IF(T380="", "", IF(T380="[]", 0, LEN(T380)-LEN(SUBSTITUTE(T380,",",""))+1))</f>
        <v/>
      </c>
      <c r="V380" s="6"/>
      <c r="W380" s="6" t="str">
        <f aca="false">IF(V380="", "", IF(V380="[]", 0, LEN(V380)-LEN(SUBSTITUTE(V380,",",""))+1))</f>
        <v/>
      </c>
    </row>
    <row r="381" s="16" customFormat="true" ht="12.75" hidden="false" customHeight="true" outlineLevel="0" collapsed="false">
      <c r="A381" s="16" t="s">
        <v>1681</v>
      </c>
      <c r="B381" s="17" t="s">
        <v>1682</v>
      </c>
      <c r="E381" s="2"/>
      <c r="F381" s="3" t="s">
        <v>1683</v>
      </c>
      <c r="G381" s="16" t="s">
        <v>29</v>
      </c>
      <c r="H381" s="4" t="s">
        <v>1684</v>
      </c>
      <c r="I381" s="5" t="s">
        <v>1685</v>
      </c>
      <c r="J381" s="6" t="s">
        <v>867</v>
      </c>
      <c r="K381" s="18" t="s">
        <v>1686</v>
      </c>
      <c r="L381" s="4" t="s">
        <v>29</v>
      </c>
      <c r="M381" s="4" t="s">
        <v>1687</v>
      </c>
      <c r="N381" s="5" t="s">
        <v>1688</v>
      </c>
      <c r="O381" s="6" t="s">
        <v>36</v>
      </c>
      <c r="P381" s="6" t="s">
        <v>37</v>
      </c>
      <c r="Q381" s="6" t="s">
        <v>37</v>
      </c>
      <c r="R381" s="6" t="s">
        <v>37</v>
      </c>
      <c r="S381" s="6" t="s">
        <v>37</v>
      </c>
      <c r="T381" s="6" t="s">
        <v>37</v>
      </c>
      <c r="U381" s="6" t="n">
        <f aca="false">IF(T381="", "", IF(T381="[]", 0, LEN(T381)-LEN(SUBSTITUTE(T381,",",""))+1))</f>
        <v>1</v>
      </c>
      <c r="V381" s="6" t="s">
        <v>37</v>
      </c>
      <c r="W381" s="6" t="n">
        <f aca="false">IF(V381="", "", IF(V381="[]", 0, LEN(V381)-LEN(SUBSTITUTE(V381,",",""))+1))</f>
        <v>1</v>
      </c>
      <c r="X381" s="16" t="s">
        <v>1689</v>
      </c>
      <c r="Y381" s="16" t="s">
        <v>39</v>
      </c>
      <c r="Z381" s="19" t="s">
        <v>1690</v>
      </c>
      <c r="AA381" s="16" t="s">
        <v>41</v>
      </c>
      <c r="AB381" s="16" t="s">
        <v>778</v>
      </c>
      <c r="AC381" s="16" t="s">
        <v>39</v>
      </c>
    </row>
    <row r="382" s="16" customFormat="true" ht="12.75" hidden="false" customHeight="true" outlineLevel="0" collapsed="false">
      <c r="B382" s="17"/>
      <c r="E382" s="2"/>
      <c r="F382" s="3" t="s">
        <v>1691</v>
      </c>
      <c r="H382" s="4"/>
      <c r="I382" s="5"/>
      <c r="J382" s="6"/>
      <c r="K382" s="18" t="s">
        <v>1692</v>
      </c>
      <c r="L382" s="4" t="s">
        <v>45</v>
      </c>
      <c r="M382" s="4" t="s">
        <v>1693</v>
      </c>
      <c r="N382" s="5" t="s">
        <v>1694</v>
      </c>
      <c r="O382" s="6" t="s">
        <v>256</v>
      </c>
      <c r="P382" s="6" t="s">
        <v>37</v>
      </c>
      <c r="Q382" s="6" t="s">
        <v>37</v>
      </c>
      <c r="R382" s="6" t="s">
        <v>37</v>
      </c>
      <c r="S382" s="6" t="s">
        <v>37</v>
      </c>
      <c r="T382" s="6" t="s">
        <v>37</v>
      </c>
      <c r="U382" s="6" t="n">
        <f aca="false">IF(T382="", "", IF(T382="[]", 0, LEN(T382)-LEN(SUBSTITUTE(T382,",",""))+1))</f>
        <v>1</v>
      </c>
      <c r="V382" s="6" t="s">
        <v>37</v>
      </c>
      <c r="W382" s="6" t="n">
        <f aca="false">IF(V382="", "", IF(V382="[]", 0, LEN(V382)-LEN(SUBSTITUTE(V382,",",""))+1))</f>
        <v>1</v>
      </c>
      <c r="X382" s="16" t="s">
        <v>74</v>
      </c>
      <c r="Y382" s="16" t="s">
        <v>39</v>
      </c>
      <c r="Z382" s="19" t="s">
        <v>1695</v>
      </c>
      <c r="AA382" s="16" t="s">
        <v>187</v>
      </c>
      <c r="AB382" s="16" t="s">
        <v>74</v>
      </c>
      <c r="AC382" s="16" t="s">
        <v>74</v>
      </c>
      <c r="AD382" s="16" t="s">
        <v>1696</v>
      </c>
    </row>
    <row r="383" s="16" customFormat="true" ht="12.75" hidden="false" customHeight="true" outlineLevel="0" collapsed="false">
      <c r="B383" s="17"/>
      <c r="E383" s="2"/>
      <c r="F383" s="3" t="s">
        <v>1697</v>
      </c>
      <c r="H383" s="4"/>
      <c r="I383" s="5"/>
      <c r="J383" s="6"/>
      <c r="K383" s="18" t="s">
        <v>1698</v>
      </c>
      <c r="L383" s="4" t="s">
        <v>56</v>
      </c>
      <c r="M383" s="4" t="s">
        <v>1699</v>
      </c>
      <c r="N383" s="5" t="s">
        <v>1700</v>
      </c>
      <c r="O383" s="6" t="s">
        <v>59</v>
      </c>
      <c r="P383" s="6" t="s">
        <v>37</v>
      </c>
      <c r="Q383" s="6" t="s">
        <v>37</v>
      </c>
      <c r="R383" s="6" t="s">
        <v>37</v>
      </c>
      <c r="S383" s="6" t="s">
        <v>37</v>
      </c>
      <c r="T383" s="6" t="s">
        <v>37</v>
      </c>
      <c r="U383" s="6" t="n">
        <f aca="false">IF(T383="", "", IF(T383="[]", 0, LEN(T383)-LEN(SUBSTITUTE(T383,",",""))+1))</f>
        <v>1</v>
      </c>
      <c r="V383" s="6" t="s">
        <v>37</v>
      </c>
      <c r="W383" s="6" t="n">
        <f aca="false">IF(V383="", "", IF(V383="[]", 0, LEN(V383)-LEN(SUBSTITUTE(V383,",",""))+1))</f>
        <v>1</v>
      </c>
      <c r="X383" s="16" t="s">
        <v>1701</v>
      </c>
      <c r="Y383" s="16" t="s">
        <v>39</v>
      </c>
      <c r="Z383" s="19" t="s">
        <v>1702</v>
      </c>
      <c r="AA383" s="16" t="s">
        <v>84</v>
      </c>
      <c r="AB383" s="16" t="s">
        <v>330</v>
      </c>
      <c r="AC383" s="16" t="s">
        <v>140</v>
      </c>
      <c r="AD383" s="16" t="s">
        <v>1703</v>
      </c>
    </row>
    <row r="384" s="16" customFormat="true" ht="12.75" hidden="false" customHeight="true" outlineLevel="0" collapsed="false">
      <c r="B384" s="17"/>
      <c r="E384" s="2"/>
      <c r="F384" s="3" t="s">
        <v>1704</v>
      </c>
      <c r="H384" s="4"/>
      <c r="I384" s="5"/>
      <c r="J384" s="6"/>
      <c r="K384" s="18" t="s">
        <v>1705</v>
      </c>
      <c r="L384" s="4" t="s">
        <v>67</v>
      </c>
      <c r="M384" s="4" t="s">
        <v>1706</v>
      </c>
      <c r="N384" s="5" t="s">
        <v>1707</v>
      </c>
      <c r="O384" s="6" t="s">
        <v>70</v>
      </c>
      <c r="P384" s="6" t="s">
        <v>37</v>
      </c>
      <c r="Q384" s="6" t="s">
        <v>37</v>
      </c>
      <c r="R384" s="6" t="s">
        <v>37</v>
      </c>
      <c r="S384" s="6" t="s">
        <v>37</v>
      </c>
      <c r="T384" s="6" t="s">
        <v>37</v>
      </c>
      <c r="U384" s="6" t="n">
        <f aca="false">IF(T384="", "", IF(T384="[]", 0, LEN(T384)-LEN(SUBSTITUTE(T384,",",""))+1))</f>
        <v>1</v>
      </c>
      <c r="V384" s="6" t="s">
        <v>37</v>
      </c>
      <c r="W384" s="6" t="n">
        <f aca="false">IF(V384="", "", IF(V384="[]", 0, LEN(V384)-LEN(SUBSTITUTE(V384,",",""))+1))</f>
        <v>1</v>
      </c>
      <c r="X384" s="16" t="s">
        <v>1708</v>
      </c>
      <c r="Y384" s="16" t="s">
        <v>39</v>
      </c>
      <c r="Z384" s="19" t="s">
        <v>1709</v>
      </c>
      <c r="AA384" s="16" t="s">
        <v>187</v>
      </c>
      <c r="AB384" s="16" t="s">
        <v>1006</v>
      </c>
      <c r="AC384" s="16" t="s">
        <v>601</v>
      </c>
      <c r="AD384" s="16" t="s">
        <v>1710</v>
      </c>
    </row>
    <row r="385" s="16" customFormat="true" ht="12.75" hidden="false" customHeight="true" outlineLevel="0" collapsed="false">
      <c r="B385" s="17"/>
      <c r="E385" s="2"/>
      <c r="F385" s="3" t="s">
        <v>1711</v>
      </c>
      <c r="H385" s="4"/>
      <c r="I385" s="5"/>
      <c r="J385" s="6"/>
      <c r="K385" s="18" t="s">
        <v>1712</v>
      </c>
      <c r="L385" s="4" t="s">
        <v>78</v>
      </c>
      <c r="M385" s="4" t="s">
        <v>1713</v>
      </c>
      <c r="N385" s="5" t="s">
        <v>1714</v>
      </c>
      <c r="O385" s="6" t="s">
        <v>81</v>
      </c>
      <c r="P385" s="6" t="s">
        <v>37</v>
      </c>
      <c r="Q385" s="6" t="s">
        <v>37</v>
      </c>
      <c r="R385" s="6" t="s">
        <v>37</v>
      </c>
      <c r="S385" s="6" t="s">
        <v>37</v>
      </c>
      <c r="T385" s="6" t="s">
        <v>37</v>
      </c>
      <c r="U385" s="6" t="n">
        <f aca="false">IF(T385="", "", IF(T385="[]", 0, LEN(T385)-LEN(SUBSTITUTE(T385,",",""))+1))</f>
        <v>1</v>
      </c>
      <c r="V385" s="6" t="s">
        <v>37</v>
      </c>
      <c r="W385" s="6" t="n">
        <f aca="false">IF(V385="", "", IF(V385="[]", 0, LEN(V385)-LEN(SUBSTITUTE(V385,",",""))+1))</f>
        <v>1</v>
      </c>
      <c r="X385" s="16" t="s">
        <v>955</v>
      </c>
      <c r="Y385" s="16" t="s">
        <v>39</v>
      </c>
      <c r="Z385" s="19" t="s">
        <v>1715</v>
      </c>
      <c r="AA385" s="16" t="s">
        <v>73</v>
      </c>
      <c r="AB385" s="16" t="s">
        <v>74</v>
      </c>
      <c r="AC385" s="16" t="s">
        <v>140</v>
      </c>
      <c r="AD385" s="16" t="s">
        <v>1716</v>
      </c>
    </row>
    <row r="386" s="16" customFormat="true" ht="12.75" hidden="false" customHeight="true" outlineLevel="0" collapsed="false">
      <c r="B386" s="17"/>
      <c r="E386" s="2"/>
      <c r="F386" s="3" t="s">
        <v>1717</v>
      </c>
      <c r="H386" s="4"/>
      <c r="I386" s="5"/>
      <c r="J386" s="6"/>
      <c r="K386" s="18" t="s">
        <v>1718</v>
      </c>
      <c r="L386" s="4" t="s">
        <v>87</v>
      </c>
      <c r="M386" s="4" t="s">
        <v>1719</v>
      </c>
      <c r="N386" s="5" t="s">
        <v>1720</v>
      </c>
      <c r="O386" s="6" t="s">
        <v>90</v>
      </c>
      <c r="P386" s="6" t="s">
        <v>37</v>
      </c>
      <c r="Q386" s="6" t="s">
        <v>37</v>
      </c>
      <c r="R386" s="6" t="s">
        <v>37</v>
      </c>
      <c r="S386" s="6" t="s">
        <v>37</v>
      </c>
      <c r="T386" s="6" t="s">
        <v>37</v>
      </c>
      <c r="U386" s="6" t="n">
        <f aca="false">IF(T386="", "", IF(T386="[]", 0, LEN(T386)-LEN(SUBSTITUTE(T386,",",""))+1))</f>
        <v>1</v>
      </c>
      <c r="V386" s="6" t="s">
        <v>37</v>
      </c>
      <c r="W386" s="6" t="n">
        <f aca="false">IF(V386="", "", IF(V386="[]", 0, LEN(V386)-LEN(SUBSTITUTE(V386,",",""))+1))</f>
        <v>1</v>
      </c>
      <c r="X386" s="16" t="s">
        <v>1229</v>
      </c>
      <c r="Y386" s="16" t="s">
        <v>39</v>
      </c>
      <c r="Z386" s="19" t="s">
        <v>1721</v>
      </c>
      <c r="AA386" s="16" t="s">
        <v>761</v>
      </c>
      <c r="AB386" s="16" t="s">
        <v>1722</v>
      </c>
      <c r="AC386" s="16" t="s">
        <v>446</v>
      </c>
      <c r="AD386" s="16" t="s">
        <v>1723</v>
      </c>
    </row>
    <row r="387" s="16" customFormat="true" ht="12.75" hidden="false" customHeight="true" outlineLevel="0" collapsed="false">
      <c r="B387" s="17"/>
      <c r="E387" s="2"/>
      <c r="F387" s="3" t="s">
        <v>1724</v>
      </c>
      <c r="H387" s="4"/>
      <c r="I387" s="5"/>
      <c r="J387" s="6"/>
      <c r="K387" s="18" t="s">
        <v>1725</v>
      </c>
      <c r="L387" s="4" t="s">
        <v>97</v>
      </c>
      <c r="M387" s="4" t="s">
        <v>98</v>
      </c>
      <c r="N387" s="5" t="s">
        <v>1726</v>
      </c>
      <c r="O387" s="6" t="s">
        <v>1727</v>
      </c>
      <c r="P387" s="6" t="s">
        <v>37</v>
      </c>
      <c r="Q387" s="6" t="s">
        <v>37</v>
      </c>
      <c r="R387" s="6" t="s">
        <v>37</v>
      </c>
      <c r="S387" s="6" t="s">
        <v>37</v>
      </c>
      <c r="T387" s="6" t="s">
        <v>37</v>
      </c>
      <c r="U387" s="6" t="n">
        <f aca="false">IF(T387="", "", IF(T387="[]", 0, LEN(T387)-LEN(SUBSTITUTE(T387,",",""))+1))</f>
        <v>1</v>
      </c>
      <c r="V387" s="6" t="s">
        <v>37</v>
      </c>
      <c r="W387" s="6" t="n">
        <f aca="false">IF(V387="", "", IF(V387="[]", 0, LEN(V387)-LEN(SUBSTITUTE(V387,",",""))+1))</f>
        <v>1</v>
      </c>
      <c r="X387" s="16" t="s">
        <v>1708</v>
      </c>
      <c r="Y387" s="16" t="s">
        <v>39</v>
      </c>
      <c r="Z387" s="19" t="s">
        <v>1728</v>
      </c>
      <c r="AA387" s="16" t="s">
        <v>187</v>
      </c>
      <c r="AB387" s="16" t="s">
        <v>1006</v>
      </c>
      <c r="AC387" s="16" t="s">
        <v>601</v>
      </c>
      <c r="AD387" s="16" t="s">
        <v>1729</v>
      </c>
    </row>
    <row r="388" s="16" customFormat="true" ht="12.75" hidden="false" customHeight="true" outlineLevel="0" collapsed="false">
      <c r="B388" s="17"/>
      <c r="E388" s="2"/>
      <c r="F388" s="3" t="s">
        <v>1730</v>
      </c>
      <c r="H388" s="4"/>
      <c r="I388" s="5"/>
      <c r="J388" s="6"/>
      <c r="K388" s="2"/>
      <c r="L388" s="4"/>
      <c r="M388" s="4"/>
      <c r="N388" s="5"/>
      <c r="O388" s="6"/>
      <c r="P388" s="6"/>
      <c r="Q388" s="6"/>
      <c r="R388" s="6"/>
      <c r="S388" s="6"/>
      <c r="T388" s="6"/>
      <c r="U388" s="6" t="str">
        <f aca="false">IF(T388="", "", IF(T388="[]", 0, LEN(T388)-LEN(SUBSTITUTE(T388,",",""))+1))</f>
        <v/>
      </c>
      <c r="V388" s="6"/>
      <c r="W388" s="6" t="str">
        <f aca="false">IF(V388="", "", IF(V388="[]", 0, LEN(V388)-LEN(SUBSTITUTE(V388,",",""))+1))</f>
        <v/>
      </c>
    </row>
    <row r="389" s="16" customFormat="true" ht="12.75" hidden="false" customHeight="true" outlineLevel="0" collapsed="false">
      <c r="B389" s="17"/>
      <c r="E389" s="2"/>
      <c r="F389" s="3" t="s">
        <v>1731</v>
      </c>
      <c r="H389" s="4"/>
      <c r="I389" s="5"/>
      <c r="J389" s="6"/>
      <c r="K389" s="2"/>
      <c r="L389" s="4"/>
      <c r="M389" s="4"/>
      <c r="N389" s="5"/>
      <c r="O389" s="6"/>
      <c r="P389" s="6"/>
      <c r="Q389" s="6"/>
      <c r="R389" s="6"/>
      <c r="S389" s="6"/>
      <c r="T389" s="6"/>
      <c r="U389" s="6" t="str">
        <f aca="false">IF(T389="", "", IF(T389="[]", 0, LEN(T389)-LEN(SUBSTITUTE(T389,",",""))+1))</f>
        <v/>
      </c>
      <c r="V389" s="6"/>
      <c r="W389" s="6" t="str">
        <f aca="false">IF(V389="", "", IF(V389="[]", 0, LEN(V389)-LEN(SUBSTITUTE(V389,",",""))+1))</f>
        <v/>
      </c>
    </row>
    <row r="390" s="16" customFormat="true" ht="12.75" hidden="false" customHeight="true" outlineLevel="0" collapsed="false">
      <c r="B390" s="17"/>
      <c r="E390" s="2"/>
      <c r="F390" s="3" t="s">
        <v>1732</v>
      </c>
      <c r="H390" s="4"/>
      <c r="I390" s="5"/>
      <c r="J390" s="6"/>
      <c r="K390" s="2"/>
      <c r="L390" s="4"/>
      <c r="M390" s="4"/>
      <c r="N390" s="5"/>
      <c r="O390" s="6"/>
      <c r="P390" s="6"/>
      <c r="Q390" s="6"/>
      <c r="R390" s="6"/>
      <c r="S390" s="6"/>
      <c r="T390" s="6"/>
      <c r="U390" s="6" t="str">
        <f aca="false">IF(T390="", "", IF(T390="[]", 0, LEN(T390)-LEN(SUBSTITUTE(T390,",",""))+1))</f>
        <v/>
      </c>
      <c r="V390" s="6"/>
      <c r="W390" s="6" t="str">
        <f aca="false">IF(V390="", "", IF(V390="[]", 0, LEN(V390)-LEN(SUBSTITUTE(V390,",",""))+1))</f>
        <v/>
      </c>
    </row>
    <row r="391" s="16" customFormat="true" ht="12.75" hidden="false" customHeight="true" outlineLevel="0" collapsed="false">
      <c r="B391" s="17"/>
      <c r="E391" s="2"/>
      <c r="F391" s="3" t="s">
        <v>1733</v>
      </c>
      <c r="H391" s="4"/>
      <c r="I391" s="5"/>
      <c r="J391" s="6"/>
      <c r="K391" s="2"/>
      <c r="L391" s="4"/>
      <c r="M391" s="4"/>
      <c r="N391" s="5"/>
      <c r="O391" s="6"/>
      <c r="P391" s="6"/>
      <c r="Q391" s="6"/>
      <c r="R391" s="6"/>
      <c r="S391" s="6"/>
      <c r="T391" s="6"/>
      <c r="U391" s="6" t="str">
        <f aca="false">IF(T391="", "", IF(T391="[]", 0, LEN(T391)-LEN(SUBSTITUTE(T391,",",""))+1))</f>
        <v/>
      </c>
      <c r="V391" s="6"/>
      <c r="W391" s="6" t="str">
        <f aca="false">IF(V391="", "", IF(V391="[]", 0, LEN(V391)-LEN(SUBSTITUTE(V391,",",""))+1))</f>
        <v/>
      </c>
    </row>
    <row r="392" s="16" customFormat="true" ht="12.75" hidden="false" customHeight="true" outlineLevel="0" collapsed="false">
      <c r="B392" s="17"/>
      <c r="E392" s="2"/>
      <c r="F392" s="3" t="s">
        <v>1734</v>
      </c>
      <c r="H392" s="4"/>
      <c r="I392" s="5"/>
      <c r="J392" s="6"/>
      <c r="K392" s="2"/>
      <c r="L392" s="4"/>
      <c r="M392" s="4"/>
      <c r="N392" s="5"/>
      <c r="O392" s="6"/>
      <c r="P392" s="6"/>
      <c r="Q392" s="6"/>
      <c r="R392" s="6"/>
      <c r="S392" s="6"/>
      <c r="T392" s="6"/>
      <c r="U392" s="6" t="str">
        <f aca="false">IF(T392="", "", IF(T392="[]", 0, LEN(T392)-LEN(SUBSTITUTE(T392,",",""))+1))</f>
        <v/>
      </c>
      <c r="V392" s="6"/>
      <c r="W392" s="6" t="str">
        <f aca="false">IF(V392="", "", IF(V392="[]", 0, LEN(V392)-LEN(SUBSTITUTE(V392,",",""))+1))</f>
        <v/>
      </c>
    </row>
    <row r="393" s="16" customFormat="true" ht="12.75" hidden="false" customHeight="true" outlineLevel="0" collapsed="false">
      <c r="A393" s="16" t="s">
        <v>1735</v>
      </c>
      <c r="B393" s="17" t="s">
        <v>1736</v>
      </c>
      <c r="E393" s="2"/>
      <c r="F393" s="3" t="s">
        <v>1737</v>
      </c>
      <c r="G393" s="16" t="s">
        <v>29</v>
      </c>
      <c r="H393" s="4" t="s">
        <v>1738</v>
      </c>
      <c r="I393" s="5" t="s">
        <v>1739</v>
      </c>
      <c r="J393" s="6" t="s">
        <v>867</v>
      </c>
      <c r="K393" s="18" t="s">
        <v>1740</v>
      </c>
      <c r="L393" s="4" t="s">
        <v>29</v>
      </c>
      <c r="M393" s="4" t="s">
        <v>1741</v>
      </c>
      <c r="N393" s="5" t="s">
        <v>1742</v>
      </c>
      <c r="O393" s="6" t="s">
        <v>36</v>
      </c>
      <c r="P393" s="6" t="s">
        <v>37</v>
      </c>
      <c r="Q393" s="6" t="s">
        <v>37</v>
      </c>
      <c r="R393" s="6" t="s">
        <v>37</v>
      </c>
      <c r="S393" s="6" t="s">
        <v>37</v>
      </c>
      <c r="T393" s="6" t="s">
        <v>37</v>
      </c>
      <c r="U393" s="6" t="n">
        <f aca="false">IF(T393="", "", IF(T393="[]", 0, LEN(T393)-LEN(SUBSTITUTE(T393,",",""))+1))</f>
        <v>1</v>
      </c>
      <c r="V393" s="6" t="s">
        <v>37</v>
      </c>
      <c r="W393" s="6" t="n">
        <f aca="false">IF(V393="", "", IF(V393="[]", 0, LEN(V393)-LEN(SUBSTITUTE(V393,",",""))+1))</f>
        <v>1</v>
      </c>
      <c r="X393" s="16" t="s">
        <v>39</v>
      </c>
      <c r="Y393" s="16" t="s">
        <v>39</v>
      </c>
      <c r="Z393" s="19" t="s">
        <v>1743</v>
      </c>
      <c r="AA393" s="16" t="s">
        <v>117</v>
      </c>
      <c r="AB393" s="16" t="s">
        <v>39</v>
      </c>
      <c r="AC393" s="16" t="s">
        <v>39</v>
      </c>
    </row>
    <row r="394" s="16" customFormat="true" ht="12.75" hidden="false" customHeight="true" outlineLevel="0" collapsed="false">
      <c r="B394" s="17"/>
      <c r="E394" s="2"/>
      <c r="F394" s="3" t="s">
        <v>1744</v>
      </c>
      <c r="H394" s="4"/>
      <c r="I394" s="5"/>
      <c r="J394" s="6"/>
      <c r="K394" s="18" t="s">
        <v>1745</v>
      </c>
      <c r="L394" s="4" t="s">
        <v>45</v>
      </c>
      <c r="M394" s="4" t="s">
        <v>1746</v>
      </c>
      <c r="N394" s="5" t="s">
        <v>1747</v>
      </c>
      <c r="O394" s="6" t="s">
        <v>70</v>
      </c>
      <c r="P394" s="6" t="s">
        <v>37</v>
      </c>
      <c r="Q394" s="6" t="s">
        <v>37</v>
      </c>
      <c r="R394" s="6" t="s">
        <v>37</v>
      </c>
      <c r="S394" s="6" t="s">
        <v>37</v>
      </c>
      <c r="T394" s="6" t="s">
        <v>37</v>
      </c>
      <c r="U394" s="6" t="n">
        <f aca="false">IF(T394="", "", IF(T394="[]", 0, LEN(T394)-LEN(SUBSTITUTE(T394,",",""))+1))</f>
        <v>1</v>
      </c>
      <c r="V394" s="6" t="s">
        <v>37</v>
      </c>
      <c r="W394" s="6" t="n">
        <f aca="false">IF(V394="", "", IF(V394="[]", 0, LEN(V394)-LEN(SUBSTITUTE(V394,",",""))+1))</f>
        <v>1</v>
      </c>
      <c r="X394" s="16" t="s">
        <v>1748</v>
      </c>
      <c r="Y394" s="16" t="s">
        <v>39</v>
      </c>
      <c r="Z394" s="19" t="s">
        <v>1749</v>
      </c>
      <c r="AA394" s="16" t="s">
        <v>26</v>
      </c>
      <c r="AB394" s="16" t="s">
        <v>82</v>
      </c>
      <c r="AC394" s="16" t="s">
        <v>440</v>
      </c>
      <c r="AD394" s="16" t="s">
        <v>1750</v>
      </c>
    </row>
    <row r="395" s="16" customFormat="true" ht="12.75" hidden="false" customHeight="true" outlineLevel="0" collapsed="false">
      <c r="B395" s="17"/>
      <c r="E395" s="2"/>
      <c r="F395" s="3" t="s">
        <v>1751</v>
      </c>
      <c r="H395" s="4"/>
      <c r="I395" s="5"/>
      <c r="J395" s="6"/>
      <c r="K395" s="18" t="s">
        <v>1752</v>
      </c>
      <c r="L395" s="4" t="s">
        <v>56</v>
      </c>
      <c r="M395" s="4" t="s">
        <v>1753</v>
      </c>
      <c r="N395" s="5" t="s">
        <v>1754</v>
      </c>
      <c r="O395" s="6" t="s">
        <v>154</v>
      </c>
      <c r="P395" s="6" t="s">
        <v>37</v>
      </c>
      <c r="Q395" s="6" t="s">
        <v>37</v>
      </c>
      <c r="R395" s="6" t="s">
        <v>37</v>
      </c>
      <c r="S395" s="6" t="s">
        <v>37</v>
      </c>
      <c r="T395" s="6" t="s">
        <v>37</v>
      </c>
      <c r="U395" s="6" t="n">
        <f aca="false">IF(T395="", "", IF(T395="[]", 0, LEN(T395)-LEN(SUBSTITUTE(T395,",",""))+1))</f>
        <v>1</v>
      </c>
      <c r="V395" s="6" t="s">
        <v>37</v>
      </c>
      <c r="W395" s="6" t="n">
        <f aca="false">IF(V395="", "", IF(V395="[]", 0, LEN(V395)-LEN(SUBSTITUTE(V395,",",""))+1))</f>
        <v>1</v>
      </c>
      <c r="X395" s="16" t="s">
        <v>1494</v>
      </c>
      <c r="Y395" s="16" t="s">
        <v>39</v>
      </c>
      <c r="Z395" s="19" t="s">
        <v>1755</v>
      </c>
      <c r="AA395" s="16" t="s">
        <v>335</v>
      </c>
      <c r="AB395" s="16" t="s">
        <v>1494</v>
      </c>
      <c r="AC395" s="16" t="s">
        <v>1494</v>
      </c>
      <c r="AD395" s="16" t="s">
        <v>1756</v>
      </c>
    </row>
    <row r="396" s="16" customFormat="true" ht="12.75" hidden="false" customHeight="true" outlineLevel="0" collapsed="false">
      <c r="B396" s="17"/>
      <c r="E396" s="2"/>
      <c r="F396" s="3" t="s">
        <v>1757</v>
      </c>
      <c r="H396" s="4"/>
      <c r="I396" s="5"/>
      <c r="J396" s="6"/>
      <c r="K396" s="18" t="s">
        <v>1758</v>
      </c>
      <c r="L396" s="4" t="s">
        <v>67</v>
      </c>
      <c r="M396" s="4" t="s">
        <v>1759</v>
      </c>
      <c r="N396" s="5" t="s">
        <v>1760</v>
      </c>
      <c r="O396" s="6" t="s">
        <v>600</v>
      </c>
      <c r="P396" s="6" t="s">
        <v>37</v>
      </c>
      <c r="Q396" s="6" t="s">
        <v>37</v>
      </c>
      <c r="R396" s="6" t="s">
        <v>37</v>
      </c>
      <c r="S396" s="6" t="s">
        <v>37</v>
      </c>
      <c r="T396" s="6" t="s">
        <v>37</v>
      </c>
      <c r="U396" s="6" t="n">
        <f aca="false">IF(T396="", "", IF(T396="[]", 0, LEN(T396)-LEN(SUBSTITUTE(T396,",",""))+1))</f>
        <v>1</v>
      </c>
      <c r="V396" s="6" t="s">
        <v>37</v>
      </c>
      <c r="W396" s="6" t="n">
        <f aca="false">IF(V396="", "", IF(V396="[]", 0, LEN(V396)-LEN(SUBSTITUTE(V396,",",""))+1))</f>
        <v>1</v>
      </c>
      <c r="X396" s="16" t="s">
        <v>440</v>
      </c>
      <c r="Y396" s="16" t="s">
        <v>39</v>
      </c>
      <c r="Z396" s="19" t="s">
        <v>1761</v>
      </c>
      <c r="AA396" s="16" t="s">
        <v>187</v>
      </c>
      <c r="AB396" s="16" t="s">
        <v>440</v>
      </c>
      <c r="AC396" s="16" t="s">
        <v>440</v>
      </c>
      <c r="AD396" s="16" t="s">
        <v>1762</v>
      </c>
    </row>
    <row r="397" s="16" customFormat="true" ht="12.75" hidden="false" customHeight="true" outlineLevel="0" collapsed="false">
      <c r="B397" s="17"/>
      <c r="E397" s="2"/>
      <c r="F397" s="3" t="s">
        <v>1763</v>
      </c>
      <c r="H397" s="4"/>
      <c r="I397" s="5"/>
      <c r="J397" s="6"/>
      <c r="K397" s="18" t="s">
        <v>1764</v>
      </c>
      <c r="L397" s="4" t="s">
        <v>78</v>
      </c>
      <c r="M397" s="4" t="s">
        <v>1765</v>
      </c>
      <c r="N397" s="5" t="s">
        <v>1766</v>
      </c>
      <c r="O397" s="6" t="s">
        <v>654</v>
      </c>
      <c r="P397" s="6" t="s">
        <v>37</v>
      </c>
      <c r="Q397" s="6" t="s">
        <v>37</v>
      </c>
      <c r="R397" s="6" t="s">
        <v>37</v>
      </c>
      <c r="S397" s="6" t="s">
        <v>37</v>
      </c>
      <c r="T397" s="6" t="s">
        <v>37</v>
      </c>
      <c r="U397" s="6" t="n">
        <f aca="false">IF(T397="", "", IF(T397="[]", 0, LEN(T397)-LEN(SUBSTITUTE(T397,",",""))+1))</f>
        <v>1</v>
      </c>
      <c r="V397" s="6" t="s">
        <v>37</v>
      </c>
      <c r="W397" s="6" t="n">
        <f aca="false">IF(V397="", "", IF(V397="[]", 0, LEN(V397)-LEN(SUBSTITUTE(V397,",",""))+1))</f>
        <v>1</v>
      </c>
      <c r="X397" s="16" t="s">
        <v>1500</v>
      </c>
      <c r="Y397" s="16" t="s">
        <v>39</v>
      </c>
      <c r="Z397" s="19" t="s">
        <v>1767</v>
      </c>
      <c r="AA397" s="16" t="s">
        <v>84</v>
      </c>
      <c r="AB397" s="16" t="s">
        <v>572</v>
      </c>
      <c r="AC397" s="16" t="s">
        <v>1768</v>
      </c>
      <c r="AD397" s="16" t="s">
        <v>1769</v>
      </c>
    </row>
    <row r="398" s="16" customFormat="true" ht="12.75" hidden="false" customHeight="true" outlineLevel="0" collapsed="false">
      <c r="B398" s="17"/>
      <c r="E398" s="2"/>
      <c r="F398" s="3" t="s">
        <v>1770</v>
      </c>
      <c r="H398" s="4"/>
      <c r="I398" s="5"/>
      <c r="J398" s="6"/>
      <c r="K398" s="18" t="s">
        <v>1771</v>
      </c>
      <c r="L398" s="4" t="s">
        <v>87</v>
      </c>
      <c r="M398" s="4" t="s">
        <v>1772</v>
      </c>
      <c r="N398" s="5" t="s">
        <v>1773</v>
      </c>
      <c r="O398" s="6" t="s">
        <v>1286</v>
      </c>
      <c r="P398" s="6" t="s">
        <v>37</v>
      </c>
      <c r="Q398" s="6" t="s">
        <v>37</v>
      </c>
      <c r="R398" s="6" t="s">
        <v>37</v>
      </c>
      <c r="S398" s="6" t="s">
        <v>37</v>
      </c>
      <c r="T398" s="6" t="s">
        <v>37</v>
      </c>
      <c r="U398" s="6" t="n">
        <f aca="false">IF(T398="", "", IF(T398="[]", 0, LEN(T398)-LEN(SUBSTITUTE(T398,",",""))+1))</f>
        <v>1</v>
      </c>
      <c r="V398" s="6" t="s">
        <v>37</v>
      </c>
      <c r="W398" s="6" t="n">
        <f aca="false">IF(V398="", "", IF(V398="[]", 0, LEN(V398)-LEN(SUBSTITUTE(V398,",",""))+1))</f>
        <v>1</v>
      </c>
      <c r="X398" s="16" t="s">
        <v>74</v>
      </c>
      <c r="Y398" s="16" t="s">
        <v>39</v>
      </c>
      <c r="Z398" s="19" t="s">
        <v>1774</v>
      </c>
      <c r="AA398" s="16" t="s">
        <v>281</v>
      </c>
      <c r="AB398" s="16" t="s">
        <v>464</v>
      </c>
      <c r="AC398" s="16" t="s">
        <v>440</v>
      </c>
      <c r="AD398" s="16" t="s">
        <v>1775</v>
      </c>
    </row>
    <row r="399" s="16" customFormat="true" ht="12.75" hidden="false" customHeight="true" outlineLevel="0" collapsed="false">
      <c r="B399" s="17"/>
      <c r="E399" s="2"/>
      <c r="F399" s="3" t="s">
        <v>1776</v>
      </c>
      <c r="H399" s="4"/>
      <c r="I399" s="5"/>
      <c r="J399" s="6"/>
      <c r="K399" s="18" t="s">
        <v>1777</v>
      </c>
      <c r="L399" s="4" t="s">
        <v>97</v>
      </c>
      <c r="M399" s="4" t="s">
        <v>98</v>
      </c>
      <c r="N399" s="5" t="s">
        <v>1778</v>
      </c>
      <c r="O399" s="6" t="s">
        <v>1779</v>
      </c>
      <c r="P399" s="6" t="s">
        <v>37</v>
      </c>
      <c r="Q399" s="6" t="s">
        <v>37</v>
      </c>
      <c r="R399" s="6" t="s">
        <v>37</v>
      </c>
      <c r="S399" s="6" t="s">
        <v>37</v>
      </c>
      <c r="T399" s="6" t="s">
        <v>37</v>
      </c>
      <c r="U399" s="6" t="n">
        <f aca="false">IF(T399="", "", IF(T399="[]", 0, LEN(T399)-LEN(SUBSTITUTE(T399,",",""))+1))</f>
        <v>1</v>
      </c>
      <c r="V399" s="6" t="s">
        <v>37</v>
      </c>
      <c r="W399" s="6" t="n">
        <f aca="false">IF(V399="", "", IF(V399="[]", 0, LEN(V399)-LEN(SUBSTITUTE(V399,",",""))+1))</f>
        <v>1</v>
      </c>
      <c r="X399" s="16" t="s">
        <v>807</v>
      </c>
      <c r="Y399" s="16" t="s">
        <v>39</v>
      </c>
      <c r="Z399" s="19" t="s">
        <v>1780</v>
      </c>
      <c r="AA399" s="16" t="s">
        <v>117</v>
      </c>
      <c r="AB399" s="16" t="s">
        <v>39</v>
      </c>
      <c r="AC399" s="16" t="s">
        <v>1781</v>
      </c>
      <c r="AD399" s="16" t="s">
        <v>1782</v>
      </c>
    </row>
    <row r="400" s="16" customFormat="true" ht="12.75" hidden="false" customHeight="true" outlineLevel="0" collapsed="false">
      <c r="B400" s="17"/>
      <c r="E400" s="2"/>
      <c r="F400" s="3" t="s">
        <v>1783</v>
      </c>
      <c r="H400" s="4"/>
      <c r="I400" s="5"/>
      <c r="J400" s="6"/>
      <c r="K400" s="2"/>
      <c r="L400" s="4"/>
      <c r="M400" s="4"/>
      <c r="N400" s="5"/>
      <c r="O400" s="6"/>
      <c r="P400" s="6"/>
      <c r="Q400" s="6"/>
      <c r="R400" s="6"/>
      <c r="S400" s="6"/>
      <c r="T400" s="6"/>
      <c r="U400" s="6" t="str">
        <f aca="false">IF(T400="", "", IF(T400="[]", 0, LEN(T400)-LEN(SUBSTITUTE(T400,",",""))+1))</f>
        <v/>
      </c>
      <c r="V400" s="6"/>
      <c r="W400" s="6" t="str">
        <f aca="false">IF(V400="", "", IF(V400="[]", 0, LEN(V400)-LEN(SUBSTITUTE(V400,",",""))+1))</f>
        <v/>
      </c>
    </row>
    <row r="401" s="16" customFormat="true" ht="12.75" hidden="false" customHeight="true" outlineLevel="0" collapsed="false">
      <c r="B401" s="17"/>
      <c r="E401" s="2"/>
      <c r="F401" s="3" t="s">
        <v>1784</v>
      </c>
      <c r="H401" s="4"/>
      <c r="I401" s="5"/>
      <c r="J401" s="6"/>
      <c r="K401" s="2"/>
      <c r="L401" s="4"/>
      <c r="M401" s="4"/>
      <c r="N401" s="5"/>
      <c r="O401" s="6"/>
      <c r="P401" s="6"/>
      <c r="Q401" s="6"/>
      <c r="R401" s="6"/>
      <c r="S401" s="6"/>
      <c r="T401" s="6"/>
      <c r="U401" s="6" t="str">
        <f aca="false">IF(T401="", "", IF(T401="[]", 0, LEN(T401)-LEN(SUBSTITUTE(T401,",",""))+1))</f>
        <v/>
      </c>
      <c r="V401" s="6"/>
      <c r="W401" s="6" t="str">
        <f aca="false">IF(V401="", "", IF(V401="[]", 0, LEN(V401)-LEN(SUBSTITUTE(V401,",",""))+1))</f>
        <v/>
      </c>
    </row>
    <row r="402" s="16" customFormat="true" ht="12.75" hidden="false" customHeight="true" outlineLevel="0" collapsed="false">
      <c r="B402" s="17"/>
      <c r="E402" s="2"/>
      <c r="F402" s="3" t="s">
        <v>1785</v>
      </c>
      <c r="H402" s="4"/>
      <c r="I402" s="5"/>
      <c r="J402" s="6"/>
      <c r="K402" s="2"/>
      <c r="L402" s="4"/>
      <c r="M402" s="4"/>
      <c r="N402" s="5"/>
      <c r="O402" s="6"/>
      <c r="P402" s="6"/>
      <c r="Q402" s="6"/>
      <c r="R402" s="6"/>
      <c r="S402" s="6"/>
      <c r="T402" s="6"/>
      <c r="U402" s="6" t="str">
        <f aca="false">IF(T402="", "", IF(T402="[]", 0, LEN(T402)-LEN(SUBSTITUTE(T402,",",""))+1))</f>
        <v/>
      </c>
      <c r="V402" s="6"/>
      <c r="W402" s="6" t="str">
        <f aca="false">IF(V402="", "", IF(V402="[]", 0, LEN(V402)-LEN(SUBSTITUTE(V402,",",""))+1))</f>
        <v/>
      </c>
    </row>
    <row r="403" s="16" customFormat="true" ht="12.75" hidden="false" customHeight="true" outlineLevel="0" collapsed="false">
      <c r="B403" s="17"/>
      <c r="E403" s="2"/>
      <c r="F403" s="3" t="s">
        <v>1786</v>
      </c>
      <c r="H403" s="4"/>
      <c r="I403" s="5"/>
      <c r="J403" s="6"/>
      <c r="K403" s="2"/>
      <c r="L403" s="4"/>
      <c r="M403" s="4"/>
      <c r="N403" s="5"/>
      <c r="O403" s="6"/>
      <c r="P403" s="6"/>
      <c r="Q403" s="6"/>
      <c r="R403" s="6"/>
      <c r="S403" s="6"/>
      <c r="T403" s="6"/>
      <c r="U403" s="6" t="str">
        <f aca="false">IF(T403="", "", IF(T403="[]", 0, LEN(T403)-LEN(SUBSTITUTE(T403,",",""))+1))</f>
        <v/>
      </c>
      <c r="V403" s="6"/>
      <c r="W403" s="6" t="str">
        <f aca="false">IF(V403="", "", IF(V403="[]", 0, LEN(V403)-LEN(SUBSTITUTE(V403,",",""))+1))</f>
        <v/>
      </c>
    </row>
    <row r="404" s="16" customFormat="true" ht="12.75" hidden="false" customHeight="true" outlineLevel="0" collapsed="false">
      <c r="B404" s="17"/>
      <c r="E404" s="2"/>
      <c r="F404" s="3" t="s">
        <v>1787</v>
      </c>
      <c r="H404" s="4"/>
      <c r="I404" s="5"/>
      <c r="J404" s="6"/>
      <c r="K404" s="2"/>
      <c r="L404" s="4"/>
      <c r="M404" s="4"/>
      <c r="N404" s="5"/>
      <c r="O404" s="6"/>
      <c r="P404" s="6"/>
      <c r="Q404" s="6"/>
      <c r="R404" s="6"/>
      <c r="S404" s="6"/>
      <c r="T404" s="6"/>
      <c r="U404" s="6" t="str">
        <f aca="false">IF(T404="", "", IF(T404="[]", 0, LEN(T404)-LEN(SUBSTITUTE(T404,",",""))+1))</f>
        <v/>
      </c>
      <c r="V404" s="6"/>
      <c r="W404" s="6" t="str">
        <f aca="false">IF(V404="", "", IF(V404="[]", 0, LEN(V404)-LEN(SUBSTITUTE(V404,",",""))+1))</f>
        <v/>
      </c>
    </row>
    <row r="405" s="16" customFormat="true" ht="12.75" hidden="false" customHeight="true" outlineLevel="0" collapsed="false">
      <c r="B405" s="17"/>
      <c r="E405" s="2"/>
      <c r="F405" s="3" t="s">
        <v>1788</v>
      </c>
      <c r="H405" s="4"/>
      <c r="I405" s="5"/>
      <c r="J405" s="6"/>
      <c r="K405" s="2"/>
      <c r="L405" s="4"/>
      <c r="M405" s="4"/>
      <c r="N405" s="5"/>
      <c r="O405" s="6"/>
      <c r="P405" s="6"/>
      <c r="Q405" s="6"/>
      <c r="R405" s="6"/>
      <c r="S405" s="6"/>
      <c r="T405" s="6"/>
      <c r="U405" s="6" t="str">
        <f aca="false">IF(T405="", "", IF(T405="[]", 0, LEN(T405)-LEN(SUBSTITUTE(T405,",",""))+1))</f>
        <v/>
      </c>
      <c r="V405" s="6"/>
      <c r="W405" s="6" t="str">
        <f aca="false">IF(V405="", "", IF(V405="[]", 0, LEN(V405)-LEN(SUBSTITUTE(V405,",",""))+1))</f>
        <v/>
      </c>
    </row>
    <row r="406" s="16" customFormat="true" ht="12.75" hidden="false" customHeight="true" outlineLevel="0" collapsed="false">
      <c r="A406" s="16" t="s">
        <v>1789</v>
      </c>
      <c r="B406" s="17" t="s">
        <v>1790</v>
      </c>
      <c r="E406" s="2"/>
      <c r="F406" s="3" t="s">
        <v>1791</v>
      </c>
      <c r="G406" s="16" t="s">
        <v>29</v>
      </c>
      <c r="H406" s="4" t="s">
        <v>1792</v>
      </c>
      <c r="I406" s="5" t="s">
        <v>1793</v>
      </c>
      <c r="J406" s="6" t="s">
        <v>867</v>
      </c>
      <c r="K406" s="18" t="s">
        <v>1794</v>
      </c>
      <c r="L406" s="4" t="s">
        <v>29</v>
      </c>
      <c r="M406" s="4" t="s">
        <v>1795</v>
      </c>
      <c r="N406" s="5" t="s">
        <v>1796</v>
      </c>
      <c r="O406" s="6" t="s">
        <v>36</v>
      </c>
      <c r="P406" s="6" t="s">
        <v>37</v>
      </c>
      <c r="Q406" s="6" t="s">
        <v>37</v>
      </c>
      <c r="R406" s="6" t="s">
        <v>37</v>
      </c>
      <c r="S406" s="6" t="s">
        <v>37</v>
      </c>
      <c r="T406" s="6" t="s">
        <v>37</v>
      </c>
      <c r="U406" s="6" t="n">
        <f aca="false">IF(T406="", "", IF(T406="[]", 0, LEN(T406)-LEN(SUBSTITUTE(T406,",",""))+1))</f>
        <v>1</v>
      </c>
      <c r="V406" s="6" t="s">
        <v>37</v>
      </c>
      <c r="W406" s="6" t="n">
        <f aca="false">IF(V406="", "", IF(V406="[]", 0, LEN(V406)-LEN(SUBSTITUTE(V406,",",""))+1))</f>
        <v>1</v>
      </c>
      <c r="X406" s="16" t="s">
        <v>39</v>
      </c>
      <c r="Y406" s="16" t="s">
        <v>39</v>
      </c>
      <c r="Z406" s="19" t="s">
        <v>1797</v>
      </c>
      <c r="AA406" s="16" t="s">
        <v>117</v>
      </c>
      <c r="AB406" s="16" t="s">
        <v>39</v>
      </c>
      <c r="AC406" s="16" t="s">
        <v>39</v>
      </c>
    </row>
    <row r="407" s="16" customFormat="true" ht="12.75" hidden="false" customHeight="true" outlineLevel="0" collapsed="false">
      <c r="B407" s="17"/>
      <c r="E407" s="2"/>
      <c r="F407" s="3" t="s">
        <v>1798</v>
      </c>
      <c r="H407" s="4"/>
      <c r="I407" s="5"/>
      <c r="J407" s="6"/>
      <c r="K407" s="18" t="s">
        <v>1799</v>
      </c>
      <c r="L407" s="4" t="s">
        <v>45</v>
      </c>
      <c r="M407" s="4" t="s">
        <v>1800</v>
      </c>
      <c r="N407" s="5" t="s">
        <v>1801</v>
      </c>
      <c r="O407" s="6" t="s">
        <v>1588</v>
      </c>
      <c r="P407" s="6" t="s">
        <v>37</v>
      </c>
      <c r="Q407" s="6" t="s">
        <v>37</v>
      </c>
      <c r="R407" s="6" t="s">
        <v>37</v>
      </c>
      <c r="S407" s="6" t="s">
        <v>37</v>
      </c>
      <c r="T407" s="6" t="s">
        <v>37</v>
      </c>
      <c r="U407" s="6" t="n">
        <f aca="false">IF(T407="", "", IF(T407="[]", 0, LEN(T407)-LEN(SUBSTITUTE(T407,",",""))+1))</f>
        <v>1</v>
      </c>
      <c r="V407" s="6" t="s">
        <v>37</v>
      </c>
      <c r="W407" s="6" t="n">
        <f aca="false">IF(V407="", "", IF(V407="[]", 0, LEN(V407)-LEN(SUBSTITUTE(V407,",",""))+1))</f>
        <v>1</v>
      </c>
      <c r="X407" s="16" t="s">
        <v>188</v>
      </c>
      <c r="Y407" s="16" t="s">
        <v>39</v>
      </c>
      <c r="Z407" s="19" t="s">
        <v>1802</v>
      </c>
      <c r="AA407" s="16" t="s">
        <v>26</v>
      </c>
      <c r="AB407" s="16" t="s">
        <v>51</v>
      </c>
      <c r="AC407" s="16" t="s">
        <v>140</v>
      </c>
      <c r="AD407" s="16" t="s">
        <v>1803</v>
      </c>
    </row>
    <row r="408" s="16" customFormat="true" ht="12.75" hidden="false" customHeight="true" outlineLevel="0" collapsed="false">
      <c r="B408" s="17"/>
      <c r="E408" s="2"/>
      <c r="F408" s="3" t="s">
        <v>1804</v>
      </c>
      <c r="H408" s="4"/>
      <c r="I408" s="5"/>
      <c r="J408" s="6"/>
      <c r="K408" s="18" t="s">
        <v>1805</v>
      </c>
      <c r="L408" s="4" t="s">
        <v>56</v>
      </c>
      <c r="M408" s="4" t="s">
        <v>1806</v>
      </c>
      <c r="N408" s="5" t="s">
        <v>1807</v>
      </c>
      <c r="O408" s="6" t="s">
        <v>48</v>
      </c>
      <c r="P408" s="6" t="s">
        <v>37</v>
      </c>
      <c r="Q408" s="6" t="s">
        <v>37</v>
      </c>
      <c r="R408" s="6" t="s">
        <v>37</v>
      </c>
      <c r="S408" s="6" t="s">
        <v>37</v>
      </c>
      <c r="T408" s="6" t="s">
        <v>37</v>
      </c>
      <c r="U408" s="6" t="n">
        <f aca="false">IF(T408="", "", IF(T408="[]", 0, LEN(T408)-LEN(SUBSTITUTE(T408,",",""))+1))</f>
        <v>1</v>
      </c>
      <c r="V408" s="6" t="s">
        <v>37</v>
      </c>
      <c r="W408" s="6" t="n">
        <f aca="false">IF(V408="", "", IF(V408="[]", 0, LEN(V408)-LEN(SUBSTITUTE(V408,",",""))+1))</f>
        <v>1</v>
      </c>
      <c r="X408" s="16" t="s">
        <v>1808</v>
      </c>
      <c r="Y408" s="16" t="s">
        <v>39</v>
      </c>
      <c r="Z408" s="19" t="s">
        <v>1809</v>
      </c>
      <c r="AA408" s="16" t="s">
        <v>425</v>
      </c>
      <c r="AB408" s="16" t="s">
        <v>1514</v>
      </c>
      <c r="AC408" s="16" t="s">
        <v>1261</v>
      </c>
      <c r="AD408" s="16" t="s">
        <v>1810</v>
      </c>
    </row>
    <row r="409" s="16" customFormat="true" ht="12.75" hidden="false" customHeight="true" outlineLevel="0" collapsed="false">
      <c r="B409" s="17"/>
      <c r="E409" s="2"/>
      <c r="F409" s="3" t="s">
        <v>1811</v>
      </c>
      <c r="H409" s="4"/>
      <c r="I409" s="5"/>
      <c r="J409" s="6"/>
      <c r="K409" s="18" t="s">
        <v>1812</v>
      </c>
      <c r="L409" s="4" t="s">
        <v>67</v>
      </c>
      <c r="M409" s="4" t="s">
        <v>1813</v>
      </c>
      <c r="N409" s="5" t="s">
        <v>1814</v>
      </c>
      <c r="O409" s="6" t="s">
        <v>274</v>
      </c>
      <c r="P409" s="6" t="s">
        <v>37</v>
      </c>
      <c r="Q409" s="6" t="s">
        <v>37</v>
      </c>
      <c r="R409" s="6" t="s">
        <v>37</v>
      </c>
      <c r="S409" s="6" t="s">
        <v>37</v>
      </c>
      <c r="T409" s="6" t="s">
        <v>37</v>
      </c>
      <c r="U409" s="6" t="n">
        <f aca="false">IF(T409="", "", IF(T409="[]", 0, LEN(T409)-LEN(SUBSTITUTE(T409,",",""))+1))</f>
        <v>1</v>
      </c>
      <c r="V409" s="6" t="s">
        <v>37</v>
      </c>
      <c r="W409" s="6" t="n">
        <f aca="false">IF(V409="", "", IF(V409="[]", 0, LEN(V409)-LEN(SUBSTITUTE(V409,",",""))+1))</f>
        <v>1</v>
      </c>
      <c r="X409" s="16" t="s">
        <v>138</v>
      </c>
      <c r="Y409" s="16" t="s">
        <v>39</v>
      </c>
      <c r="Z409" s="19" t="s">
        <v>1815</v>
      </c>
      <c r="AA409" s="16" t="s">
        <v>335</v>
      </c>
      <c r="AB409" s="16" t="s">
        <v>140</v>
      </c>
      <c r="AC409" s="16" t="s">
        <v>141</v>
      </c>
      <c r="AD409" s="16" t="s">
        <v>1268</v>
      </c>
    </row>
    <row r="410" s="16" customFormat="true" ht="12.75" hidden="false" customHeight="true" outlineLevel="0" collapsed="false">
      <c r="B410" s="17"/>
      <c r="E410" s="2"/>
      <c r="F410" s="3" t="s">
        <v>1816</v>
      </c>
      <c r="H410" s="4"/>
      <c r="I410" s="5"/>
      <c r="J410" s="6"/>
      <c r="K410" s="18" t="s">
        <v>1817</v>
      </c>
      <c r="L410" s="4" t="s">
        <v>78</v>
      </c>
      <c r="M410" s="4" t="s">
        <v>1818</v>
      </c>
      <c r="N410" s="5" t="s">
        <v>1819</v>
      </c>
      <c r="O410" s="6" t="s">
        <v>70</v>
      </c>
      <c r="P410" s="6" t="s">
        <v>37</v>
      </c>
      <c r="Q410" s="6" t="s">
        <v>37</v>
      </c>
      <c r="R410" s="6" t="s">
        <v>37</v>
      </c>
      <c r="S410" s="6" t="s">
        <v>37</v>
      </c>
      <c r="T410" s="6" t="s">
        <v>37</v>
      </c>
      <c r="U410" s="6" t="n">
        <f aca="false">IF(T410="", "", IF(T410="[]", 0, LEN(T410)-LEN(SUBSTITUTE(T410,",",""))+1))</f>
        <v>1</v>
      </c>
      <c r="V410" s="6" t="s">
        <v>37</v>
      </c>
      <c r="W410" s="6" t="n">
        <f aca="false">IF(V410="", "", IF(V410="[]", 0, LEN(V410)-LEN(SUBSTITUTE(V410,",",""))+1))</f>
        <v>1</v>
      </c>
      <c r="X410" s="16" t="s">
        <v>63</v>
      </c>
      <c r="Y410" s="16" t="s">
        <v>39</v>
      </c>
      <c r="Z410" s="19" t="s">
        <v>1820</v>
      </c>
      <c r="AA410" s="16" t="s">
        <v>117</v>
      </c>
      <c r="AB410" s="16" t="s">
        <v>39</v>
      </c>
      <c r="AC410" s="16" t="s">
        <v>141</v>
      </c>
      <c r="AD410" s="16" t="s">
        <v>1268</v>
      </c>
    </row>
    <row r="411" s="16" customFormat="true" ht="12.75" hidden="false" customHeight="true" outlineLevel="0" collapsed="false">
      <c r="B411" s="17"/>
      <c r="E411" s="2"/>
      <c r="F411" s="3" t="s">
        <v>1821</v>
      </c>
      <c r="H411" s="4"/>
      <c r="I411" s="5"/>
      <c r="J411" s="6"/>
      <c r="K411" s="18" t="s">
        <v>1822</v>
      </c>
      <c r="L411" s="4" t="s">
        <v>87</v>
      </c>
      <c r="M411" s="4" t="s">
        <v>1823</v>
      </c>
      <c r="N411" s="5" t="s">
        <v>1824</v>
      </c>
      <c r="O411" s="6" t="s">
        <v>147</v>
      </c>
      <c r="P411" s="6" t="s">
        <v>37</v>
      </c>
      <c r="Q411" s="6" t="s">
        <v>37</v>
      </c>
      <c r="R411" s="6" t="s">
        <v>37</v>
      </c>
      <c r="S411" s="6" t="s">
        <v>37</v>
      </c>
      <c r="T411" s="6" t="s">
        <v>37</v>
      </c>
      <c r="U411" s="6" t="n">
        <f aca="false">IF(T411="", "", IF(T411="[]", 0, LEN(T411)-LEN(SUBSTITUTE(T411,",",""))+1))</f>
        <v>1</v>
      </c>
      <c r="V411" s="6" t="s">
        <v>37</v>
      </c>
      <c r="W411" s="6" t="n">
        <f aca="false">IF(V411="", "", IF(V411="[]", 0, LEN(V411)-LEN(SUBSTITUTE(V411,",",""))+1))</f>
        <v>1</v>
      </c>
      <c r="X411" s="16" t="s">
        <v>91</v>
      </c>
      <c r="Y411" s="16" t="s">
        <v>39</v>
      </c>
      <c r="Z411" s="19" t="s">
        <v>1825</v>
      </c>
      <c r="AA411" s="16" t="s">
        <v>41</v>
      </c>
      <c r="AB411" s="16" t="s">
        <v>74</v>
      </c>
      <c r="AC411" s="16" t="s">
        <v>132</v>
      </c>
      <c r="AD411" s="16" t="s">
        <v>1826</v>
      </c>
    </row>
    <row r="412" s="16" customFormat="true" ht="12.75" hidden="false" customHeight="true" outlineLevel="0" collapsed="false">
      <c r="B412" s="17"/>
      <c r="E412" s="2"/>
      <c r="F412" s="3" t="s">
        <v>1827</v>
      </c>
      <c r="H412" s="4"/>
      <c r="I412" s="5"/>
      <c r="J412" s="6"/>
      <c r="K412" s="18" t="s">
        <v>1828</v>
      </c>
      <c r="L412" s="4" t="s">
        <v>97</v>
      </c>
      <c r="M412" s="4" t="s">
        <v>98</v>
      </c>
      <c r="N412" s="5" t="s">
        <v>1829</v>
      </c>
      <c r="O412" s="6" t="s">
        <v>417</v>
      </c>
      <c r="P412" s="6" t="s">
        <v>37</v>
      </c>
      <c r="Q412" s="6" t="s">
        <v>37</v>
      </c>
      <c r="R412" s="6" t="s">
        <v>37</v>
      </c>
      <c r="S412" s="6" t="s">
        <v>37</v>
      </c>
      <c r="T412" s="6" t="s">
        <v>37</v>
      </c>
      <c r="U412" s="6" t="n">
        <f aca="false">IF(T412="", "", IF(T412="[]", 0, LEN(T412)-LEN(SUBSTITUTE(T412,",",""))+1))</f>
        <v>1</v>
      </c>
      <c r="V412" s="6" t="s">
        <v>37</v>
      </c>
      <c r="W412" s="6" t="n">
        <f aca="false">IF(V412="", "", IF(V412="[]", 0, LEN(V412)-LEN(SUBSTITUTE(V412,",",""))+1))</f>
        <v>1</v>
      </c>
      <c r="X412" s="16" t="s">
        <v>1830</v>
      </c>
      <c r="Y412" s="16" t="s">
        <v>39</v>
      </c>
      <c r="Z412" s="19" t="s">
        <v>1831</v>
      </c>
      <c r="AA412" s="16" t="s">
        <v>41</v>
      </c>
      <c r="AB412" s="16" t="s">
        <v>103</v>
      </c>
      <c r="AC412" s="16" t="s">
        <v>1200</v>
      </c>
      <c r="AD412" s="16" t="s">
        <v>1832</v>
      </c>
    </row>
    <row r="413" s="16" customFormat="true" ht="12.75" hidden="false" customHeight="true" outlineLevel="0" collapsed="false">
      <c r="B413" s="17"/>
      <c r="E413" s="2"/>
      <c r="F413" s="3" t="s">
        <v>1833</v>
      </c>
      <c r="H413" s="4"/>
      <c r="I413" s="5"/>
      <c r="J413" s="6"/>
      <c r="K413" s="2"/>
      <c r="L413" s="4"/>
      <c r="M413" s="4"/>
      <c r="N413" s="5"/>
      <c r="O413" s="6"/>
      <c r="P413" s="6"/>
      <c r="Q413" s="6"/>
      <c r="R413" s="6"/>
      <c r="S413" s="6"/>
      <c r="T413" s="6"/>
      <c r="U413" s="6" t="str">
        <f aca="false">IF(T413="", "", IF(T413="[]", 0, LEN(T413)-LEN(SUBSTITUTE(T413,",",""))+1))</f>
        <v/>
      </c>
      <c r="V413" s="6"/>
      <c r="W413" s="6" t="str">
        <f aca="false">IF(V413="", "", IF(V413="[]", 0, LEN(V413)-LEN(SUBSTITUTE(V413,",",""))+1))</f>
        <v/>
      </c>
    </row>
    <row r="414" s="16" customFormat="true" ht="12.75" hidden="false" customHeight="true" outlineLevel="0" collapsed="false">
      <c r="B414" s="17"/>
      <c r="E414" s="2"/>
      <c r="F414" s="3" t="s">
        <v>1834</v>
      </c>
      <c r="H414" s="4"/>
      <c r="I414" s="5"/>
      <c r="J414" s="6"/>
      <c r="K414" s="2"/>
      <c r="L414" s="4"/>
      <c r="M414" s="4"/>
      <c r="N414" s="5"/>
      <c r="O414" s="6"/>
      <c r="P414" s="6"/>
      <c r="Q414" s="6"/>
      <c r="R414" s="6"/>
      <c r="S414" s="6"/>
      <c r="T414" s="6"/>
      <c r="U414" s="6" t="str">
        <f aca="false">IF(T414="", "", IF(T414="[]", 0, LEN(T414)-LEN(SUBSTITUTE(T414,",",""))+1))</f>
        <v/>
      </c>
      <c r="V414" s="6"/>
      <c r="W414" s="6" t="str">
        <f aca="false">IF(V414="", "", IF(V414="[]", 0, LEN(V414)-LEN(SUBSTITUTE(V414,",",""))+1))</f>
        <v/>
      </c>
    </row>
    <row r="415" s="16" customFormat="true" ht="12.75" hidden="false" customHeight="true" outlineLevel="0" collapsed="false">
      <c r="B415" s="17"/>
      <c r="E415" s="2"/>
      <c r="F415" s="3" t="s">
        <v>1835</v>
      </c>
      <c r="H415" s="4"/>
      <c r="I415" s="5"/>
      <c r="J415" s="6"/>
      <c r="K415" s="2"/>
      <c r="L415" s="4"/>
      <c r="M415" s="4"/>
      <c r="N415" s="5"/>
      <c r="O415" s="6"/>
      <c r="P415" s="6"/>
      <c r="Q415" s="6"/>
      <c r="R415" s="6"/>
      <c r="S415" s="6"/>
      <c r="T415" s="6"/>
      <c r="U415" s="6" t="str">
        <f aca="false">IF(T415="", "", IF(T415="[]", 0, LEN(T415)-LEN(SUBSTITUTE(T415,",",""))+1))</f>
        <v/>
      </c>
      <c r="V415" s="6"/>
      <c r="W415" s="6" t="str">
        <f aca="false">IF(V415="", "", IF(V415="[]", 0, LEN(V415)-LEN(SUBSTITUTE(V415,",",""))+1))</f>
        <v/>
      </c>
    </row>
    <row r="416" s="16" customFormat="true" ht="12.75" hidden="false" customHeight="true" outlineLevel="0" collapsed="false">
      <c r="B416" s="17"/>
      <c r="E416" s="2"/>
      <c r="F416" s="3" t="s">
        <v>1836</v>
      </c>
      <c r="H416" s="4"/>
      <c r="I416" s="5"/>
      <c r="J416" s="6"/>
      <c r="K416" s="2"/>
      <c r="L416" s="4"/>
      <c r="M416" s="4"/>
      <c r="N416" s="5"/>
      <c r="O416" s="6"/>
      <c r="P416" s="6"/>
      <c r="Q416" s="6"/>
      <c r="R416" s="6"/>
      <c r="S416" s="6"/>
      <c r="T416" s="6"/>
      <c r="U416" s="6" t="str">
        <f aca="false">IF(T416="", "", IF(T416="[]", 0, LEN(T416)-LEN(SUBSTITUTE(T416,",",""))+1))</f>
        <v/>
      </c>
      <c r="V416" s="6"/>
      <c r="W416" s="6" t="str">
        <f aca="false">IF(V416="", "", IF(V416="[]", 0, LEN(V416)-LEN(SUBSTITUTE(V416,",",""))+1))</f>
        <v/>
      </c>
    </row>
    <row r="417" s="16" customFormat="true" ht="12.75" hidden="false" customHeight="true" outlineLevel="0" collapsed="false">
      <c r="B417" s="17"/>
      <c r="E417" s="2"/>
      <c r="F417" s="3" t="s">
        <v>1837</v>
      </c>
      <c r="H417" s="4"/>
      <c r="I417" s="5"/>
      <c r="J417" s="6"/>
      <c r="K417" s="2"/>
      <c r="L417" s="4"/>
      <c r="M417" s="4"/>
      <c r="N417" s="5"/>
      <c r="O417" s="6"/>
      <c r="P417" s="6"/>
      <c r="Q417" s="6"/>
      <c r="R417" s="6"/>
      <c r="S417" s="6"/>
      <c r="T417" s="6"/>
      <c r="U417" s="6" t="str">
        <f aca="false">IF(T417="", "", IF(T417="[]", 0, LEN(T417)-LEN(SUBSTITUTE(T417,",",""))+1))</f>
        <v/>
      </c>
      <c r="V417" s="6"/>
      <c r="W417" s="6" t="str">
        <f aca="false">IF(V417="", "", IF(V417="[]", 0, LEN(V417)-LEN(SUBSTITUTE(V417,",",""))+1))</f>
        <v/>
      </c>
    </row>
    <row r="418" s="16" customFormat="true" ht="12.75" hidden="false" customHeight="true" outlineLevel="0" collapsed="false">
      <c r="B418" s="17"/>
      <c r="E418" s="2"/>
      <c r="F418" s="3" t="s">
        <v>1838</v>
      </c>
      <c r="H418" s="4"/>
      <c r="I418" s="5"/>
      <c r="J418" s="6"/>
      <c r="K418" s="2"/>
      <c r="L418" s="4"/>
      <c r="M418" s="4"/>
      <c r="N418" s="5"/>
      <c r="O418" s="6"/>
      <c r="P418" s="6"/>
      <c r="Q418" s="6"/>
      <c r="R418" s="6"/>
      <c r="S418" s="6"/>
      <c r="T418" s="6"/>
      <c r="U418" s="6" t="str">
        <f aca="false">IF(T418="", "", IF(T418="[]", 0, LEN(T418)-LEN(SUBSTITUTE(T418,",",""))+1))</f>
        <v/>
      </c>
      <c r="V418" s="6"/>
      <c r="W418" s="6" t="str">
        <f aca="false">IF(V418="", "", IF(V418="[]", 0, LEN(V418)-LEN(SUBSTITUTE(V418,",",""))+1))</f>
        <v/>
      </c>
    </row>
    <row r="419" s="16" customFormat="true" ht="12.75" hidden="false" customHeight="true" outlineLevel="0" collapsed="false">
      <c r="B419" s="17"/>
      <c r="E419" s="2"/>
      <c r="F419" s="3" t="s">
        <v>1839</v>
      </c>
      <c r="H419" s="4"/>
      <c r="I419" s="5"/>
      <c r="J419" s="6"/>
      <c r="K419" s="2"/>
      <c r="L419" s="4"/>
      <c r="M419" s="4"/>
      <c r="N419" s="5"/>
      <c r="O419" s="6"/>
      <c r="P419" s="6"/>
      <c r="Q419" s="6"/>
      <c r="R419" s="6"/>
      <c r="S419" s="6"/>
      <c r="T419" s="6"/>
      <c r="U419" s="6" t="str">
        <f aca="false">IF(T419="", "", IF(T419="[]", 0, LEN(T419)-LEN(SUBSTITUTE(T419,",",""))+1))</f>
        <v/>
      </c>
      <c r="V419" s="6"/>
      <c r="W419" s="6" t="str">
        <f aca="false">IF(V419="", "", IF(V419="[]", 0, LEN(V419)-LEN(SUBSTITUTE(V419,",",""))+1))</f>
        <v/>
      </c>
    </row>
    <row r="420" s="16" customFormat="true" ht="12.75" hidden="false" customHeight="true" outlineLevel="0" collapsed="false">
      <c r="A420" s="16" t="s">
        <v>1840</v>
      </c>
      <c r="B420" s="17" t="s">
        <v>1841</v>
      </c>
      <c r="E420" s="2"/>
      <c r="F420" s="3" t="s">
        <v>1842</v>
      </c>
      <c r="G420" s="16" t="s">
        <v>29</v>
      </c>
      <c r="H420" s="4" t="s">
        <v>1843</v>
      </c>
      <c r="I420" s="5" t="s">
        <v>1844</v>
      </c>
      <c r="J420" s="6" t="s">
        <v>867</v>
      </c>
      <c r="K420" s="18" t="s">
        <v>1845</v>
      </c>
      <c r="L420" s="4" t="s">
        <v>29</v>
      </c>
      <c r="M420" s="4" t="s">
        <v>1846</v>
      </c>
      <c r="N420" s="5" t="s">
        <v>1847</v>
      </c>
      <c r="O420" s="6" t="s">
        <v>36</v>
      </c>
      <c r="P420" s="6" t="s">
        <v>37</v>
      </c>
      <c r="Q420" s="6" t="s">
        <v>37</v>
      </c>
      <c r="R420" s="6" t="s">
        <v>37</v>
      </c>
      <c r="S420" s="6" t="s">
        <v>37</v>
      </c>
      <c r="T420" s="6" t="s">
        <v>37</v>
      </c>
      <c r="U420" s="6" t="n">
        <f aca="false">IF(T420="", "", IF(T420="[]", 0, LEN(T420)-LEN(SUBSTITUTE(T420,",",""))+1))</f>
        <v>1</v>
      </c>
      <c r="V420" s="6" t="s">
        <v>37</v>
      </c>
      <c r="W420" s="6" t="n">
        <f aca="false">IF(V420="", "", IF(V420="[]", 0, LEN(V420)-LEN(SUBSTITUTE(V420,",",""))+1))</f>
        <v>1</v>
      </c>
      <c r="X420" s="16" t="s">
        <v>294</v>
      </c>
      <c r="Y420" s="16" t="s">
        <v>39</v>
      </c>
      <c r="Z420" s="19" t="s">
        <v>1848</v>
      </c>
      <c r="AA420" s="16" t="s">
        <v>187</v>
      </c>
      <c r="AB420" s="16" t="s">
        <v>213</v>
      </c>
      <c r="AC420" s="16" t="s">
        <v>39</v>
      </c>
    </row>
    <row r="421" s="16" customFormat="true" ht="12.75" hidden="false" customHeight="true" outlineLevel="0" collapsed="false">
      <c r="B421" s="17"/>
      <c r="E421" s="2"/>
      <c r="F421" s="3" t="s">
        <v>1849</v>
      </c>
      <c r="H421" s="4"/>
      <c r="I421" s="5"/>
      <c r="J421" s="6"/>
      <c r="K421" s="18" t="s">
        <v>1850</v>
      </c>
      <c r="L421" s="4" t="s">
        <v>45</v>
      </c>
      <c r="M421" s="4" t="s">
        <v>1851</v>
      </c>
      <c r="N421" s="5" t="s">
        <v>1852</v>
      </c>
      <c r="O421" s="6" t="s">
        <v>301</v>
      </c>
      <c r="P421" s="6" t="s">
        <v>37</v>
      </c>
      <c r="Q421" s="6" t="s">
        <v>37</v>
      </c>
      <c r="R421" s="6" t="s">
        <v>37</v>
      </c>
      <c r="S421" s="6" t="s">
        <v>37</v>
      </c>
      <c r="T421" s="6" t="s">
        <v>37</v>
      </c>
      <c r="U421" s="6" t="n">
        <f aca="false">IF(T421="", "", IF(T421="[]", 0, LEN(T421)-LEN(SUBSTITUTE(T421,",",""))+1))</f>
        <v>1</v>
      </c>
      <c r="V421" s="6" t="s">
        <v>37</v>
      </c>
      <c r="W421" s="6" t="n">
        <f aca="false">IF(V421="", "", IF(V421="[]", 0, LEN(V421)-LEN(SUBSTITUTE(V421,",",""))+1))</f>
        <v>1</v>
      </c>
      <c r="X421" s="16" t="s">
        <v>63</v>
      </c>
      <c r="Y421" s="16" t="s">
        <v>39</v>
      </c>
      <c r="Z421" s="19" t="s">
        <v>1853</v>
      </c>
      <c r="AA421" s="16" t="s">
        <v>117</v>
      </c>
      <c r="AB421" s="16" t="s">
        <v>39</v>
      </c>
      <c r="AC421" s="16" t="s">
        <v>141</v>
      </c>
      <c r="AD421" s="16" t="s">
        <v>1854</v>
      </c>
    </row>
    <row r="422" s="16" customFormat="true" ht="12.75" hidden="false" customHeight="true" outlineLevel="0" collapsed="false">
      <c r="B422" s="17"/>
      <c r="E422" s="2"/>
      <c r="F422" s="3" t="s">
        <v>1855</v>
      </c>
      <c r="H422" s="4"/>
      <c r="I422" s="5"/>
      <c r="J422" s="6"/>
      <c r="K422" s="18" t="s">
        <v>1856</v>
      </c>
      <c r="L422" s="4" t="s">
        <v>56</v>
      </c>
      <c r="M422" s="4" t="s">
        <v>1857</v>
      </c>
      <c r="N422" s="5" t="s">
        <v>1858</v>
      </c>
      <c r="O422" s="6" t="s">
        <v>90</v>
      </c>
      <c r="P422" s="6" t="s">
        <v>37</v>
      </c>
      <c r="Q422" s="6" t="s">
        <v>37</v>
      </c>
      <c r="R422" s="6" t="s">
        <v>37</v>
      </c>
      <c r="S422" s="6" t="s">
        <v>37</v>
      </c>
      <c r="T422" s="6" t="s">
        <v>37</v>
      </c>
      <c r="U422" s="6" t="n">
        <f aca="false">IF(T422="", "", IF(T422="[]", 0, LEN(T422)-LEN(SUBSTITUTE(T422,",",""))+1))</f>
        <v>1</v>
      </c>
      <c r="V422" s="6" t="s">
        <v>37</v>
      </c>
      <c r="W422" s="6" t="n">
        <f aca="false">IF(V422="", "", IF(V422="[]", 0, LEN(V422)-LEN(SUBSTITUTE(V422,",",""))+1))</f>
        <v>1</v>
      </c>
      <c r="X422" s="16" t="s">
        <v>1379</v>
      </c>
      <c r="Y422" s="16" t="s">
        <v>39</v>
      </c>
      <c r="Z422" s="19" t="s">
        <v>1859</v>
      </c>
      <c r="AA422" s="16" t="s">
        <v>281</v>
      </c>
      <c r="AB422" s="16" t="s">
        <v>304</v>
      </c>
      <c r="AC422" s="16" t="s">
        <v>132</v>
      </c>
      <c r="AD422" s="16" t="s">
        <v>1860</v>
      </c>
    </row>
    <row r="423" s="16" customFormat="true" ht="12.75" hidden="false" customHeight="true" outlineLevel="0" collapsed="false">
      <c r="B423" s="17"/>
      <c r="E423" s="2"/>
      <c r="F423" s="3" t="s">
        <v>1861</v>
      </c>
      <c r="H423" s="4"/>
      <c r="I423" s="5"/>
      <c r="J423" s="6"/>
      <c r="K423" s="18" t="s">
        <v>1862</v>
      </c>
      <c r="L423" s="4" t="s">
        <v>67</v>
      </c>
      <c r="M423" s="4" t="s">
        <v>1863</v>
      </c>
      <c r="N423" s="5" t="s">
        <v>1864</v>
      </c>
      <c r="O423" s="6" t="s">
        <v>600</v>
      </c>
      <c r="P423" s="6" t="s">
        <v>37</v>
      </c>
      <c r="Q423" s="6" t="s">
        <v>37</v>
      </c>
      <c r="R423" s="6" t="s">
        <v>37</v>
      </c>
      <c r="S423" s="6" t="s">
        <v>37</v>
      </c>
      <c r="T423" s="6" t="s">
        <v>37</v>
      </c>
      <c r="U423" s="6" t="n">
        <f aca="false">IF(T423="", "", IF(T423="[]", 0, LEN(T423)-LEN(SUBSTITUTE(T423,",",""))+1))</f>
        <v>1</v>
      </c>
      <c r="V423" s="6" t="s">
        <v>37</v>
      </c>
      <c r="W423" s="6" t="n">
        <f aca="false">IF(V423="", "", IF(V423="[]", 0, LEN(V423)-LEN(SUBSTITUTE(V423,",",""))+1))</f>
        <v>1</v>
      </c>
      <c r="X423" s="16" t="s">
        <v>63</v>
      </c>
      <c r="Y423" s="16" t="s">
        <v>39</v>
      </c>
      <c r="Z423" s="19" t="s">
        <v>1865</v>
      </c>
      <c r="AA423" s="16" t="s">
        <v>117</v>
      </c>
      <c r="AB423" s="16" t="s">
        <v>39</v>
      </c>
      <c r="AC423" s="16" t="s">
        <v>141</v>
      </c>
      <c r="AD423" s="16" t="s">
        <v>1854</v>
      </c>
    </row>
    <row r="424" s="16" customFormat="true" ht="12.75" hidden="false" customHeight="true" outlineLevel="0" collapsed="false">
      <c r="B424" s="17"/>
      <c r="E424" s="2"/>
      <c r="F424" s="3" t="s">
        <v>1866</v>
      </c>
      <c r="H424" s="4"/>
      <c r="I424" s="5"/>
      <c r="J424" s="6"/>
      <c r="K424" s="18" t="s">
        <v>1867</v>
      </c>
      <c r="L424" s="4" t="s">
        <v>78</v>
      </c>
      <c r="M424" s="4" t="s">
        <v>1868</v>
      </c>
      <c r="N424" s="5" t="s">
        <v>1869</v>
      </c>
      <c r="O424" s="6" t="s">
        <v>1063</v>
      </c>
      <c r="P424" s="6" t="s">
        <v>37</v>
      </c>
      <c r="Q424" s="6" t="s">
        <v>37</v>
      </c>
      <c r="R424" s="6" t="s">
        <v>37</v>
      </c>
      <c r="S424" s="6" t="s">
        <v>37</v>
      </c>
      <c r="T424" s="6" t="s">
        <v>37</v>
      </c>
      <c r="U424" s="6" t="n">
        <f aca="false">IF(T424="", "", IF(T424="[]", 0, LEN(T424)-LEN(SUBSTITUTE(T424,",",""))+1))</f>
        <v>1</v>
      </c>
      <c r="V424" s="6" t="s">
        <v>37</v>
      </c>
      <c r="W424" s="6" t="n">
        <f aca="false">IF(V424="", "", IF(V424="[]", 0, LEN(V424)-LEN(SUBSTITUTE(V424,",",""))+1))</f>
        <v>1</v>
      </c>
      <c r="X424" s="16" t="s">
        <v>1379</v>
      </c>
      <c r="Y424" s="16" t="s">
        <v>39</v>
      </c>
      <c r="Z424" s="19" t="s">
        <v>1870</v>
      </c>
      <c r="AA424" s="16" t="s">
        <v>281</v>
      </c>
      <c r="AB424" s="16" t="s">
        <v>304</v>
      </c>
      <c r="AC424" s="16" t="s">
        <v>132</v>
      </c>
      <c r="AD424" s="16" t="s">
        <v>1871</v>
      </c>
    </row>
    <row r="425" s="16" customFormat="true" ht="12.75" hidden="false" customHeight="true" outlineLevel="0" collapsed="false">
      <c r="B425" s="17"/>
      <c r="E425" s="2"/>
      <c r="F425" s="3" t="s">
        <v>1872</v>
      </c>
      <c r="H425" s="4"/>
      <c r="I425" s="5"/>
      <c r="J425" s="6"/>
      <c r="K425" s="18" t="s">
        <v>1873</v>
      </c>
      <c r="L425" s="4" t="s">
        <v>87</v>
      </c>
      <c r="M425" s="4" t="s">
        <v>1874</v>
      </c>
      <c r="N425" s="5" t="s">
        <v>1875</v>
      </c>
      <c r="O425" s="6" t="s">
        <v>738</v>
      </c>
      <c r="P425" s="6" t="s">
        <v>37</v>
      </c>
      <c r="Q425" s="6" t="s">
        <v>37</v>
      </c>
      <c r="R425" s="6" t="s">
        <v>37</v>
      </c>
      <c r="S425" s="6" t="s">
        <v>37</v>
      </c>
      <c r="T425" s="6" t="s">
        <v>37</v>
      </c>
      <c r="U425" s="6" t="n">
        <f aca="false">IF(T425="", "", IF(T425="[]", 0, LEN(T425)-LEN(SUBSTITUTE(T425,",",""))+1))</f>
        <v>1</v>
      </c>
      <c r="V425" s="6" t="s">
        <v>37</v>
      </c>
      <c r="W425" s="6" t="n">
        <f aca="false">IF(V425="", "", IF(V425="[]", 0, LEN(V425)-LEN(SUBSTITUTE(V425,",",""))+1))</f>
        <v>1</v>
      </c>
      <c r="X425" s="16" t="s">
        <v>91</v>
      </c>
      <c r="Y425" s="16" t="s">
        <v>39</v>
      </c>
      <c r="Z425" s="19" t="s">
        <v>1876</v>
      </c>
      <c r="AA425" s="16" t="s">
        <v>335</v>
      </c>
      <c r="AB425" s="16" t="s">
        <v>1260</v>
      </c>
      <c r="AC425" s="16" t="s">
        <v>1261</v>
      </c>
      <c r="AD425" s="16" t="s">
        <v>1877</v>
      </c>
    </row>
    <row r="426" s="16" customFormat="true" ht="12.75" hidden="false" customHeight="true" outlineLevel="0" collapsed="false">
      <c r="B426" s="17"/>
      <c r="E426" s="2"/>
      <c r="F426" s="3" t="s">
        <v>1878</v>
      </c>
      <c r="H426" s="4"/>
      <c r="I426" s="5"/>
      <c r="J426" s="6"/>
      <c r="K426" s="18" t="s">
        <v>1879</v>
      </c>
      <c r="L426" s="4" t="s">
        <v>97</v>
      </c>
      <c r="M426" s="4" t="s">
        <v>98</v>
      </c>
      <c r="N426" s="5" t="s">
        <v>1880</v>
      </c>
      <c r="O426" s="6" t="s">
        <v>1881</v>
      </c>
      <c r="P426" s="6" t="s">
        <v>37</v>
      </c>
      <c r="Q426" s="6" t="s">
        <v>37</v>
      </c>
      <c r="R426" s="6" t="s">
        <v>37</v>
      </c>
      <c r="S426" s="6" t="s">
        <v>37</v>
      </c>
      <c r="T426" s="6" t="s">
        <v>37</v>
      </c>
      <c r="U426" s="6" t="n">
        <f aca="false">IF(T426="", "", IF(T426="[]", 0, LEN(T426)-LEN(SUBSTITUTE(T426,",",""))+1))</f>
        <v>1</v>
      </c>
      <c r="V426" s="6" t="s">
        <v>37</v>
      </c>
      <c r="W426" s="6" t="n">
        <f aca="false">IF(V426="", "", IF(V426="[]", 0, LEN(V426)-LEN(SUBSTITUTE(V426,",",""))+1))</f>
        <v>1</v>
      </c>
      <c r="X426" s="16" t="s">
        <v>362</v>
      </c>
      <c r="Y426" s="16" t="s">
        <v>39</v>
      </c>
      <c r="Z426" s="19" t="s">
        <v>1882</v>
      </c>
      <c r="AA426" s="16" t="s">
        <v>41</v>
      </c>
      <c r="AB426" s="16" t="s">
        <v>62</v>
      </c>
      <c r="AC426" s="16" t="s">
        <v>141</v>
      </c>
      <c r="AD426" s="16" t="s">
        <v>1883</v>
      </c>
    </row>
    <row r="427" s="16" customFormat="true" ht="12.75" hidden="false" customHeight="true" outlineLevel="0" collapsed="false">
      <c r="B427" s="17"/>
      <c r="E427" s="2"/>
      <c r="F427" s="3" t="s">
        <v>1884</v>
      </c>
      <c r="H427" s="4"/>
      <c r="I427" s="5"/>
      <c r="J427" s="6"/>
      <c r="K427" s="2"/>
      <c r="L427" s="4"/>
      <c r="M427" s="4"/>
      <c r="N427" s="5"/>
      <c r="O427" s="6"/>
      <c r="P427" s="6"/>
      <c r="Q427" s="6"/>
      <c r="R427" s="6"/>
      <c r="S427" s="6"/>
      <c r="T427" s="6"/>
      <c r="U427" s="6" t="str">
        <f aca="false">IF(T427="", "", IF(T427="[]", 0, LEN(T427)-LEN(SUBSTITUTE(T427,",",""))+1))</f>
        <v/>
      </c>
      <c r="V427" s="6"/>
      <c r="W427" s="6" t="str">
        <f aca="false">IF(V427="", "", IF(V427="[]", 0, LEN(V427)-LEN(SUBSTITUTE(V427,",",""))+1))</f>
        <v/>
      </c>
    </row>
    <row r="428" s="16" customFormat="true" ht="12.75" hidden="false" customHeight="true" outlineLevel="0" collapsed="false">
      <c r="B428" s="17"/>
      <c r="E428" s="2"/>
      <c r="F428" s="3" t="s">
        <v>1885</v>
      </c>
      <c r="H428" s="4"/>
      <c r="I428" s="5"/>
      <c r="J428" s="6"/>
      <c r="K428" s="2"/>
      <c r="L428" s="4"/>
      <c r="M428" s="4"/>
      <c r="N428" s="5"/>
      <c r="O428" s="6"/>
      <c r="P428" s="6"/>
      <c r="Q428" s="6"/>
      <c r="R428" s="6"/>
      <c r="S428" s="6"/>
      <c r="T428" s="6"/>
      <c r="U428" s="6" t="str">
        <f aca="false">IF(T428="", "", IF(T428="[]", 0, LEN(T428)-LEN(SUBSTITUTE(T428,",",""))+1))</f>
        <v/>
      </c>
      <c r="V428" s="6"/>
      <c r="W428" s="6" t="str">
        <f aca="false">IF(V428="", "", IF(V428="[]", 0, LEN(V428)-LEN(SUBSTITUTE(V428,",",""))+1))</f>
        <v/>
      </c>
    </row>
    <row r="429" s="16" customFormat="true" ht="12.75" hidden="false" customHeight="true" outlineLevel="0" collapsed="false">
      <c r="B429" s="17"/>
      <c r="E429" s="2"/>
      <c r="F429" s="3" t="s">
        <v>1886</v>
      </c>
      <c r="H429" s="4"/>
      <c r="I429" s="5"/>
      <c r="J429" s="6"/>
      <c r="K429" s="2"/>
      <c r="L429" s="4"/>
      <c r="M429" s="4"/>
      <c r="N429" s="5"/>
      <c r="O429" s="6"/>
      <c r="P429" s="6"/>
      <c r="Q429" s="6"/>
      <c r="R429" s="6"/>
      <c r="S429" s="6"/>
      <c r="T429" s="6"/>
      <c r="U429" s="6" t="str">
        <f aca="false">IF(T429="", "", IF(T429="[]", 0, LEN(T429)-LEN(SUBSTITUTE(T429,",",""))+1))</f>
        <v/>
      </c>
      <c r="V429" s="6"/>
      <c r="W429" s="6" t="str">
        <f aca="false">IF(V429="", "", IF(V429="[]", 0, LEN(V429)-LEN(SUBSTITUTE(V429,",",""))+1))</f>
        <v/>
      </c>
    </row>
    <row r="430" s="16" customFormat="true" ht="12.75" hidden="false" customHeight="true" outlineLevel="0" collapsed="false">
      <c r="B430" s="17"/>
      <c r="E430" s="2"/>
      <c r="F430" s="3" t="s">
        <v>1887</v>
      </c>
      <c r="H430" s="4"/>
      <c r="I430" s="5"/>
      <c r="J430" s="6"/>
      <c r="K430" s="2"/>
      <c r="L430" s="4"/>
      <c r="M430" s="4"/>
      <c r="N430" s="5"/>
      <c r="O430" s="6"/>
      <c r="P430" s="6"/>
      <c r="Q430" s="6"/>
      <c r="R430" s="6"/>
      <c r="S430" s="6"/>
      <c r="T430" s="6"/>
      <c r="U430" s="6" t="str">
        <f aca="false">IF(T430="", "", IF(T430="[]", 0, LEN(T430)-LEN(SUBSTITUTE(T430,",",""))+1))</f>
        <v/>
      </c>
      <c r="V430" s="6"/>
      <c r="W430" s="6" t="str">
        <f aca="false">IF(V430="", "", IF(V430="[]", 0, LEN(V430)-LEN(SUBSTITUTE(V430,",",""))+1))</f>
        <v/>
      </c>
    </row>
    <row r="431" s="16" customFormat="true" ht="12.75" hidden="false" customHeight="true" outlineLevel="0" collapsed="false">
      <c r="B431" s="17"/>
      <c r="E431" s="2"/>
      <c r="F431" s="3" t="s">
        <v>1888</v>
      </c>
      <c r="H431" s="4"/>
      <c r="I431" s="5"/>
      <c r="J431" s="6"/>
      <c r="K431" s="2"/>
      <c r="L431" s="4"/>
      <c r="M431" s="4"/>
      <c r="N431" s="5"/>
      <c r="O431" s="6"/>
      <c r="P431" s="6"/>
      <c r="Q431" s="6"/>
      <c r="R431" s="6"/>
      <c r="S431" s="6"/>
      <c r="T431" s="6"/>
      <c r="U431" s="6" t="str">
        <f aca="false">IF(T431="", "", IF(T431="[]", 0, LEN(T431)-LEN(SUBSTITUTE(T431,",",""))+1))</f>
        <v/>
      </c>
      <c r="V431" s="6"/>
      <c r="W431" s="6" t="str">
        <f aca="false">IF(V431="", "", IF(V431="[]", 0, LEN(V431)-LEN(SUBSTITUTE(V431,",",""))+1))</f>
        <v/>
      </c>
    </row>
    <row r="432" s="16" customFormat="true" ht="12.75" hidden="false" customHeight="true" outlineLevel="0" collapsed="false">
      <c r="B432" s="17"/>
      <c r="E432" s="2"/>
      <c r="F432" s="3" t="s">
        <v>1889</v>
      </c>
      <c r="H432" s="4"/>
      <c r="I432" s="5"/>
      <c r="J432" s="6"/>
      <c r="K432" s="2"/>
      <c r="L432" s="4"/>
      <c r="M432" s="4"/>
      <c r="N432" s="5"/>
      <c r="O432" s="6"/>
      <c r="P432" s="6"/>
      <c r="Q432" s="6"/>
      <c r="R432" s="6"/>
      <c r="S432" s="6"/>
      <c r="T432" s="6"/>
      <c r="U432" s="6" t="str">
        <f aca="false">IF(T432="", "", IF(T432="[]", 0, LEN(T432)-LEN(SUBSTITUTE(T432,",",""))+1))</f>
        <v/>
      </c>
      <c r="V432" s="6"/>
      <c r="W432" s="6" t="str">
        <f aca="false">IF(V432="", "", IF(V432="[]", 0, LEN(V432)-LEN(SUBSTITUTE(V432,",",""))+1))</f>
        <v/>
      </c>
    </row>
    <row r="433" s="16" customFormat="true" ht="12.75" hidden="false" customHeight="true" outlineLevel="0" collapsed="false">
      <c r="B433" s="17"/>
      <c r="E433" s="2"/>
      <c r="F433" s="3" t="s">
        <v>1890</v>
      </c>
      <c r="H433" s="4"/>
      <c r="I433" s="5"/>
      <c r="J433" s="6"/>
      <c r="K433" s="2"/>
      <c r="L433" s="4"/>
      <c r="M433" s="4"/>
      <c r="N433" s="5"/>
      <c r="O433" s="6"/>
      <c r="P433" s="6"/>
      <c r="Q433" s="6"/>
      <c r="R433" s="6"/>
      <c r="S433" s="6"/>
      <c r="T433" s="6"/>
      <c r="U433" s="6" t="str">
        <f aca="false">IF(T433="", "", IF(T433="[]", 0, LEN(T433)-LEN(SUBSTITUTE(T433,",",""))+1))</f>
        <v/>
      </c>
      <c r="V433" s="6"/>
      <c r="W433" s="6" t="str">
        <f aca="false">IF(V433="", "", IF(V433="[]", 0, LEN(V433)-LEN(SUBSTITUTE(V433,",",""))+1))</f>
        <v/>
      </c>
    </row>
    <row r="434" s="16" customFormat="true" ht="12.75" hidden="false" customHeight="true" outlineLevel="0" collapsed="false">
      <c r="B434" s="17"/>
      <c r="E434" s="2"/>
      <c r="F434" s="3"/>
      <c r="H434" s="4"/>
      <c r="I434" s="5"/>
      <c r="J434" s="6"/>
      <c r="K434" s="2"/>
      <c r="L434" s="4"/>
      <c r="M434" s="4"/>
      <c r="N434" s="5"/>
      <c r="O434" s="6"/>
      <c r="P434" s="6"/>
      <c r="Q434" s="6"/>
      <c r="R434" s="6"/>
      <c r="S434" s="6"/>
      <c r="T434" s="6"/>
      <c r="U434" s="6" t="str">
        <f aca="false">IF(T434="", "", IF(T434="[]", 0, LEN(T434)-LEN(SUBSTITUTE(T434,",",""))+1))</f>
        <v/>
      </c>
      <c r="V434" s="6"/>
      <c r="W434" s="6" t="str">
        <f aca="false">IF(V434="", "", IF(V434="[]", 0, LEN(V434)-LEN(SUBSTITUTE(V434,",",""))+1))</f>
        <v/>
      </c>
    </row>
    <row r="435" s="16" customFormat="true" ht="12.75" hidden="false" customHeight="true" outlineLevel="0" collapsed="false">
      <c r="B435" s="17"/>
      <c r="E435" s="2"/>
      <c r="F435" s="3"/>
      <c r="H435" s="4"/>
      <c r="I435" s="5"/>
      <c r="J435" s="6"/>
      <c r="K435" s="2"/>
      <c r="L435" s="4"/>
      <c r="M435" s="4"/>
      <c r="N435" s="5"/>
      <c r="O435" s="6"/>
      <c r="P435" s="6"/>
      <c r="Q435" s="6"/>
      <c r="R435" s="6"/>
      <c r="S435" s="6"/>
      <c r="T435" s="6"/>
      <c r="U435" s="6" t="str">
        <f aca="false">IF(T435="", "", IF(T435="[]", 0, LEN(T435)-LEN(SUBSTITUTE(T435,",",""))+1))</f>
        <v/>
      </c>
      <c r="V435" s="6"/>
      <c r="W435" s="6" t="str">
        <f aca="false">IF(V435="", "", IF(V435="[]", 0, LEN(V435)-LEN(SUBSTITUTE(V435,",",""))+1))</f>
        <v/>
      </c>
    </row>
    <row r="436" s="16" customFormat="true" ht="12.75" hidden="false" customHeight="true" outlineLevel="0" collapsed="false">
      <c r="B436" s="17"/>
      <c r="E436" s="2"/>
      <c r="F436" s="3"/>
      <c r="H436" s="4"/>
      <c r="I436" s="5"/>
      <c r="J436" s="6"/>
      <c r="K436" s="2"/>
      <c r="L436" s="4"/>
      <c r="M436" s="4"/>
      <c r="N436" s="5"/>
      <c r="O436" s="6"/>
      <c r="P436" s="6"/>
      <c r="Q436" s="6"/>
      <c r="R436" s="6"/>
      <c r="S436" s="6"/>
      <c r="T436" s="6"/>
      <c r="U436" s="6" t="str">
        <f aca="false">IF(T436="", "", IF(T436="[]", 0, LEN(T436)-LEN(SUBSTITUTE(T436,",",""))+1))</f>
        <v/>
      </c>
      <c r="V436" s="6"/>
      <c r="W436" s="6" t="str">
        <f aca="false">IF(V436="", "", IF(V436="[]", 0, LEN(V436)-LEN(SUBSTITUTE(V436,",",""))+1))</f>
        <v/>
      </c>
    </row>
    <row r="437" s="16" customFormat="true" ht="12.75" hidden="false" customHeight="true" outlineLevel="0" collapsed="false">
      <c r="B437" s="17"/>
      <c r="E437" s="2"/>
      <c r="F437" s="3"/>
      <c r="H437" s="4"/>
      <c r="I437" s="5"/>
      <c r="J437" s="6"/>
      <c r="K437" s="2"/>
      <c r="L437" s="4"/>
      <c r="M437" s="4"/>
      <c r="N437" s="5"/>
      <c r="O437" s="6"/>
      <c r="P437" s="6"/>
      <c r="Q437" s="6"/>
      <c r="R437" s="6"/>
      <c r="S437" s="6"/>
      <c r="T437" s="6"/>
      <c r="U437" s="6" t="str">
        <f aca="false">IF(T437="", "", IF(T437="[]", 0, LEN(T437)-LEN(SUBSTITUTE(T437,",",""))+1))</f>
        <v/>
      </c>
      <c r="V437" s="6"/>
      <c r="W437" s="6" t="str">
        <f aca="false">IF(V437="", "", IF(V437="[]", 0, LEN(V437)-LEN(SUBSTITUTE(V437,",",""))+1))</f>
        <v/>
      </c>
    </row>
    <row r="438" s="16" customFormat="true" ht="12.75" hidden="false" customHeight="true" outlineLevel="0" collapsed="false">
      <c r="B438" s="17"/>
      <c r="E438" s="2"/>
      <c r="F438" s="3"/>
      <c r="H438" s="4"/>
      <c r="I438" s="5"/>
      <c r="J438" s="6"/>
      <c r="K438" s="2"/>
      <c r="L438" s="4"/>
      <c r="M438" s="4"/>
      <c r="N438" s="5"/>
      <c r="O438" s="6"/>
      <c r="P438" s="6"/>
      <c r="Q438" s="6"/>
      <c r="R438" s="6"/>
      <c r="S438" s="6"/>
      <c r="T438" s="6"/>
      <c r="U438" s="6" t="str">
        <f aca="false">IF(T438="", "", IF(T438="[]", 0, LEN(T438)-LEN(SUBSTITUTE(T438,",",""))+1))</f>
        <v/>
      </c>
      <c r="V438" s="6"/>
      <c r="W438" s="6" t="str">
        <f aca="false">IF(V438="", "", IF(V438="[]", 0, LEN(V438)-LEN(SUBSTITUTE(V438,",",""))+1))</f>
        <v/>
      </c>
    </row>
    <row r="439" s="16" customFormat="true" ht="12.75" hidden="false" customHeight="true" outlineLevel="0" collapsed="false">
      <c r="B439" s="17"/>
      <c r="E439" s="2"/>
      <c r="F439" s="3"/>
      <c r="H439" s="4"/>
      <c r="I439" s="5"/>
      <c r="J439" s="6"/>
      <c r="K439" s="2"/>
      <c r="L439" s="4"/>
      <c r="M439" s="4"/>
      <c r="N439" s="5"/>
      <c r="O439" s="6"/>
      <c r="P439" s="6"/>
      <c r="Q439" s="6"/>
      <c r="R439" s="6"/>
      <c r="S439" s="6"/>
      <c r="T439" s="6"/>
      <c r="U439" s="6" t="str">
        <f aca="false">IF(T439="", "", IF(T439="[]", 0, LEN(T439)-LEN(SUBSTITUTE(T439,",",""))+1))</f>
        <v/>
      </c>
      <c r="V439" s="6"/>
      <c r="W439" s="6" t="str">
        <f aca="false">IF(V439="", "", IF(V439="[]", 0, LEN(V439)-LEN(SUBSTITUTE(V439,",",""))+1))</f>
        <v/>
      </c>
    </row>
    <row r="440" s="16" customFormat="true" ht="12.75" hidden="false" customHeight="true" outlineLevel="0" collapsed="false">
      <c r="B440" s="17"/>
      <c r="E440" s="2"/>
      <c r="F440" s="3"/>
      <c r="H440" s="4"/>
      <c r="I440" s="5"/>
      <c r="J440" s="6"/>
      <c r="K440" s="2"/>
      <c r="L440" s="4"/>
      <c r="M440" s="4"/>
      <c r="N440" s="5"/>
      <c r="O440" s="6"/>
      <c r="P440" s="6"/>
      <c r="Q440" s="6"/>
      <c r="R440" s="6"/>
      <c r="S440" s="6"/>
      <c r="T440" s="6"/>
      <c r="U440" s="6" t="str">
        <f aca="false">IF(T440="", "", IF(T440="[]", 0, LEN(T440)-LEN(SUBSTITUTE(T440,",",""))+1))</f>
        <v/>
      </c>
      <c r="V440" s="6"/>
      <c r="W440" s="6" t="str">
        <f aca="false">IF(V440="", "", IF(V440="[]", 0, LEN(V440)-LEN(SUBSTITUTE(V440,",",""))+1))</f>
        <v/>
      </c>
    </row>
    <row r="441" s="16" customFormat="true" ht="12.75" hidden="false" customHeight="true" outlineLevel="0" collapsed="false">
      <c r="B441" s="17"/>
      <c r="E441" s="2"/>
      <c r="F441" s="3"/>
      <c r="H441" s="4"/>
      <c r="I441" s="5"/>
      <c r="J441" s="6"/>
      <c r="K441" s="2"/>
      <c r="L441" s="4"/>
      <c r="M441" s="4"/>
      <c r="N441" s="5"/>
      <c r="O441" s="6"/>
      <c r="P441" s="6"/>
      <c r="Q441" s="6"/>
      <c r="R441" s="6"/>
      <c r="S441" s="6"/>
      <c r="T441" s="6"/>
      <c r="U441" s="6" t="str">
        <f aca="false">IF(T441="", "", IF(T441="[]", 0, LEN(T441)-LEN(SUBSTITUTE(T441,",",""))+1))</f>
        <v/>
      </c>
      <c r="V441" s="6"/>
      <c r="W441" s="6" t="str">
        <f aca="false">IF(V441="", "", IF(V441="[]", 0, LEN(V441)-LEN(SUBSTITUTE(V441,",",""))+1))</f>
        <v/>
      </c>
    </row>
    <row r="442" s="16" customFormat="true" ht="12.75" hidden="false" customHeight="true" outlineLevel="0" collapsed="false">
      <c r="B442" s="17"/>
      <c r="E442" s="2"/>
      <c r="F442" s="3"/>
      <c r="H442" s="4"/>
      <c r="I442" s="5"/>
      <c r="J442" s="6"/>
      <c r="K442" s="2"/>
      <c r="L442" s="4"/>
      <c r="M442" s="4"/>
      <c r="N442" s="5"/>
      <c r="O442" s="6"/>
      <c r="P442" s="6"/>
      <c r="Q442" s="6"/>
      <c r="R442" s="6"/>
      <c r="S442" s="6"/>
      <c r="T442" s="6"/>
      <c r="U442" s="6" t="str">
        <f aca="false">IF(T442="", "", IF(T442="[]", 0, LEN(T442)-LEN(SUBSTITUTE(T442,",",""))+1))</f>
        <v/>
      </c>
      <c r="V442" s="6"/>
      <c r="W442" s="6" t="str">
        <f aca="false">IF(V442="", "", IF(V442="[]", 0, LEN(V442)-LEN(SUBSTITUTE(V442,",",""))+1))</f>
        <v/>
      </c>
    </row>
    <row r="443" s="16" customFormat="true" ht="12.75" hidden="false" customHeight="true" outlineLevel="0" collapsed="false">
      <c r="B443" s="17"/>
      <c r="E443" s="2"/>
      <c r="F443" s="3"/>
      <c r="H443" s="4"/>
      <c r="I443" s="5"/>
      <c r="J443" s="6"/>
      <c r="K443" s="2"/>
      <c r="L443" s="4"/>
      <c r="M443" s="4"/>
      <c r="N443" s="5"/>
      <c r="O443" s="6"/>
      <c r="P443" s="6"/>
      <c r="Q443" s="6"/>
      <c r="R443" s="6"/>
      <c r="S443" s="6"/>
      <c r="T443" s="6"/>
      <c r="U443" s="6" t="str">
        <f aca="false">IF(T443="", "", IF(T443="[]", 0, LEN(T443)-LEN(SUBSTITUTE(T443,",",""))+1))</f>
        <v/>
      </c>
      <c r="V443" s="6"/>
      <c r="W443" s="6" t="str">
        <f aca="false">IF(V443="", "", IF(V443="[]", 0, LEN(V443)-LEN(SUBSTITUTE(V443,",",""))+1))</f>
        <v/>
      </c>
    </row>
    <row r="444" s="16" customFormat="true" ht="12.75" hidden="false" customHeight="true" outlineLevel="0" collapsed="false">
      <c r="B444" s="17"/>
      <c r="E444" s="2"/>
      <c r="F444" s="3"/>
      <c r="H444" s="4"/>
      <c r="I444" s="5"/>
      <c r="J444" s="6"/>
      <c r="K444" s="2"/>
      <c r="L444" s="4"/>
      <c r="M444" s="4"/>
      <c r="N444" s="5"/>
      <c r="O444" s="6"/>
      <c r="P444" s="6"/>
      <c r="Q444" s="6"/>
      <c r="R444" s="6"/>
      <c r="S444" s="6"/>
      <c r="T444" s="6"/>
      <c r="U444" s="6" t="str">
        <f aca="false">IF(T444="", "", IF(T444="[]", 0, LEN(T444)-LEN(SUBSTITUTE(T444,",",""))+1))</f>
        <v/>
      </c>
      <c r="V444" s="6"/>
      <c r="W444" s="6" t="str">
        <f aca="false">IF(V444="", "", IF(V444="[]", 0, LEN(V444)-LEN(SUBSTITUTE(V444,",",""))+1))</f>
        <v/>
      </c>
    </row>
    <row r="445" s="16" customFormat="true" ht="12.75" hidden="false" customHeight="true" outlineLevel="0" collapsed="false">
      <c r="B445" s="17"/>
      <c r="E445" s="2"/>
      <c r="F445" s="3"/>
      <c r="H445" s="4"/>
      <c r="I445" s="5"/>
      <c r="J445" s="6"/>
      <c r="K445" s="2"/>
      <c r="L445" s="4"/>
      <c r="M445" s="4"/>
      <c r="N445" s="5"/>
      <c r="O445" s="6"/>
      <c r="P445" s="6"/>
      <c r="Q445" s="6"/>
      <c r="R445" s="6"/>
      <c r="S445" s="6"/>
      <c r="T445" s="6"/>
      <c r="U445" s="6" t="str">
        <f aca="false">IF(T445="", "", IF(T445="[]", 0, LEN(T445)-LEN(SUBSTITUTE(T445,",",""))+1))</f>
        <v/>
      </c>
      <c r="V445" s="6"/>
      <c r="W445" s="6" t="str">
        <f aca="false">IF(V445="", "", IF(V445="[]", 0, LEN(V445)-LEN(SUBSTITUTE(V445,",",""))+1))</f>
        <v/>
      </c>
    </row>
    <row r="446" s="16" customFormat="true" ht="12.75" hidden="false" customHeight="true" outlineLevel="0" collapsed="false">
      <c r="B446" s="17"/>
      <c r="E446" s="2"/>
      <c r="F446" s="3"/>
      <c r="H446" s="4"/>
      <c r="I446" s="5"/>
      <c r="J446" s="6"/>
      <c r="K446" s="2"/>
      <c r="L446" s="4"/>
      <c r="M446" s="4"/>
      <c r="N446" s="5"/>
      <c r="O446" s="6"/>
      <c r="P446" s="6"/>
      <c r="Q446" s="6"/>
      <c r="R446" s="6"/>
      <c r="S446" s="6"/>
      <c r="T446" s="6"/>
      <c r="U446" s="6" t="str">
        <f aca="false">IF(T446="", "", IF(T446="[]", 0, LEN(T446)-LEN(SUBSTITUTE(T446,",",""))+1))</f>
        <v/>
      </c>
      <c r="V446" s="6"/>
      <c r="W446" s="6" t="str">
        <f aca="false">IF(V446="", "", IF(V446="[]", 0, LEN(V446)-LEN(SUBSTITUTE(V446,",",""))+1))</f>
        <v/>
      </c>
    </row>
    <row r="447" s="16" customFormat="true" ht="12.75" hidden="false" customHeight="true" outlineLevel="0" collapsed="false">
      <c r="B447" s="17"/>
      <c r="E447" s="2"/>
      <c r="F447" s="3"/>
      <c r="H447" s="4"/>
      <c r="I447" s="5"/>
      <c r="J447" s="6"/>
      <c r="K447" s="2"/>
      <c r="L447" s="4"/>
      <c r="M447" s="4"/>
      <c r="N447" s="5"/>
      <c r="O447" s="6"/>
      <c r="P447" s="6"/>
      <c r="Q447" s="6"/>
      <c r="R447" s="6"/>
      <c r="S447" s="6"/>
      <c r="T447" s="6"/>
      <c r="U447" s="6" t="str">
        <f aca="false">IF(T447="", "", IF(T447="[]", 0, LEN(T447)-LEN(SUBSTITUTE(T447,",",""))+1))</f>
        <v/>
      </c>
      <c r="V447" s="6"/>
      <c r="W447" s="6" t="str">
        <f aca="false">IF(V447="", "", IF(V447="[]", 0, LEN(V447)-LEN(SUBSTITUTE(V447,",",""))+1))</f>
        <v/>
      </c>
    </row>
    <row r="448" s="16" customFormat="true" ht="12.75" hidden="false" customHeight="true" outlineLevel="0" collapsed="false">
      <c r="B448" s="17"/>
      <c r="E448" s="2"/>
      <c r="F448" s="3"/>
      <c r="H448" s="4"/>
      <c r="I448" s="5"/>
      <c r="J448" s="6"/>
      <c r="K448" s="2"/>
      <c r="L448" s="4"/>
      <c r="M448" s="4"/>
      <c r="N448" s="5"/>
      <c r="O448" s="6"/>
      <c r="P448" s="6"/>
      <c r="Q448" s="6"/>
      <c r="R448" s="6"/>
      <c r="S448" s="6"/>
      <c r="T448" s="6"/>
      <c r="U448" s="6" t="str">
        <f aca="false">IF(T448="", "", IF(T448="[]", 0, LEN(T448)-LEN(SUBSTITUTE(T448,",",""))+1))</f>
        <v/>
      </c>
      <c r="V448" s="6"/>
      <c r="W448" s="6" t="str">
        <f aca="false">IF(V448="", "", IF(V448="[]", 0, LEN(V448)-LEN(SUBSTITUTE(V448,",",""))+1))</f>
        <v/>
      </c>
    </row>
    <row r="449" s="16" customFormat="true" ht="12.75" hidden="false" customHeight="true" outlineLevel="0" collapsed="false">
      <c r="B449" s="17"/>
      <c r="E449" s="2"/>
      <c r="F449" s="3"/>
      <c r="H449" s="4"/>
      <c r="I449" s="5"/>
      <c r="J449" s="6"/>
      <c r="K449" s="2"/>
      <c r="L449" s="4"/>
      <c r="M449" s="4"/>
      <c r="N449" s="5"/>
      <c r="O449" s="6"/>
      <c r="P449" s="6"/>
      <c r="Q449" s="6"/>
      <c r="R449" s="6"/>
      <c r="S449" s="6"/>
      <c r="T449" s="6"/>
      <c r="U449" s="6" t="str">
        <f aca="false">IF(T449="", "", IF(T449="[]", 0, LEN(T449)-LEN(SUBSTITUTE(T449,",",""))+1))</f>
        <v/>
      </c>
      <c r="V449" s="6"/>
      <c r="W449" s="6" t="str">
        <f aca="false">IF(V449="", "", IF(V449="[]", 0, LEN(V449)-LEN(SUBSTITUTE(V449,",",""))+1))</f>
        <v/>
      </c>
    </row>
    <row r="450" s="16" customFormat="true" ht="12.75" hidden="false" customHeight="true" outlineLevel="0" collapsed="false">
      <c r="B450" s="17"/>
      <c r="E450" s="2"/>
      <c r="F450" s="3"/>
      <c r="H450" s="4"/>
      <c r="I450" s="5"/>
      <c r="J450" s="6"/>
      <c r="K450" s="2"/>
      <c r="L450" s="4"/>
      <c r="M450" s="4"/>
      <c r="N450" s="5"/>
      <c r="O450" s="6"/>
      <c r="P450" s="6"/>
      <c r="Q450" s="6"/>
      <c r="R450" s="6"/>
      <c r="S450" s="6"/>
      <c r="T450" s="6"/>
      <c r="U450" s="6" t="str">
        <f aca="false">IF(T450="", "", IF(T450="[]", 0, LEN(T450)-LEN(SUBSTITUTE(T450,",",""))+1))</f>
        <v/>
      </c>
      <c r="V450" s="6"/>
      <c r="W450" s="6" t="str">
        <f aca="false">IF(V450="", "", IF(V450="[]", 0, LEN(V450)-LEN(SUBSTITUTE(V450,",",""))+1))</f>
        <v/>
      </c>
    </row>
    <row r="451" s="16" customFormat="true" ht="12.75" hidden="false" customHeight="true" outlineLevel="0" collapsed="false">
      <c r="B451" s="17"/>
      <c r="E451" s="2"/>
      <c r="F451" s="3"/>
      <c r="H451" s="4"/>
      <c r="I451" s="5"/>
      <c r="J451" s="6"/>
      <c r="K451" s="2"/>
      <c r="L451" s="4"/>
      <c r="M451" s="4"/>
      <c r="N451" s="5"/>
      <c r="O451" s="6"/>
      <c r="P451" s="6"/>
      <c r="Q451" s="6"/>
      <c r="R451" s="6"/>
      <c r="S451" s="6"/>
      <c r="T451" s="6"/>
      <c r="U451" s="6" t="str">
        <f aca="false">IF(T451="", "", IF(T451="[]", 0, LEN(T451)-LEN(SUBSTITUTE(T451,",",""))+1))</f>
        <v/>
      </c>
      <c r="V451" s="6"/>
      <c r="W451" s="6" t="str">
        <f aca="false">IF(V451="", "", IF(V451="[]", 0, LEN(V451)-LEN(SUBSTITUTE(V451,",",""))+1))</f>
        <v/>
      </c>
    </row>
    <row r="452" s="16" customFormat="true" ht="12.75" hidden="false" customHeight="true" outlineLevel="0" collapsed="false">
      <c r="B452" s="17"/>
      <c r="E452" s="2"/>
      <c r="F452" s="3"/>
      <c r="H452" s="4"/>
      <c r="I452" s="5"/>
      <c r="J452" s="6"/>
      <c r="K452" s="2"/>
      <c r="L452" s="4"/>
      <c r="M452" s="4"/>
      <c r="N452" s="5"/>
      <c r="O452" s="6"/>
      <c r="P452" s="6"/>
      <c r="Q452" s="6"/>
      <c r="R452" s="6"/>
      <c r="S452" s="6"/>
      <c r="T452" s="6"/>
      <c r="U452" s="6" t="str">
        <f aca="false">IF(T452="", "", IF(T452="[]", 0, LEN(T452)-LEN(SUBSTITUTE(T452,",",""))+1))</f>
        <v/>
      </c>
      <c r="V452" s="6"/>
      <c r="W452" s="6" t="str">
        <f aca="false">IF(V452="", "", IF(V452="[]", 0, LEN(V452)-LEN(SUBSTITUTE(V452,",",""))+1))</f>
        <v/>
      </c>
    </row>
    <row r="453" s="16" customFormat="true" ht="12.75" hidden="false" customHeight="true" outlineLevel="0" collapsed="false">
      <c r="B453" s="17"/>
      <c r="E453" s="2"/>
      <c r="F453" s="3"/>
      <c r="H453" s="4"/>
      <c r="I453" s="5"/>
      <c r="J453" s="6"/>
      <c r="K453" s="2"/>
      <c r="L453" s="4"/>
      <c r="M453" s="4"/>
      <c r="N453" s="5"/>
      <c r="O453" s="6"/>
      <c r="P453" s="6"/>
      <c r="Q453" s="6"/>
      <c r="R453" s="6"/>
      <c r="S453" s="6"/>
      <c r="T453" s="6"/>
      <c r="U453" s="6" t="str">
        <f aca="false">IF(T453="", "", IF(T453="[]", 0, LEN(T453)-LEN(SUBSTITUTE(T453,",",""))+1))</f>
        <v/>
      </c>
      <c r="V453" s="6"/>
      <c r="W453" s="6" t="str">
        <f aca="false">IF(V453="", "", IF(V453="[]", 0, LEN(V453)-LEN(SUBSTITUTE(V453,",",""))+1))</f>
        <v/>
      </c>
    </row>
    <row r="454" s="16" customFormat="true" ht="12.75" hidden="false" customHeight="true" outlineLevel="0" collapsed="false">
      <c r="B454" s="17"/>
      <c r="E454" s="2"/>
      <c r="F454" s="3"/>
      <c r="H454" s="4"/>
      <c r="I454" s="5"/>
      <c r="J454" s="6"/>
      <c r="K454" s="2"/>
      <c r="L454" s="4"/>
      <c r="M454" s="4"/>
      <c r="N454" s="5"/>
      <c r="O454" s="6"/>
      <c r="P454" s="6"/>
      <c r="Q454" s="6"/>
      <c r="R454" s="6"/>
      <c r="S454" s="6"/>
      <c r="T454" s="6"/>
      <c r="U454" s="6" t="str">
        <f aca="false">IF(T454="", "", IF(T454="[]", 0, LEN(T454)-LEN(SUBSTITUTE(T454,",",""))+1))</f>
        <v/>
      </c>
      <c r="V454" s="6"/>
      <c r="W454" s="6" t="str">
        <f aca="false">IF(V454="", "", IF(V454="[]", 0, LEN(V454)-LEN(SUBSTITUTE(V454,",",""))+1))</f>
        <v/>
      </c>
    </row>
    <row r="455" s="16" customFormat="true" ht="12.75" hidden="false" customHeight="true" outlineLevel="0" collapsed="false">
      <c r="B455" s="17"/>
      <c r="E455" s="2"/>
      <c r="F455" s="3"/>
      <c r="H455" s="4"/>
      <c r="I455" s="5"/>
      <c r="J455" s="6"/>
      <c r="K455" s="2"/>
      <c r="L455" s="4"/>
      <c r="M455" s="4"/>
      <c r="N455" s="5"/>
      <c r="O455" s="6"/>
      <c r="P455" s="6"/>
      <c r="Q455" s="6"/>
      <c r="R455" s="6"/>
      <c r="S455" s="6"/>
      <c r="T455" s="6"/>
      <c r="U455" s="6" t="str">
        <f aca="false">IF(T455="", "", IF(T455="[]", 0, LEN(T455)-LEN(SUBSTITUTE(T455,",",""))+1))</f>
        <v/>
      </c>
      <c r="V455" s="6"/>
      <c r="W455" s="6" t="str">
        <f aca="false">IF(V455="", "", IF(V455="[]", 0, LEN(V455)-LEN(SUBSTITUTE(V455,",",""))+1))</f>
        <v/>
      </c>
    </row>
    <row r="456" s="16" customFormat="true" ht="12.75" hidden="false" customHeight="true" outlineLevel="0" collapsed="false">
      <c r="B456" s="17"/>
      <c r="E456" s="2"/>
      <c r="F456" s="3"/>
      <c r="H456" s="4"/>
      <c r="I456" s="5"/>
      <c r="J456" s="6"/>
      <c r="K456" s="2"/>
      <c r="L456" s="4"/>
      <c r="M456" s="4"/>
      <c r="N456" s="5"/>
      <c r="O456" s="6"/>
      <c r="P456" s="6"/>
      <c r="Q456" s="6"/>
      <c r="R456" s="6"/>
      <c r="S456" s="6"/>
      <c r="T456" s="6"/>
      <c r="U456" s="6" t="str">
        <f aca="false">IF(T456="", "", IF(T456="[]", 0, LEN(T456)-LEN(SUBSTITUTE(T456,",",""))+1))</f>
        <v/>
      </c>
      <c r="V456" s="6"/>
      <c r="W456" s="6" t="str">
        <f aca="false">IF(V456="", "", IF(V456="[]", 0, LEN(V456)-LEN(SUBSTITUTE(V456,",",""))+1))</f>
        <v/>
      </c>
    </row>
    <row r="457" s="16" customFormat="true" ht="12.75" hidden="false" customHeight="true" outlineLevel="0" collapsed="false">
      <c r="B457" s="17"/>
      <c r="E457" s="2"/>
      <c r="F457" s="3"/>
      <c r="H457" s="4"/>
      <c r="I457" s="5"/>
      <c r="J457" s="6"/>
      <c r="K457" s="2"/>
      <c r="L457" s="4"/>
      <c r="M457" s="4"/>
      <c r="N457" s="5"/>
      <c r="O457" s="6"/>
      <c r="P457" s="6"/>
      <c r="Q457" s="6"/>
      <c r="R457" s="6"/>
      <c r="S457" s="6"/>
      <c r="T457" s="6"/>
      <c r="U457" s="6" t="str">
        <f aca="false">IF(T457="", "", IF(T457="[]", 0, LEN(T457)-LEN(SUBSTITUTE(T457,",",""))+1))</f>
        <v/>
      </c>
      <c r="V457" s="6"/>
      <c r="W457" s="6" t="str">
        <f aca="false">IF(V457="", "", IF(V457="[]", 0, LEN(V457)-LEN(SUBSTITUTE(V457,",",""))+1))</f>
        <v/>
      </c>
    </row>
    <row r="458" s="16" customFormat="true" ht="12.75" hidden="false" customHeight="true" outlineLevel="0" collapsed="false">
      <c r="B458" s="17"/>
      <c r="E458" s="2"/>
      <c r="F458" s="3"/>
      <c r="H458" s="4"/>
      <c r="I458" s="5"/>
      <c r="J458" s="6"/>
      <c r="K458" s="2"/>
      <c r="L458" s="4"/>
      <c r="M458" s="4"/>
      <c r="N458" s="5"/>
      <c r="O458" s="6"/>
      <c r="P458" s="6"/>
      <c r="Q458" s="6"/>
      <c r="R458" s="6"/>
      <c r="S458" s="6"/>
      <c r="T458" s="6"/>
      <c r="U458" s="6" t="str">
        <f aca="false">IF(T458="", "", IF(T458="[]", 0, LEN(T458)-LEN(SUBSTITUTE(T458,",",""))+1))</f>
        <v/>
      </c>
      <c r="V458" s="6"/>
      <c r="W458" s="6" t="str">
        <f aca="false">IF(V458="", "", IF(V458="[]", 0, LEN(V458)-LEN(SUBSTITUTE(V458,",",""))+1))</f>
        <v/>
      </c>
    </row>
    <row r="459" s="16" customFormat="true" ht="12.75" hidden="false" customHeight="true" outlineLevel="0" collapsed="false">
      <c r="B459" s="17"/>
      <c r="E459" s="2"/>
      <c r="F459" s="3"/>
      <c r="H459" s="4"/>
      <c r="I459" s="5"/>
      <c r="J459" s="6"/>
      <c r="K459" s="2"/>
      <c r="L459" s="4"/>
      <c r="M459" s="4"/>
      <c r="N459" s="5"/>
      <c r="O459" s="6"/>
      <c r="P459" s="6"/>
      <c r="Q459" s="6"/>
      <c r="R459" s="6"/>
      <c r="S459" s="6"/>
      <c r="T459" s="6"/>
      <c r="U459" s="6" t="str">
        <f aca="false">IF(T459="", "", IF(T459="[]", 0, LEN(T459)-LEN(SUBSTITUTE(T459,",",""))+1))</f>
        <v/>
      </c>
      <c r="V459" s="6"/>
      <c r="W459" s="6" t="str">
        <f aca="false">IF(V459="", "", IF(V459="[]", 0, LEN(V459)-LEN(SUBSTITUTE(V459,",",""))+1))</f>
        <v/>
      </c>
    </row>
    <row r="460" s="16" customFormat="true" ht="12.75" hidden="false" customHeight="true" outlineLevel="0" collapsed="false">
      <c r="B460" s="17"/>
      <c r="E460" s="2"/>
      <c r="F460" s="3"/>
      <c r="H460" s="4"/>
      <c r="I460" s="5"/>
      <c r="J460" s="6"/>
      <c r="K460" s="2"/>
      <c r="L460" s="4"/>
      <c r="M460" s="4"/>
      <c r="N460" s="5"/>
      <c r="O460" s="6"/>
      <c r="P460" s="6"/>
      <c r="Q460" s="6"/>
      <c r="R460" s="6"/>
      <c r="S460" s="6"/>
      <c r="T460" s="6"/>
      <c r="U460" s="6" t="str">
        <f aca="false">IF(T460="", "", IF(T460="[]", 0, LEN(T460)-LEN(SUBSTITUTE(T460,",",""))+1))</f>
        <v/>
      </c>
      <c r="V460" s="6"/>
      <c r="W460" s="6" t="str">
        <f aca="false">IF(V460="", "", IF(V460="[]", 0, LEN(V460)-LEN(SUBSTITUTE(V460,",",""))+1))</f>
        <v/>
      </c>
    </row>
    <row r="461" s="16" customFormat="true" ht="12.75" hidden="false" customHeight="true" outlineLevel="0" collapsed="false">
      <c r="B461" s="17"/>
      <c r="E461" s="2"/>
      <c r="F461" s="3"/>
      <c r="H461" s="4"/>
      <c r="I461" s="5"/>
      <c r="J461" s="6"/>
      <c r="K461" s="2"/>
      <c r="L461" s="4"/>
      <c r="M461" s="4"/>
      <c r="N461" s="5"/>
      <c r="O461" s="6"/>
      <c r="P461" s="6"/>
      <c r="Q461" s="6"/>
      <c r="R461" s="6"/>
      <c r="S461" s="6"/>
      <c r="T461" s="6"/>
      <c r="U461" s="6" t="str">
        <f aca="false">IF(T461="", "", IF(T461="[]", 0, LEN(T461)-LEN(SUBSTITUTE(T461,",",""))+1))</f>
        <v/>
      </c>
      <c r="V461" s="6"/>
      <c r="W461" s="6" t="str">
        <f aca="false">IF(V461="", "", IF(V461="[]", 0, LEN(V461)-LEN(SUBSTITUTE(V461,",",""))+1))</f>
        <v/>
      </c>
    </row>
    <row r="462" s="16" customFormat="true" ht="12.75" hidden="false" customHeight="true" outlineLevel="0" collapsed="false">
      <c r="B462" s="17"/>
      <c r="E462" s="2"/>
      <c r="F462" s="3"/>
      <c r="H462" s="4"/>
      <c r="I462" s="5"/>
      <c r="J462" s="6"/>
      <c r="K462" s="2"/>
      <c r="L462" s="4"/>
      <c r="M462" s="4"/>
      <c r="N462" s="5"/>
      <c r="O462" s="6"/>
      <c r="P462" s="6"/>
      <c r="Q462" s="6"/>
      <c r="R462" s="6"/>
      <c r="S462" s="6"/>
      <c r="T462" s="6"/>
      <c r="U462" s="6" t="str">
        <f aca="false">IF(T462="", "", IF(T462="[]", 0, LEN(T462)-LEN(SUBSTITUTE(T462,",",""))+1))</f>
        <v/>
      </c>
      <c r="V462" s="6"/>
      <c r="W462" s="6" t="str">
        <f aca="false">IF(V462="", "", IF(V462="[]", 0, LEN(V462)-LEN(SUBSTITUTE(V462,",",""))+1))</f>
        <v/>
      </c>
    </row>
    <row r="463" s="16" customFormat="true" ht="12.75" hidden="false" customHeight="true" outlineLevel="0" collapsed="false">
      <c r="B463" s="17"/>
      <c r="E463" s="2"/>
      <c r="F463" s="3"/>
      <c r="H463" s="4"/>
      <c r="I463" s="5"/>
      <c r="J463" s="6"/>
      <c r="K463" s="2"/>
      <c r="L463" s="4"/>
      <c r="M463" s="4"/>
      <c r="N463" s="5"/>
      <c r="O463" s="6"/>
      <c r="P463" s="6"/>
      <c r="Q463" s="6"/>
      <c r="R463" s="6"/>
      <c r="S463" s="6"/>
      <c r="T463" s="6"/>
      <c r="U463" s="6" t="str">
        <f aca="false">IF(T463="", "", IF(T463="[]", 0, LEN(T463)-LEN(SUBSTITUTE(T463,",",""))+1))</f>
        <v/>
      </c>
      <c r="V463" s="6"/>
      <c r="W463" s="6" t="str">
        <f aca="false">IF(V463="", "", IF(V463="[]", 0, LEN(V463)-LEN(SUBSTITUTE(V463,",",""))+1))</f>
        <v/>
      </c>
    </row>
    <row r="464" s="16" customFormat="true" ht="12.75" hidden="false" customHeight="true" outlineLevel="0" collapsed="false">
      <c r="B464" s="17"/>
      <c r="E464" s="2"/>
      <c r="F464" s="3"/>
      <c r="H464" s="4"/>
      <c r="I464" s="5"/>
      <c r="J464" s="6"/>
      <c r="K464" s="2"/>
      <c r="L464" s="4"/>
      <c r="M464" s="4"/>
      <c r="N464" s="5"/>
      <c r="O464" s="6"/>
      <c r="P464" s="6"/>
      <c r="Q464" s="6"/>
      <c r="R464" s="6"/>
      <c r="S464" s="6"/>
      <c r="T464" s="6"/>
      <c r="U464" s="6" t="str">
        <f aca="false">IF(T464="", "", IF(T464="[]", 0, LEN(T464)-LEN(SUBSTITUTE(T464,",",""))+1))</f>
        <v/>
      </c>
      <c r="V464" s="6"/>
      <c r="W464" s="6" t="str">
        <f aca="false">IF(V464="", "", IF(V464="[]", 0, LEN(V464)-LEN(SUBSTITUTE(V464,",",""))+1))</f>
        <v/>
      </c>
    </row>
    <row r="465" s="16" customFormat="true" ht="12.75" hidden="false" customHeight="true" outlineLevel="0" collapsed="false">
      <c r="B465" s="17"/>
      <c r="E465" s="2"/>
      <c r="F465" s="3"/>
      <c r="H465" s="4"/>
      <c r="I465" s="5"/>
      <c r="J465" s="6"/>
      <c r="K465" s="2"/>
      <c r="L465" s="4"/>
      <c r="M465" s="4"/>
      <c r="N465" s="5"/>
      <c r="O465" s="6"/>
      <c r="P465" s="6"/>
      <c r="Q465" s="6"/>
      <c r="R465" s="6"/>
      <c r="S465" s="6"/>
      <c r="T465" s="6"/>
      <c r="U465" s="6" t="str">
        <f aca="false">IF(T465="", "", IF(T465="[]", 0, LEN(T465)-LEN(SUBSTITUTE(T465,",",""))+1))</f>
        <v/>
      </c>
      <c r="V465" s="6"/>
      <c r="W465" s="6" t="str">
        <f aca="false">IF(V465="", "", IF(V465="[]", 0, LEN(V465)-LEN(SUBSTITUTE(V465,",",""))+1))</f>
        <v/>
      </c>
    </row>
    <row r="466" s="16" customFormat="true" ht="12.75" hidden="false" customHeight="true" outlineLevel="0" collapsed="false">
      <c r="B466" s="17"/>
      <c r="E466" s="2"/>
      <c r="F466" s="3"/>
      <c r="H466" s="4"/>
      <c r="I466" s="5"/>
      <c r="J466" s="6"/>
      <c r="K466" s="2"/>
      <c r="L466" s="4"/>
      <c r="M466" s="4"/>
      <c r="N466" s="5"/>
      <c r="O466" s="6"/>
      <c r="P466" s="6"/>
      <c r="Q466" s="6"/>
      <c r="R466" s="6"/>
      <c r="S466" s="6"/>
      <c r="T466" s="6"/>
      <c r="U466" s="6" t="str">
        <f aca="false">IF(T466="", "", IF(T466="[]", 0, LEN(T466)-LEN(SUBSTITUTE(T466,",",""))+1))</f>
        <v/>
      </c>
      <c r="V466" s="6"/>
      <c r="W466" s="6" t="str">
        <f aca="false">IF(V466="", "", IF(V466="[]", 0, LEN(V466)-LEN(SUBSTITUTE(V466,",",""))+1))</f>
        <v/>
      </c>
    </row>
    <row r="467" s="16" customFormat="true" ht="12.75" hidden="false" customHeight="true" outlineLevel="0" collapsed="false">
      <c r="B467" s="17"/>
      <c r="E467" s="2"/>
      <c r="F467" s="3"/>
      <c r="H467" s="4"/>
      <c r="I467" s="5"/>
      <c r="J467" s="6"/>
      <c r="K467" s="2"/>
      <c r="L467" s="4"/>
      <c r="M467" s="4"/>
      <c r="N467" s="5"/>
      <c r="O467" s="6"/>
      <c r="P467" s="6"/>
      <c r="Q467" s="6"/>
      <c r="R467" s="6"/>
      <c r="S467" s="6"/>
      <c r="T467" s="6"/>
      <c r="U467" s="6" t="str">
        <f aca="false">IF(T467="", "", IF(T467="[]", 0, LEN(T467)-LEN(SUBSTITUTE(T467,",",""))+1))</f>
        <v/>
      </c>
      <c r="V467" s="6"/>
      <c r="W467" s="6" t="str">
        <f aca="false">IF(V467="", "", IF(V467="[]", 0, LEN(V467)-LEN(SUBSTITUTE(V467,",",""))+1))</f>
        <v/>
      </c>
    </row>
    <row r="468" s="16" customFormat="true" ht="12.75" hidden="false" customHeight="true" outlineLevel="0" collapsed="false">
      <c r="B468" s="17"/>
      <c r="E468" s="2"/>
      <c r="F468" s="3"/>
      <c r="H468" s="4"/>
      <c r="I468" s="5"/>
      <c r="J468" s="6"/>
      <c r="K468" s="2"/>
      <c r="L468" s="4"/>
      <c r="M468" s="4"/>
      <c r="N468" s="5"/>
      <c r="O468" s="6"/>
      <c r="P468" s="6"/>
      <c r="Q468" s="6"/>
      <c r="R468" s="6"/>
      <c r="S468" s="6"/>
      <c r="T468" s="6"/>
      <c r="U468" s="6" t="str">
        <f aca="false">IF(T468="", "", IF(T468="[]", 0, LEN(T468)-LEN(SUBSTITUTE(T468,",",""))+1))</f>
        <v/>
      </c>
      <c r="V468" s="6"/>
      <c r="W468" s="6" t="str">
        <f aca="false">IF(V468="", "", IF(V468="[]", 0, LEN(V468)-LEN(SUBSTITUTE(V468,",",""))+1))</f>
        <v/>
      </c>
    </row>
    <row r="469" s="16" customFormat="true" ht="12.75" hidden="false" customHeight="true" outlineLevel="0" collapsed="false">
      <c r="B469" s="17"/>
      <c r="E469" s="2"/>
      <c r="F469" s="3"/>
      <c r="H469" s="4"/>
      <c r="I469" s="5"/>
      <c r="J469" s="6"/>
      <c r="K469" s="2"/>
      <c r="L469" s="4"/>
      <c r="M469" s="4"/>
      <c r="N469" s="5"/>
      <c r="O469" s="6"/>
      <c r="P469" s="6"/>
      <c r="Q469" s="6"/>
      <c r="R469" s="6"/>
      <c r="S469" s="6"/>
      <c r="T469" s="6"/>
      <c r="U469" s="6" t="str">
        <f aca="false">IF(T469="", "", IF(T469="[]", 0, LEN(T469)-LEN(SUBSTITUTE(T469,",",""))+1))</f>
        <v/>
      </c>
      <c r="V469" s="6"/>
      <c r="W469" s="6" t="str">
        <f aca="false">IF(V469="", "", IF(V469="[]", 0, LEN(V469)-LEN(SUBSTITUTE(V469,",",""))+1))</f>
        <v/>
      </c>
    </row>
    <row r="470" s="16" customFormat="true" ht="12.75" hidden="false" customHeight="true" outlineLevel="0" collapsed="false">
      <c r="B470" s="17"/>
      <c r="E470" s="2"/>
      <c r="F470" s="3"/>
      <c r="H470" s="4"/>
      <c r="I470" s="5"/>
      <c r="J470" s="6"/>
      <c r="K470" s="2"/>
      <c r="L470" s="4"/>
      <c r="M470" s="4"/>
      <c r="N470" s="5"/>
      <c r="O470" s="6"/>
      <c r="P470" s="6"/>
      <c r="Q470" s="6"/>
      <c r="R470" s="6"/>
      <c r="S470" s="6"/>
      <c r="T470" s="6"/>
      <c r="U470" s="6" t="str">
        <f aca="false">IF(T470="", "", IF(T470="[]", 0, LEN(T470)-LEN(SUBSTITUTE(T470,",",""))+1))</f>
        <v/>
      </c>
      <c r="V470" s="6"/>
      <c r="W470" s="6" t="str">
        <f aca="false">IF(V470="", "", IF(V470="[]", 0, LEN(V470)-LEN(SUBSTITUTE(V470,",",""))+1))</f>
        <v/>
      </c>
    </row>
    <row r="471" s="16" customFormat="true" ht="12.75" hidden="false" customHeight="true" outlineLevel="0" collapsed="false">
      <c r="B471" s="17"/>
      <c r="E471" s="2"/>
      <c r="F471" s="3"/>
      <c r="H471" s="4"/>
      <c r="I471" s="5"/>
      <c r="J471" s="6"/>
      <c r="K471" s="2"/>
      <c r="L471" s="4"/>
      <c r="M471" s="4"/>
      <c r="N471" s="5"/>
      <c r="O471" s="6"/>
      <c r="P471" s="6"/>
      <c r="Q471" s="6"/>
      <c r="R471" s="6"/>
      <c r="S471" s="6"/>
      <c r="T471" s="6"/>
      <c r="U471" s="6" t="str">
        <f aca="false">IF(T471="", "", IF(T471="[]", 0, LEN(T471)-LEN(SUBSTITUTE(T471,",",""))+1))</f>
        <v/>
      </c>
      <c r="V471" s="6"/>
      <c r="W471" s="6" t="str">
        <f aca="false">IF(V471="", "", IF(V471="[]", 0, LEN(V471)-LEN(SUBSTITUTE(V471,",",""))+1))</f>
        <v/>
      </c>
    </row>
    <row r="472" s="16" customFormat="true" ht="12.75" hidden="false" customHeight="true" outlineLevel="0" collapsed="false">
      <c r="B472" s="17"/>
      <c r="E472" s="2"/>
      <c r="F472" s="3"/>
      <c r="H472" s="4"/>
      <c r="I472" s="5"/>
      <c r="J472" s="6"/>
      <c r="K472" s="2"/>
      <c r="L472" s="4"/>
      <c r="M472" s="4"/>
      <c r="N472" s="5"/>
      <c r="O472" s="6"/>
      <c r="P472" s="6"/>
      <c r="Q472" s="6"/>
      <c r="R472" s="6"/>
      <c r="S472" s="6"/>
      <c r="T472" s="6"/>
      <c r="U472" s="6" t="str">
        <f aca="false">IF(T472="", "", IF(T472="[]", 0, LEN(T472)-LEN(SUBSTITUTE(T472,",",""))+1))</f>
        <v/>
      </c>
      <c r="V472" s="6"/>
      <c r="W472" s="6" t="str">
        <f aca="false">IF(V472="", "", IF(V472="[]", 0, LEN(V472)-LEN(SUBSTITUTE(V472,",",""))+1))</f>
        <v/>
      </c>
    </row>
    <row r="473" s="16" customFormat="true" ht="12.75" hidden="false" customHeight="true" outlineLevel="0" collapsed="false">
      <c r="B473" s="17"/>
      <c r="E473" s="2"/>
      <c r="F473" s="3"/>
      <c r="H473" s="4"/>
      <c r="I473" s="5"/>
      <c r="J473" s="6"/>
      <c r="K473" s="2"/>
      <c r="L473" s="4"/>
      <c r="M473" s="4"/>
      <c r="N473" s="5"/>
      <c r="O473" s="6"/>
      <c r="P473" s="6"/>
      <c r="Q473" s="6"/>
      <c r="R473" s="6"/>
      <c r="S473" s="6"/>
      <c r="T473" s="6"/>
      <c r="U473" s="6" t="str">
        <f aca="false">IF(T473="", "", IF(T473="[]", 0, LEN(T473)-LEN(SUBSTITUTE(T473,",",""))+1))</f>
        <v/>
      </c>
      <c r="V473" s="6"/>
      <c r="W473" s="6" t="str">
        <f aca="false">IF(V473="", "", IF(V473="[]", 0, LEN(V473)-LEN(SUBSTITUTE(V473,",",""))+1))</f>
        <v/>
      </c>
    </row>
    <row r="474" s="16" customFormat="true" ht="12.75" hidden="false" customHeight="true" outlineLevel="0" collapsed="false">
      <c r="B474" s="17"/>
      <c r="E474" s="2"/>
      <c r="F474" s="3"/>
      <c r="H474" s="4"/>
      <c r="I474" s="5"/>
      <c r="J474" s="6"/>
      <c r="K474" s="2"/>
      <c r="L474" s="4"/>
      <c r="M474" s="4"/>
      <c r="N474" s="5"/>
      <c r="O474" s="6"/>
      <c r="P474" s="6"/>
      <c r="Q474" s="6"/>
      <c r="R474" s="6"/>
      <c r="S474" s="6"/>
      <c r="T474" s="6"/>
      <c r="U474" s="6" t="str">
        <f aca="false">IF(T474="", "", IF(T474="[]", 0, LEN(T474)-LEN(SUBSTITUTE(T474,",",""))+1))</f>
        <v/>
      </c>
      <c r="V474" s="6"/>
      <c r="W474" s="6" t="str">
        <f aca="false">IF(V474="", "", IF(V474="[]", 0, LEN(V474)-LEN(SUBSTITUTE(V474,",",""))+1))</f>
        <v/>
      </c>
    </row>
    <row r="475" s="16" customFormat="true" ht="12.75" hidden="false" customHeight="true" outlineLevel="0" collapsed="false">
      <c r="B475" s="17"/>
      <c r="E475" s="2"/>
      <c r="F475" s="3"/>
      <c r="H475" s="4"/>
      <c r="I475" s="5"/>
      <c r="J475" s="6"/>
      <c r="K475" s="2"/>
      <c r="L475" s="4"/>
      <c r="M475" s="4"/>
      <c r="N475" s="5"/>
      <c r="O475" s="6"/>
      <c r="P475" s="6"/>
      <c r="Q475" s="6"/>
      <c r="R475" s="6"/>
      <c r="S475" s="6"/>
      <c r="T475" s="6"/>
      <c r="U475" s="6" t="str">
        <f aca="false">IF(T475="", "", IF(T475="[]", 0, LEN(T475)-LEN(SUBSTITUTE(T475,",",""))+1))</f>
        <v/>
      </c>
      <c r="V475" s="6"/>
      <c r="W475" s="6" t="str">
        <f aca="false">IF(V475="", "", IF(V475="[]", 0, LEN(V475)-LEN(SUBSTITUTE(V475,",",""))+1))</f>
        <v/>
      </c>
    </row>
    <row r="476" s="16" customFormat="true" ht="12.75" hidden="false" customHeight="true" outlineLevel="0" collapsed="false">
      <c r="B476" s="17"/>
      <c r="E476" s="2"/>
      <c r="F476" s="3"/>
      <c r="H476" s="4"/>
      <c r="I476" s="5"/>
      <c r="J476" s="6"/>
      <c r="K476" s="2"/>
      <c r="L476" s="4"/>
      <c r="M476" s="4"/>
      <c r="N476" s="5"/>
      <c r="O476" s="6"/>
      <c r="P476" s="6"/>
      <c r="Q476" s="6"/>
      <c r="R476" s="6"/>
      <c r="S476" s="6"/>
      <c r="T476" s="6"/>
      <c r="U476" s="6" t="str">
        <f aca="false">IF(T476="", "", IF(T476="[]", 0, LEN(T476)-LEN(SUBSTITUTE(T476,",",""))+1))</f>
        <v/>
      </c>
      <c r="V476" s="6"/>
      <c r="W476" s="6" t="str">
        <f aca="false">IF(V476="", "", IF(V476="[]", 0, LEN(V476)-LEN(SUBSTITUTE(V476,",",""))+1))</f>
        <v/>
      </c>
    </row>
    <row r="477" s="16" customFormat="true" ht="12.75" hidden="false" customHeight="true" outlineLevel="0" collapsed="false">
      <c r="B477" s="17"/>
      <c r="E477" s="2"/>
      <c r="F477" s="3"/>
      <c r="H477" s="4"/>
      <c r="I477" s="5"/>
      <c r="J477" s="6"/>
      <c r="K477" s="2"/>
      <c r="L477" s="4"/>
      <c r="M477" s="4"/>
      <c r="N477" s="5"/>
      <c r="O477" s="6"/>
      <c r="P477" s="6"/>
      <c r="Q477" s="6"/>
      <c r="R477" s="6"/>
      <c r="S477" s="6"/>
      <c r="T477" s="6"/>
      <c r="U477" s="6" t="str">
        <f aca="false">IF(T477="", "", IF(T477="[]", 0, LEN(T477)-LEN(SUBSTITUTE(T477,",",""))+1))</f>
        <v/>
      </c>
      <c r="V477" s="6"/>
      <c r="W477" s="6" t="str">
        <f aca="false">IF(V477="", "", IF(V477="[]", 0, LEN(V477)-LEN(SUBSTITUTE(V477,",",""))+1))</f>
        <v/>
      </c>
    </row>
    <row r="478" s="16" customFormat="true" ht="12.75" hidden="false" customHeight="true" outlineLevel="0" collapsed="false">
      <c r="B478" s="17"/>
      <c r="E478" s="2"/>
      <c r="F478" s="3"/>
      <c r="H478" s="4"/>
      <c r="I478" s="5"/>
      <c r="J478" s="6"/>
      <c r="K478" s="2"/>
      <c r="L478" s="4"/>
      <c r="M478" s="4"/>
      <c r="N478" s="5"/>
      <c r="O478" s="6"/>
      <c r="P478" s="6"/>
      <c r="Q478" s="6"/>
      <c r="R478" s="6"/>
      <c r="S478" s="6"/>
      <c r="T478" s="6"/>
      <c r="U478" s="6" t="str">
        <f aca="false">IF(T478="", "", IF(T478="[]", 0, LEN(T478)-LEN(SUBSTITUTE(T478,",",""))+1))</f>
        <v/>
      </c>
      <c r="V478" s="6"/>
      <c r="W478" s="6" t="str">
        <f aca="false">IF(V478="", "", IF(V478="[]", 0, LEN(V478)-LEN(SUBSTITUTE(V478,",",""))+1))</f>
        <v/>
      </c>
    </row>
    <row r="479" s="16" customFormat="true" ht="12.75" hidden="false" customHeight="true" outlineLevel="0" collapsed="false">
      <c r="B479" s="17"/>
      <c r="E479" s="2"/>
      <c r="F479" s="3"/>
      <c r="H479" s="4"/>
      <c r="I479" s="5"/>
      <c r="J479" s="6"/>
      <c r="K479" s="2"/>
      <c r="L479" s="4"/>
      <c r="M479" s="4"/>
      <c r="N479" s="5"/>
      <c r="O479" s="6"/>
      <c r="P479" s="6"/>
      <c r="Q479" s="6"/>
      <c r="R479" s="6"/>
      <c r="S479" s="6"/>
      <c r="T479" s="6"/>
      <c r="U479" s="6" t="str">
        <f aca="false">IF(T479="", "", IF(T479="[]", 0, LEN(T479)-LEN(SUBSTITUTE(T479,",",""))+1))</f>
        <v/>
      </c>
      <c r="V479" s="6"/>
      <c r="W479" s="6" t="str">
        <f aca="false">IF(V479="", "", IF(V479="[]", 0, LEN(V479)-LEN(SUBSTITUTE(V479,",",""))+1))</f>
        <v/>
      </c>
    </row>
    <row r="480" s="16" customFormat="true" ht="12.75" hidden="false" customHeight="true" outlineLevel="0" collapsed="false">
      <c r="B480" s="17"/>
      <c r="E480" s="2"/>
      <c r="F480" s="3"/>
      <c r="H480" s="4"/>
      <c r="I480" s="5"/>
      <c r="J480" s="6"/>
      <c r="K480" s="2"/>
      <c r="L480" s="4"/>
      <c r="M480" s="4"/>
      <c r="N480" s="5"/>
      <c r="O480" s="6"/>
      <c r="P480" s="6"/>
      <c r="Q480" s="6"/>
      <c r="R480" s="6"/>
      <c r="S480" s="6"/>
      <c r="T480" s="6"/>
      <c r="U480" s="6" t="str">
        <f aca="false">IF(T480="", "", IF(T480="[]", 0, LEN(T480)-LEN(SUBSTITUTE(T480,",",""))+1))</f>
        <v/>
      </c>
      <c r="V480" s="6"/>
      <c r="W480" s="6" t="str">
        <f aca="false">IF(V480="", "", IF(V480="[]", 0, LEN(V480)-LEN(SUBSTITUTE(V480,",",""))+1))</f>
        <v/>
      </c>
    </row>
    <row r="481" s="16" customFormat="true" ht="12.75" hidden="false" customHeight="true" outlineLevel="0" collapsed="false">
      <c r="B481" s="17"/>
      <c r="E481" s="2"/>
      <c r="F481" s="3"/>
      <c r="H481" s="4"/>
      <c r="I481" s="5"/>
      <c r="J481" s="6"/>
      <c r="K481" s="2"/>
      <c r="L481" s="4"/>
      <c r="M481" s="4"/>
      <c r="N481" s="5"/>
      <c r="O481" s="6"/>
      <c r="P481" s="6"/>
      <c r="Q481" s="6"/>
      <c r="R481" s="6"/>
      <c r="S481" s="6"/>
      <c r="T481" s="6"/>
      <c r="U481" s="6" t="str">
        <f aca="false">IF(T481="", "", IF(T481="[]", 0, LEN(T481)-LEN(SUBSTITUTE(T481,",",""))+1))</f>
        <v/>
      </c>
      <c r="V481" s="6"/>
      <c r="W481" s="6" t="str">
        <f aca="false">IF(V481="", "", IF(V481="[]", 0, LEN(V481)-LEN(SUBSTITUTE(V481,",",""))+1))</f>
        <v/>
      </c>
    </row>
    <row r="482" s="16" customFormat="true" ht="12.75" hidden="false" customHeight="true" outlineLevel="0" collapsed="false">
      <c r="B482" s="17"/>
      <c r="E482" s="2"/>
      <c r="F482" s="3"/>
      <c r="H482" s="4"/>
      <c r="I482" s="5"/>
      <c r="J482" s="6"/>
      <c r="K482" s="2"/>
      <c r="L482" s="4"/>
      <c r="M482" s="4"/>
      <c r="N482" s="5"/>
      <c r="O482" s="6"/>
      <c r="P482" s="6"/>
      <c r="Q482" s="6"/>
      <c r="R482" s="6"/>
      <c r="S482" s="6"/>
      <c r="T482" s="6"/>
      <c r="U482" s="6" t="str">
        <f aca="false">IF(T482="", "", IF(T482="[]", 0, LEN(T482)-LEN(SUBSTITUTE(T482,",",""))+1))</f>
        <v/>
      </c>
      <c r="V482" s="6"/>
      <c r="W482" s="6" t="str">
        <f aca="false">IF(V482="", "", IF(V482="[]", 0, LEN(V482)-LEN(SUBSTITUTE(V482,",",""))+1))</f>
        <v/>
      </c>
    </row>
    <row r="483" s="16" customFormat="true" ht="12.75" hidden="false" customHeight="true" outlineLevel="0" collapsed="false">
      <c r="B483" s="17"/>
      <c r="E483" s="2"/>
      <c r="F483" s="3"/>
      <c r="H483" s="4"/>
      <c r="I483" s="5"/>
      <c r="J483" s="6"/>
      <c r="K483" s="2"/>
      <c r="L483" s="4"/>
      <c r="M483" s="4"/>
      <c r="N483" s="5"/>
      <c r="O483" s="6"/>
      <c r="P483" s="6"/>
      <c r="Q483" s="6"/>
      <c r="R483" s="6"/>
      <c r="S483" s="6"/>
      <c r="T483" s="6"/>
      <c r="U483" s="6" t="str">
        <f aca="false">IF(T483="", "", IF(T483="[]", 0, LEN(T483)-LEN(SUBSTITUTE(T483,",",""))+1))</f>
        <v/>
      </c>
      <c r="V483" s="6"/>
      <c r="W483" s="6" t="str">
        <f aca="false">IF(V483="", "", IF(V483="[]", 0, LEN(V483)-LEN(SUBSTITUTE(V483,",",""))+1))</f>
        <v/>
      </c>
    </row>
    <row r="484" s="16" customFormat="true" ht="12.75" hidden="false" customHeight="true" outlineLevel="0" collapsed="false">
      <c r="B484" s="17"/>
      <c r="E484" s="2"/>
      <c r="F484" s="3"/>
      <c r="H484" s="4"/>
      <c r="I484" s="5"/>
      <c r="J484" s="6"/>
      <c r="K484" s="2"/>
      <c r="L484" s="4"/>
      <c r="M484" s="4"/>
      <c r="N484" s="5"/>
      <c r="O484" s="6"/>
      <c r="P484" s="6"/>
      <c r="Q484" s="6"/>
      <c r="R484" s="6"/>
      <c r="S484" s="6"/>
      <c r="T484" s="6"/>
      <c r="U484" s="6" t="str">
        <f aca="false">IF(T484="", "", IF(T484="[]", 0, LEN(T484)-LEN(SUBSTITUTE(T484,",",""))+1))</f>
        <v/>
      </c>
      <c r="V484" s="6"/>
      <c r="W484" s="6" t="str">
        <f aca="false">IF(V484="", "", IF(V484="[]", 0, LEN(V484)-LEN(SUBSTITUTE(V484,",",""))+1))</f>
        <v/>
      </c>
    </row>
    <row r="485" s="16" customFormat="true" ht="12.75" hidden="false" customHeight="true" outlineLevel="0" collapsed="false">
      <c r="B485" s="17"/>
      <c r="E485" s="2"/>
      <c r="F485" s="3"/>
      <c r="H485" s="4"/>
      <c r="I485" s="5"/>
      <c r="J485" s="6"/>
      <c r="K485" s="2"/>
      <c r="L485" s="4"/>
      <c r="M485" s="4"/>
      <c r="N485" s="5"/>
      <c r="O485" s="6"/>
      <c r="P485" s="6"/>
      <c r="Q485" s="6"/>
      <c r="R485" s="6"/>
      <c r="S485" s="6"/>
      <c r="T485" s="6"/>
      <c r="U485" s="6" t="str">
        <f aca="false">IF(T485="", "", IF(T485="[]", 0, LEN(T485)-LEN(SUBSTITUTE(T485,",",""))+1))</f>
        <v/>
      </c>
      <c r="V485" s="6"/>
      <c r="W485" s="6" t="str">
        <f aca="false">IF(V485="", "", IF(V485="[]", 0, LEN(V485)-LEN(SUBSTITUTE(V485,",",""))+1))</f>
        <v/>
      </c>
    </row>
    <row r="486" s="16" customFormat="true" ht="12.75" hidden="false" customHeight="true" outlineLevel="0" collapsed="false">
      <c r="B486" s="17"/>
      <c r="E486" s="2"/>
      <c r="F486" s="3"/>
      <c r="H486" s="4"/>
      <c r="I486" s="5"/>
      <c r="J486" s="6"/>
      <c r="K486" s="2"/>
      <c r="L486" s="4"/>
      <c r="M486" s="4"/>
      <c r="N486" s="5"/>
      <c r="O486" s="6"/>
      <c r="P486" s="6"/>
      <c r="Q486" s="6"/>
      <c r="R486" s="6"/>
      <c r="S486" s="6"/>
      <c r="T486" s="6"/>
      <c r="U486" s="6" t="str">
        <f aca="false">IF(T486="", "", IF(T486="[]", 0, LEN(T486)-LEN(SUBSTITUTE(T486,",",""))+1))</f>
        <v/>
      </c>
      <c r="V486" s="6"/>
      <c r="W486" s="6" t="str">
        <f aca="false">IF(V486="", "", IF(V486="[]", 0, LEN(V486)-LEN(SUBSTITUTE(V486,",",""))+1))</f>
        <v/>
      </c>
    </row>
    <row r="487" s="16" customFormat="true" ht="12.75" hidden="false" customHeight="true" outlineLevel="0" collapsed="false">
      <c r="B487" s="17"/>
      <c r="E487" s="2"/>
      <c r="F487" s="3"/>
      <c r="H487" s="4"/>
      <c r="I487" s="5"/>
      <c r="J487" s="6"/>
      <c r="K487" s="2"/>
      <c r="L487" s="4"/>
      <c r="M487" s="4"/>
      <c r="N487" s="5"/>
      <c r="O487" s="6"/>
      <c r="P487" s="6"/>
      <c r="Q487" s="6"/>
      <c r="R487" s="6"/>
      <c r="S487" s="6"/>
      <c r="T487" s="6"/>
      <c r="U487" s="6" t="str">
        <f aca="false">IF(T487="", "", IF(T487="[]", 0, LEN(T487)-LEN(SUBSTITUTE(T487,",",""))+1))</f>
        <v/>
      </c>
      <c r="V487" s="6"/>
      <c r="W487" s="6" t="str">
        <f aca="false">IF(V487="", "", IF(V487="[]", 0, LEN(V487)-LEN(SUBSTITUTE(V487,",",""))+1))</f>
        <v/>
      </c>
    </row>
    <row r="488" s="16" customFormat="true" ht="12.75" hidden="false" customHeight="true" outlineLevel="0" collapsed="false">
      <c r="B488" s="17"/>
      <c r="E488" s="2"/>
      <c r="F488" s="3"/>
      <c r="H488" s="4"/>
      <c r="I488" s="5"/>
      <c r="J488" s="6"/>
      <c r="K488" s="2"/>
      <c r="L488" s="4"/>
      <c r="M488" s="4"/>
      <c r="N488" s="5"/>
      <c r="O488" s="6"/>
      <c r="P488" s="6"/>
      <c r="Q488" s="6"/>
      <c r="R488" s="6"/>
      <c r="S488" s="6"/>
      <c r="T488" s="6"/>
      <c r="U488" s="6" t="str">
        <f aca="false">IF(T488="", "", IF(T488="[]", 0, LEN(T488)-LEN(SUBSTITUTE(T488,",",""))+1))</f>
        <v/>
      </c>
      <c r="V488" s="6"/>
      <c r="W488" s="6" t="str">
        <f aca="false">IF(V488="", "", IF(V488="[]", 0, LEN(V488)-LEN(SUBSTITUTE(V488,",",""))+1))</f>
        <v/>
      </c>
    </row>
    <row r="489" s="16" customFormat="true" ht="12.75" hidden="false" customHeight="true" outlineLevel="0" collapsed="false">
      <c r="B489" s="17"/>
      <c r="E489" s="2"/>
      <c r="F489" s="3"/>
      <c r="H489" s="4"/>
      <c r="I489" s="5"/>
      <c r="J489" s="6"/>
      <c r="K489" s="2"/>
      <c r="L489" s="4"/>
      <c r="M489" s="4"/>
      <c r="N489" s="5"/>
      <c r="O489" s="6"/>
      <c r="P489" s="6"/>
      <c r="Q489" s="6"/>
      <c r="R489" s="6"/>
      <c r="S489" s="6"/>
      <c r="T489" s="6"/>
      <c r="U489" s="6" t="str">
        <f aca="false">IF(T489="", "", IF(T489="[]", 0, LEN(T489)-LEN(SUBSTITUTE(T489,",",""))+1))</f>
        <v/>
      </c>
      <c r="V489" s="6"/>
      <c r="W489" s="6" t="str">
        <f aca="false">IF(V489="", "", IF(V489="[]", 0, LEN(V489)-LEN(SUBSTITUTE(V489,",",""))+1))</f>
        <v/>
      </c>
    </row>
    <row r="490" s="16" customFormat="true" ht="12.75" hidden="false" customHeight="true" outlineLevel="0" collapsed="false">
      <c r="B490" s="17"/>
      <c r="E490" s="2"/>
      <c r="F490" s="3"/>
      <c r="H490" s="4"/>
      <c r="I490" s="5"/>
      <c r="J490" s="6"/>
      <c r="K490" s="2"/>
      <c r="L490" s="4"/>
      <c r="M490" s="4"/>
      <c r="N490" s="5"/>
      <c r="O490" s="6"/>
      <c r="P490" s="6"/>
      <c r="Q490" s="6"/>
      <c r="R490" s="6"/>
      <c r="S490" s="6"/>
      <c r="T490" s="6"/>
      <c r="U490" s="6" t="str">
        <f aca="false">IF(T490="", "", IF(T490="[]", 0, LEN(T490)-LEN(SUBSTITUTE(T490,",",""))+1))</f>
        <v/>
      </c>
      <c r="V490" s="6"/>
      <c r="W490" s="6" t="str">
        <f aca="false">IF(V490="", "", IF(V490="[]", 0, LEN(V490)-LEN(SUBSTITUTE(V490,",",""))+1))</f>
        <v/>
      </c>
    </row>
    <row r="491" s="16" customFormat="true" ht="12.75" hidden="false" customHeight="true" outlineLevel="0" collapsed="false">
      <c r="B491" s="17"/>
      <c r="E491" s="2"/>
      <c r="F491" s="3"/>
      <c r="H491" s="4"/>
      <c r="I491" s="5"/>
      <c r="J491" s="6"/>
      <c r="K491" s="2"/>
      <c r="L491" s="4"/>
      <c r="M491" s="4"/>
      <c r="N491" s="5"/>
      <c r="O491" s="6"/>
      <c r="P491" s="6"/>
      <c r="Q491" s="6"/>
      <c r="R491" s="6"/>
      <c r="S491" s="6"/>
      <c r="T491" s="6"/>
      <c r="U491" s="6" t="str">
        <f aca="false">IF(T491="", "", IF(T491="[]", 0, LEN(T491)-LEN(SUBSTITUTE(T491,",",""))+1))</f>
        <v/>
      </c>
      <c r="V491" s="6"/>
      <c r="W491" s="6" t="str">
        <f aca="false">IF(V491="", "", IF(V491="[]", 0, LEN(V491)-LEN(SUBSTITUTE(V491,",",""))+1))</f>
        <v/>
      </c>
    </row>
    <row r="492" s="16" customFormat="true" ht="12.75" hidden="false" customHeight="true" outlineLevel="0" collapsed="false">
      <c r="B492" s="17"/>
      <c r="E492" s="2"/>
      <c r="F492" s="3"/>
      <c r="H492" s="4"/>
      <c r="I492" s="5"/>
      <c r="J492" s="6"/>
      <c r="K492" s="2"/>
      <c r="L492" s="4"/>
      <c r="M492" s="4"/>
      <c r="N492" s="5"/>
      <c r="O492" s="6"/>
      <c r="P492" s="6"/>
      <c r="Q492" s="6"/>
      <c r="R492" s="6"/>
      <c r="S492" s="6"/>
      <c r="T492" s="6"/>
      <c r="U492" s="6" t="str">
        <f aca="false">IF(T492="", "", IF(T492="[]", 0, LEN(T492)-LEN(SUBSTITUTE(T492,",",""))+1))</f>
        <v/>
      </c>
      <c r="V492" s="6"/>
      <c r="W492" s="6" t="str">
        <f aca="false">IF(V492="", "", IF(V492="[]", 0, LEN(V492)-LEN(SUBSTITUTE(V492,",",""))+1))</f>
        <v/>
      </c>
    </row>
    <row r="493" s="16" customFormat="true" ht="12.75" hidden="false" customHeight="true" outlineLevel="0" collapsed="false">
      <c r="B493" s="17"/>
      <c r="E493" s="2"/>
      <c r="F493" s="3"/>
      <c r="H493" s="4"/>
      <c r="I493" s="5"/>
      <c r="J493" s="6"/>
      <c r="K493" s="2"/>
      <c r="L493" s="4"/>
      <c r="M493" s="4"/>
      <c r="N493" s="5"/>
      <c r="O493" s="6"/>
      <c r="P493" s="6"/>
      <c r="Q493" s="6"/>
      <c r="R493" s="6"/>
      <c r="S493" s="6"/>
      <c r="T493" s="6"/>
      <c r="U493" s="6" t="str">
        <f aca="false">IF(T493="", "", IF(T493="[]", 0, LEN(T493)-LEN(SUBSTITUTE(T493,",",""))+1))</f>
        <v/>
      </c>
      <c r="V493" s="6"/>
      <c r="W493" s="6" t="str">
        <f aca="false">IF(V493="", "", IF(V493="[]", 0, LEN(V493)-LEN(SUBSTITUTE(V493,",",""))+1))</f>
        <v/>
      </c>
    </row>
    <row r="494" s="16" customFormat="true" ht="12.75" hidden="false" customHeight="true" outlineLevel="0" collapsed="false">
      <c r="B494" s="17"/>
      <c r="E494" s="2"/>
      <c r="F494" s="3"/>
      <c r="H494" s="4"/>
      <c r="I494" s="5"/>
      <c r="J494" s="6"/>
      <c r="K494" s="2"/>
      <c r="L494" s="4"/>
      <c r="M494" s="4"/>
      <c r="N494" s="5"/>
      <c r="O494" s="6"/>
      <c r="P494" s="6"/>
      <c r="Q494" s="6"/>
      <c r="R494" s="6"/>
      <c r="S494" s="6"/>
      <c r="T494" s="6"/>
      <c r="U494" s="6" t="str">
        <f aca="false">IF(T494="", "", IF(T494="[]", 0, LEN(T494)-LEN(SUBSTITUTE(T494,",",""))+1))</f>
        <v/>
      </c>
      <c r="V494" s="6"/>
      <c r="W494" s="6" t="str">
        <f aca="false">IF(V494="", "", IF(V494="[]", 0, LEN(V494)-LEN(SUBSTITUTE(V494,",",""))+1))</f>
        <v/>
      </c>
    </row>
    <row r="495" s="16" customFormat="true" ht="12.75" hidden="false" customHeight="true" outlineLevel="0" collapsed="false">
      <c r="B495" s="17"/>
      <c r="E495" s="2"/>
      <c r="F495" s="3"/>
      <c r="H495" s="4"/>
      <c r="I495" s="5"/>
      <c r="J495" s="6"/>
      <c r="K495" s="2"/>
      <c r="L495" s="4"/>
      <c r="M495" s="4"/>
      <c r="N495" s="5"/>
      <c r="O495" s="6"/>
      <c r="P495" s="6"/>
      <c r="Q495" s="6"/>
      <c r="R495" s="6"/>
      <c r="S495" s="6"/>
      <c r="T495" s="6"/>
      <c r="U495" s="6" t="str">
        <f aca="false">IF(T495="", "", IF(T495="[]", 0, LEN(T495)-LEN(SUBSTITUTE(T495,",",""))+1))</f>
        <v/>
      </c>
      <c r="V495" s="6"/>
      <c r="W495" s="6" t="str">
        <f aca="false">IF(V495="", "", IF(V495="[]", 0, LEN(V495)-LEN(SUBSTITUTE(V495,",",""))+1))</f>
        <v/>
      </c>
    </row>
    <row r="496" s="16" customFormat="true" ht="12.75" hidden="false" customHeight="true" outlineLevel="0" collapsed="false">
      <c r="B496" s="17"/>
      <c r="E496" s="2"/>
      <c r="F496" s="3"/>
      <c r="H496" s="4"/>
      <c r="I496" s="5"/>
      <c r="J496" s="6"/>
      <c r="K496" s="2"/>
      <c r="L496" s="4"/>
      <c r="M496" s="4"/>
      <c r="N496" s="5"/>
      <c r="O496" s="6"/>
      <c r="P496" s="6"/>
      <c r="Q496" s="6"/>
      <c r="R496" s="6"/>
      <c r="S496" s="6"/>
      <c r="T496" s="6"/>
      <c r="U496" s="6" t="str">
        <f aca="false">IF(T496="", "", IF(T496="[]", 0, LEN(T496)-LEN(SUBSTITUTE(T496,",",""))+1))</f>
        <v/>
      </c>
      <c r="V496" s="6"/>
      <c r="W496" s="6" t="str">
        <f aca="false">IF(V496="", "", IF(V496="[]", 0, LEN(V496)-LEN(SUBSTITUTE(V496,",",""))+1))</f>
        <v/>
      </c>
    </row>
    <row r="497" s="16" customFormat="true" ht="12.75" hidden="false" customHeight="true" outlineLevel="0" collapsed="false">
      <c r="B497" s="17"/>
      <c r="E497" s="2"/>
      <c r="F497" s="3"/>
      <c r="H497" s="4"/>
      <c r="I497" s="5"/>
      <c r="J497" s="6"/>
      <c r="K497" s="2"/>
      <c r="L497" s="4"/>
      <c r="M497" s="4"/>
      <c r="N497" s="5"/>
      <c r="O497" s="6"/>
      <c r="P497" s="6"/>
      <c r="Q497" s="6"/>
      <c r="R497" s="6"/>
      <c r="S497" s="6"/>
      <c r="T497" s="6"/>
      <c r="U497" s="6" t="str">
        <f aca="false">IF(T497="", "", IF(T497="[]", 0, LEN(T497)-LEN(SUBSTITUTE(T497,",",""))+1))</f>
        <v/>
      </c>
      <c r="V497" s="6"/>
      <c r="W497" s="6" t="str">
        <f aca="false">IF(V497="", "", IF(V497="[]", 0, LEN(V497)-LEN(SUBSTITUTE(V497,",",""))+1))</f>
        <v/>
      </c>
    </row>
    <row r="498" s="16" customFormat="true" ht="12.75" hidden="false" customHeight="true" outlineLevel="0" collapsed="false">
      <c r="B498" s="17"/>
      <c r="E498" s="2"/>
      <c r="F498" s="3"/>
      <c r="H498" s="4"/>
      <c r="I498" s="5"/>
      <c r="J498" s="6"/>
      <c r="K498" s="2"/>
      <c r="L498" s="4"/>
      <c r="M498" s="4"/>
      <c r="N498" s="5"/>
      <c r="O498" s="6"/>
      <c r="P498" s="6"/>
      <c r="Q498" s="6"/>
      <c r="R498" s="6"/>
      <c r="S498" s="6"/>
      <c r="T498" s="6"/>
      <c r="U498" s="6" t="str">
        <f aca="false">IF(T498="", "", IF(T498="[]", 0, LEN(T498)-LEN(SUBSTITUTE(T498,",",""))+1))</f>
        <v/>
      </c>
      <c r="V498" s="6"/>
      <c r="W498" s="6" t="str">
        <f aca="false">IF(V498="", "", IF(V498="[]", 0, LEN(V498)-LEN(SUBSTITUTE(V498,",",""))+1))</f>
        <v/>
      </c>
    </row>
    <row r="499" s="16" customFormat="true" ht="12.75" hidden="false" customHeight="true" outlineLevel="0" collapsed="false">
      <c r="B499" s="17"/>
      <c r="E499" s="2"/>
      <c r="F499" s="3"/>
      <c r="H499" s="4"/>
      <c r="I499" s="5"/>
      <c r="J499" s="6"/>
      <c r="K499" s="2"/>
      <c r="L499" s="4"/>
      <c r="M499" s="4"/>
      <c r="N499" s="5"/>
      <c r="O499" s="6"/>
      <c r="P499" s="6"/>
      <c r="Q499" s="6"/>
      <c r="R499" s="6"/>
      <c r="S499" s="6"/>
      <c r="T499" s="6"/>
      <c r="U499" s="6" t="str">
        <f aca="false">IF(T499="", "", IF(T499="[]", 0, LEN(T499)-LEN(SUBSTITUTE(T499,",",""))+1))</f>
        <v/>
      </c>
      <c r="V499" s="6"/>
      <c r="W499" s="6" t="str">
        <f aca="false">IF(V499="", "", IF(V499="[]", 0, LEN(V499)-LEN(SUBSTITUTE(V499,",",""))+1))</f>
        <v/>
      </c>
    </row>
    <row r="500" s="16" customFormat="true" ht="12.75" hidden="false" customHeight="true" outlineLevel="0" collapsed="false">
      <c r="B500" s="17"/>
      <c r="E500" s="2"/>
      <c r="F500" s="3"/>
      <c r="H500" s="4"/>
      <c r="I500" s="5"/>
      <c r="J500" s="6"/>
      <c r="K500" s="2"/>
      <c r="L500" s="4"/>
      <c r="M500" s="4"/>
      <c r="N500" s="5"/>
      <c r="O500" s="6"/>
      <c r="P500" s="6"/>
      <c r="Q500" s="6"/>
      <c r="R500" s="6"/>
      <c r="S500" s="6"/>
      <c r="T500" s="6"/>
      <c r="U500" s="6" t="str">
        <f aca="false">IF(T500="", "", IF(T500="[]", 0, LEN(T500)-LEN(SUBSTITUTE(T500,",",""))+1))</f>
        <v/>
      </c>
      <c r="V500" s="6"/>
      <c r="W500" s="6" t="str">
        <f aca="false">IF(V500="", "", IF(V500="[]", 0, LEN(V500)-LEN(SUBSTITUTE(V500,",",""))+1))</f>
        <v/>
      </c>
    </row>
    <row r="501" s="16" customFormat="true" ht="12.75" hidden="false" customHeight="true" outlineLevel="0" collapsed="false">
      <c r="B501" s="17"/>
      <c r="E501" s="2"/>
      <c r="F501" s="3"/>
      <c r="H501" s="4"/>
      <c r="I501" s="5"/>
      <c r="J501" s="6"/>
      <c r="K501" s="2"/>
      <c r="L501" s="4"/>
      <c r="M501" s="4"/>
      <c r="N501" s="5"/>
      <c r="O501" s="6"/>
      <c r="P501" s="6"/>
      <c r="Q501" s="6"/>
      <c r="R501" s="6"/>
      <c r="S501" s="6"/>
      <c r="T501" s="6"/>
      <c r="U501" s="6" t="str">
        <f aca="false">IF(T501="", "", IF(T501="[]", 0, LEN(T501)-LEN(SUBSTITUTE(T501,",",""))+1))</f>
        <v/>
      </c>
      <c r="V501" s="6"/>
      <c r="W501" s="6" t="str">
        <f aca="false">IF(V501="", "", IF(V501="[]", 0, LEN(V501)-LEN(SUBSTITUTE(V501,",",""))+1))</f>
        <v/>
      </c>
    </row>
    <row r="502" s="16" customFormat="true" ht="12.75" hidden="false" customHeight="true" outlineLevel="0" collapsed="false">
      <c r="B502" s="17"/>
      <c r="E502" s="2"/>
      <c r="F502" s="3"/>
      <c r="H502" s="4"/>
      <c r="I502" s="5"/>
      <c r="J502" s="6"/>
      <c r="K502" s="2"/>
      <c r="L502" s="4"/>
      <c r="M502" s="4"/>
      <c r="N502" s="5"/>
      <c r="O502" s="6"/>
      <c r="P502" s="6"/>
      <c r="Q502" s="6"/>
      <c r="R502" s="6"/>
      <c r="S502" s="6"/>
      <c r="T502" s="6"/>
      <c r="U502" s="6" t="str">
        <f aca="false">IF(T502="", "", IF(T502="[]", 0, LEN(T502)-LEN(SUBSTITUTE(T502,",",""))+1))</f>
        <v/>
      </c>
      <c r="V502" s="6"/>
      <c r="W502" s="6" t="str">
        <f aca="false">IF(V502="", "", IF(V502="[]", 0, LEN(V502)-LEN(SUBSTITUTE(V502,",",""))+1))</f>
        <v/>
      </c>
    </row>
    <row r="503" s="16" customFormat="true" ht="12.75" hidden="false" customHeight="true" outlineLevel="0" collapsed="false">
      <c r="B503" s="17"/>
      <c r="E503" s="2"/>
      <c r="F503" s="3"/>
      <c r="H503" s="4"/>
      <c r="I503" s="5"/>
      <c r="J503" s="6"/>
      <c r="K503" s="2"/>
      <c r="L503" s="4"/>
      <c r="M503" s="4"/>
      <c r="N503" s="5"/>
      <c r="O503" s="6"/>
      <c r="P503" s="6"/>
      <c r="Q503" s="6"/>
      <c r="R503" s="6"/>
      <c r="S503" s="6"/>
      <c r="T503" s="6"/>
      <c r="U503" s="6" t="str">
        <f aca="false">IF(T503="", "", IF(T503="[]", 0, LEN(T503)-LEN(SUBSTITUTE(T503,",",""))+1))</f>
        <v/>
      </c>
      <c r="V503" s="6"/>
      <c r="W503" s="6" t="str">
        <f aca="false">IF(V503="", "", IF(V503="[]", 0, LEN(V503)-LEN(SUBSTITUTE(V503,",",""))+1))</f>
        <v/>
      </c>
    </row>
    <row r="504" s="16" customFormat="true" ht="12.75" hidden="false" customHeight="true" outlineLevel="0" collapsed="false">
      <c r="B504" s="17"/>
      <c r="E504" s="2"/>
      <c r="F504" s="3"/>
      <c r="H504" s="4"/>
      <c r="I504" s="5"/>
      <c r="J504" s="6"/>
      <c r="K504" s="2"/>
      <c r="L504" s="4"/>
      <c r="M504" s="4"/>
      <c r="N504" s="5"/>
      <c r="O504" s="6"/>
      <c r="P504" s="6"/>
      <c r="Q504" s="6"/>
      <c r="R504" s="6"/>
      <c r="S504" s="6"/>
      <c r="T504" s="6"/>
      <c r="U504" s="6" t="str">
        <f aca="false">IF(T504="", "", IF(T504="[]", 0, LEN(T504)-LEN(SUBSTITUTE(T504,",",""))+1))</f>
        <v/>
      </c>
      <c r="V504" s="6"/>
      <c r="W504" s="6" t="str">
        <f aca="false">IF(V504="", "", IF(V504="[]", 0, LEN(V504)-LEN(SUBSTITUTE(V504,",",""))+1))</f>
        <v/>
      </c>
    </row>
    <row r="505" s="16" customFormat="true" ht="12.75" hidden="false" customHeight="true" outlineLevel="0" collapsed="false">
      <c r="B505" s="17"/>
      <c r="E505" s="2"/>
      <c r="F505" s="3"/>
      <c r="H505" s="4"/>
      <c r="I505" s="5"/>
      <c r="J505" s="6"/>
      <c r="K505" s="2"/>
      <c r="L505" s="4"/>
      <c r="M505" s="4"/>
      <c r="N505" s="5"/>
      <c r="O505" s="6"/>
      <c r="P505" s="6"/>
      <c r="Q505" s="6"/>
      <c r="R505" s="6"/>
      <c r="S505" s="6"/>
      <c r="T505" s="6"/>
      <c r="U505" s="6" t="str">
        <f aca="false">IF(T505="", "", IF(T505="[]", 0, LEN(T505)-LEN(SUBSTITUTE(T505,",",""))+1))</f>
        <v/>
      </c>
      <c r="V505" s="6"/>
      <c r="W505" s="6" t="str">
        <f aca="false">IF(V505="", "", IF(V505="[]", 0, LEN(V505)-LEN(SUBSTITUTE(V505,",",""))+1))</f>
        <v/>
      </c>
    </row>
    <row r="506" s="16" customFormat="true" ht="12.75" hidden="false" customHeight="true" outlineLevel="0" collapsed="false">
      <c r="B506" s="17"/>
      <c r="E506" s="2"/>
      <c r="F506" s="3"/>
      <c r="H506" s="4"/>
      <c r="I506" s="5"/>
      <c r="J506" s="6"/>
      <c r="K506" s="2"/>
      <c r="M506" s="4"/>
      <c r="N506" s="5"/>
      <c r="O506" s="6"/>
      <c r="P506" s="6"/>
      <c r="Q506" s="6"/>
      <c r="R506" s="6"/>
      <c r="S506" s="6"/>
      <c r="T506" s="6"/>
      <c r="U506" s="6" t="str">
        <f aca="false">IF(T506="", "", IF(T506="[]", 0, LEN(T506)-LEN(SUBSTITUTE(T506,",",""))+1))</f>
        <v/>
      </c>
      <c r="V506" s="6"/>
      <c r="W506" s="6" t="str">
        <f aca="false">IF(V506="", "", IF(V506="[]", 0, LEN(V506)-LEN(SUBSTITUTE(V506,",",""))+1))</f>
        <v/>
      </c>
    </row>
    <row r="507" s="16" customFormat="true" ht="12.75" hidden="false" customHeight="true" outlineLevel="0" collapsed="false">
      <c r="B507" s="17"/>
      <c r="E507" s="2"/>
      <c r="F507" s="3"/>
      <c r="H507" s="4"/>
      <c r="I507" s="5"/>
      <c r="J507" s="6"/>
      <c r="K507" s="2"/>
      <c r="M507" s="4"/>
      <c r="N507" s="5"/>
      <c r="O507" s="6"/>
      <c r="P507" s="6"/>
      <c r="Q507" s="6"/>
      <c r="R507" s="6"/>
      <c r="S507" s="6"/>
      <c r="T507" s="6"/>
      <c r="U507" s="6" t="str">
        <f aca="false">IF(T507="", "", IF(T507="[]", 0, LEN(T507)-LEN(SUBSTITUTE(T507,",",""))+1))</f>
        <v/>
      </c>
      <c r="V507" s="6"/>
      <c r="W507" s="6" t="str">
        <f aca="false">IF(V507="", "", IF(V507="[]", 0, LEN(V507)-LEN(SUBSTITUTE(V507,",",""))+1))</f>
        <v/>
      </c>
    </row>
    <row r="508" s="16" customFormat="true" ht="12.75" hidden="false" customHeight="true" outlineLevel="0" collapsed="false">
      <c r="B508" s="17"/>
      <c r="E508" s="2"/>
      <c r="F508" s="3"/>
      <c r="H508" s="4"/>
      <c r="I508" s="5"/>
      <c r="J508" s="6"/>
      <c r="K508" s="2"/>
      <c r="L508" s="4"/>
      <c r="M508" s="4"/>
      <c r="N508" s="5"/>
      <c r="O508" s="6"/>
      <c r="P508" s="6"/>
      <c r="Q508" s="6"/>
      <c r="R508" s="6"/>
      <c r="S508" s="6"/>
      <c r="T508" s="6"/>
      <c r="U508" s="6" t="str">
        <f aca="false">IF(T508="", "", IF(T508="[]", 0, LEN(T508)-LEN(SUBSTITUTE(T508,",",""))+1))</f>
        <v/>
      </c>
      <c r="V508" s="6"/>
      <c r="W508" s="6" t="str">
        <f aca="false">IF(V508="", "", IF(V508="[]", 0, LEN(V508)-LEN(SUBSTITUTE(V508,",",""))+1))</f>
        <v/>
      </c>
    </row>
    <row r="509" s="16" customFormat="true" ht="12.75" hidden="false" customHeight="true" outlineLevel="0" collapsed="false">
      <c r="B509" s="17"/>
      <c r="E509" s="2"/>
      <c r="F509" s="3"/>
      <c r="H509" s="4"/>
      <c r="I509" s="5"/>
      <c r="J509" s="6"/>
      <c r="K509" s="2"/>
      <c r="L509" s="4"/>
      <c r="M509" s="4"/>
      <c r="N509" s="5"/>
      <c r="O509" s="6"/>
      <c r="P509" s="6"/>
      <c r="Q509" s="6"/>
      <c r="R509" s="6"/>
      <c r="S509" s="6"/>
      <c r="T509" s="6"/>
      <c r="U509" s="6" t="str">
        <f aca="false">IF(T509="", "", IF(T509="[]", 0, LEN(T509)-LEN(SUBSTITUTE(T509,",",""))+1))</f>
        <v/>
      </c>
      <c r="V509" s="6"/>
      <c r="W509" s="6" t="str">
        <f aca="false">IF(V509="", "", IF(V509="[]", 0, LEN(V509)-LEN(SUBSTITUTE(V509,",",""))+1))</f>
        <v/>
      </c>
    </row>
    <row r="510" s="16" customFormat="true" ht="12.75" hidden="false" customHeight="true" outlineLevel="0" collapsed="false">
      <c r="B510" s="17"/>
      <c r="E510" s="2"/>
      <c r="F510" s="3"/>
      <c r="H510" s="4"/>
      <c r="I510" s="5"/>
      <c r="J510" s="6"/>
      <c r="K510" s="2"/>
      <c r="L510" s="4"/>
      <c r="M510" s="4"/>
      <c r="N510" s="5"/>
      <c r="O510" s="6"/>
      <c r="P510" s="6"/>
      <c r="Q510" s="6"/>
      <c r="R510" s="6"/>
      <c r="S510" s="6"/>
      <c r="T510" s="6"/>
      <c r="U510" s="6" t="str">
        <f aca="false">IF(T510="", "", IF(T510="[]", 0, LEN(T510)-LEN(SUBSTITUTE(T510,",",""))+1))</f>
        <v/>
      </c>
      <c r="V510" s="6"/>
      <c r="W510" s="6" t="str">
        <f aca="false">IF(V510="", "", IF(V510="[]", 0, LEN(V510)-LEN(SUBSTITUTE(V510,",",""))+1))</f>
        <v/>
      </c>
    </row>
    <row r="511" s="16" customFormat="true" ht="12.75" hidden="false" customHeight="true" outlineLevel="0" collapsed="false">
      <c r="B511" s="17"/>
      <c r="E511" s="2"/>
      <c r="F511" s="3"/>
      <c r="H511" s="4"/>
      <c r="I511" s="5"/>
      <c r="J511" s="6"/>
      <c r="K511" s="2"/>
      <c r="M511" s="4"/>
      <c r="N511" s="5"/>
      <c r="O511" s="6"/>
      <c r="P511" s="6"/>
      <c r="Q511" s="6"/>
      <c r="R511" s="6"/>
      <c r="S511" s="6"/>
      <c r="T511" s="6"/>
      <c r="U511" s="6" t="str">
        <f aca="false">IF(T511="", "", IF(T511="[]", 0, LEN(T511)-LEN(SUBSTITUTE(T511,",",""))+1))</f>
        <v/>
      </c>
      <c r="V511" s="6"/>
      <c r="W511" s="6" t="str">
        <f aca="false">IF(V511="", "", IF(V511="[]", 0, LEN(V511)-LEN(SUBSTITUTE(V511,",",""))+1))</f>
        <v/>
      </c>
    </row>
    <row r="512" s="16" customFormat="true" ht="12.75" hidden="false" customHeight="true" outlineLevel="0" collapsed="false">
      <c r="B512" s="17"/>
      <c r="E512" s="2"/>
      <c r="F512" s="3"/>
      <c r="H512" s="4"/>
      <c r="I512" s="5"/>
      <c r="J512" s="6"/>
      <c r="K512" s="2"/>
      <c r="M512" s="4"/>
      <c r="N512" s="5"/>
      <c r="O512" s="6"/>
      <c r="P512" s="6"/>
      <c r="Q512" s="6"/>
      <c r="R512" s="6"/>
      <c r="S512" s="6"/>
      <c r="T512" s="6"/>
      <c r="U512" s="6" t="str">
        <f aca="false">IF(T512="", "", IF(T512="[]", 0, LEN(T512)-LEN(SUBSTITUTE(T512,",",""))+1))</f>
        <v/>
      </c>
      <c r="V512" s="6"/>
      <c r="W512" s="6" t="str">
        <f aca="false">IF(V512="", "", IF(V512="[]", 0, LEN(V512)-LEN(SUBSTITUTE(V512,",",""))+1))</f>
        <v/>
      </c>
    </row>
    <row r="513" s="16" customFormat="true" ht="12.75" hidden="false" customHeight="true" outlineLevel="0" collapsed="false">
      <c r="B513" s="17"/>
      <c r="E513" s="2"/>
      <c r="F513" s="3"/>
      <c r="H513" s="4"/>
      <c r="I513" s="5"/>
      <c r="J513" s="6"/>
      <c r="K513" s="2"/>
      <c r="L513" s="4"/>
      <c r="M513" s="4"/>
      <c r="N513" s="5"/>
      <c r="O513" s="6"/>
      <c r="P513" s="6"/>
      <c r="Q513" s="6"/>
      <c r="R513" s="6"/>
      <c r="S513" s="6"/>
      <c r="T513" s="6"/>
      <c r="U513" s="6" t="str">
        <f aca="false">IF(T513="", "", IF(T513="[]", 0, LEN(T513)-LEN(SUBSTITUTE(T513,",",""))+1))</f>
        <v/>
      </c>
      <c r="V513" s="6"/>
      <c r="W513" s="6" t="str">
        <f aca="false">IF(V513="", "", IF(V513="[]", 0, LEN(V513)-LEN(SUBSTITUTE(V513,",",""))+1))</f>
        <v/>
      </c>
    </row>
    <row r="514" s="16" customFormat="true" ht="12.75" hidden="false" customHeight="true" outlineLevel="0" collapsed="false">
      <c r="B514" s="17"/>
      <c r="E514" s="2"/>
      <c r="F514" s="3"/>
      <c r="H514" s="4"/>
      <c r="I514" s="5"/>
      <c r="J514" s="6"/>
      <c r="K514" s="2"/>
      <c r="L514" s="4"/>
      <c r="M514" s="4"/>
      <c r="N514" s="5"/>
      <c r="O514" s="6"/>
      <c r="P514" s="6"/>
      <c r="Q514" s="6"/>
      <c r="R514" s="6"/>
      <c r="S514" s="6"/>
      <c r="T514" s="6"/>
      <c r="U514" s="6" t="str">
        <f aca="false">IF(T514="", "", IF(T514="[]", 0, LEN(T514)-LEN(SUBSTITUTE(T514,",",""))+1))</f>
        <v/>
      </c>
      <c r="V514" s="6"/>
      <c r="W514" s="6" t="str">
        <f aca="false">IF(V514="", "", IF(V514="[]", 0, LEN(V514)-LEN(SUBSTITUTE(V514,",",""))+1))</f>
        <v/>
      </c>
    </row>
    <row r="515" s="16" customFormat="true" ht="12.75" hidden="false" customHeight="true" outlineLevel="0" collapsed="false">
      <c r="B515" s="17"/>
      <c r="E515" s="2"/>
      <c r="F515" s="3"/>
      <c r="H515" s="4"/>
      <c r="I515" s="5"/>
      <c r="J515" s="6"/>
      <c r="K515" s="2"/>
      <c r="L515" s="4"/>
      <c r="M515" s="4"/>
      <c r="N515" s="5"/>
      <c r="O515" s="6"/>
      <c r="P515" s="6"/>
      <c r="Q515" s="6"/>
      <c r="R515" s="6"/>
      <c r="S515" s="6"/>
      <c r="T515" s="6"/>
      <c r="U515" s="6" t="str">
        <f aca="false">IF(T515="", "", IF(T515="[]", 0, LEN(T515)-LEN(SUBSTITUTE(T515,",",""))+1))</f>
        <v/>
      </c>
      <c r="V515" s="6"/>
      <c r="W515" s="6" t="str">
        <f aca="false">IF(V515="", "", IF(V515="[]", 0, LEN(V515)-LEN(SUBSTITUTE(V515,",",""))+1))</f>
        <v/>
      </c>
    </row>
    <row r="516" s="16" customFormat="true" ht="12.75" hidden="false" customHeight="true" outlineLevel="0" collapsed="false">
      <c r="B516" s="17"/>
      <c r="E516" s="2"/>
      <c r="F516" s="3"/>
      <c r="H516" s="4"/>
      <c r="I516" s="5"/>
      <c r="J516" s="6"/>
      <c r="K516" s="2"/>
      <c r="M516" s="4"/>
      <c r="N516" s="5"/>
      <c r="O516" s="6"/>
      <c r="P516" s="6"/>
      <c r="Q516" s="6"/>
      <c r="R516" s="6"/>
      <c r="S516" s="6"/>
      <c r="T516" s="6"/>
      <c r="U516" s="6" t="str">
        <f aca="false">IF(T516="", "", IF(T516="[]", 0, LEN(T516)-LEN(SUBSTITUTE(T516,",",""))+1))</f>
        <v/>
      </c>
      <c r="V516" s="6"/>
      <c r="W516" s="6" t="str">
        <f aca="false">IF(V516="", "", IF(V516="[]", 0, LEN(V516)-LEN(SUBSTITUTE(V516,",",""))+1))</f>
        <v/>
      </c>
    </row>
    <row r="517" s="16" customFormat="true" ht="12.75" hidden="false" customHeight="true" outlineLevel="0" collapsed="false">
      <c r="B517" s="17"/>
      <c r="E517" s="2"/>
      <c r="F517" s="3"/>
      <c r="H517" s="4"/>
      <c r="I517" s="5"/>
      <c r="J517" s="6"/>
      <c r="K517" s="2"/>
      <c r="M517" s="4"/>
      <c r="N517" s="5"/>
      <c r="O517" s="6"/>
      <c r="P517" s="6"/>
      <c r="Q517" s="6"/>
      <c r="R517" s="6"/>
      <c r="S517" s="6"/>
      <c r="T517" s="6"/>
      <c r="U517" s="6" t="str">
        <f aca="false">IF(T517="", "", IF(T517="[]", 0, LEN(T517)-LEN(SUBSTITUTE(T517,",",""))+1))</f>
        <v/>
      </c>
      <c r="V517" s="6"/>
      <c r="W517" s="6" t="str">
        <f aca="false">IF(V517="", "", IF(V517="[]", 0, LEN(V517)-LEN(SUBSTITUTE(V517,",",""))+1))</f>
        <v/>
      </c>
    </row>
    <row r="518" s="16" customFormat="true" ht="12.75" hidden="false" customHeight="true" outlineLevel="0" collapsed="false">
      <c r="B518" s="17"/>
      <c r="E518" s="2"/>
      <c r="F518" s="3"/>
      <c r="H518" s="4"/>
      <c r="I518" s="5"/>
      <c r="J518" s="6"/>
      <c r="K518" s="2"/>
      <c r="L518" s="4"/>
      <c r="M518" s="4"/>
      <c r="N518" s="5"/>
      <c r="O518" s="6"/>
      <c r="P518" s="6"/>
      <c r="Q518" s="6"/>
      <c r="R518" s="6"/>
      <c r="S518" s="6"/>
      <c r="T518" s="6"/>
      <c r="U518" s="6" t="str">
        <f aca="false">IF(T518="", "", IF(T518="[]", 0, LEN(T518)-LEN(SUBSTITUTE(T518,",",""))+1))</f>
        <v/>
      </c>
      <c r="V518" s="6"/>
      <c r="W518" s="6" t="str">
        <f aca="false">IF(V518="", "", IF(V518="[]", 0, LEN(V518)-LEN(SUBSTITUTE(V518,",",""))+1))</f>
        <v/>
      </c>
    </row>
    <row r="519" s="16" customFormat="true" ht="12.75" hidden="false" customHeight="true" outlineLevel="0" collapsed="false">
      <c r="B519" s="17"/>
      <c r="E519" s="2"/>
      <c r="F519" s="3"/>
      <c r="H519" s="4"/>
      <c r="I519" s="5"/>
      <c r="J519" s="6"/>
      <c r="K519" s="2"/>
      <c r="L519" s="4"/>
      <c r="M519" s="4"/>
      <c r="N519" s="5"/>
      <c r="O519" s="6"/>
      <c r="P519" s="6"/>
      <c r="Q519" s="6"/>
      <c r="R519" s="6"/>
      <c r="S519" s="6"/>
      <c r="T519" s="6"/>
      <c r="U519" s="6" t="str">
        <f aca="false">IF(T519="", "", IF(T519="[]", 0, LEN(T519)-LEN(SUBSTITUTE(T519,",",""))+1))</f>
        <v/>
      </c>
      <c r="V519" s="6"/>
      <c r="W519" s="6" t="str">
        <f aca="false">IF(V519="", "", IF(V519="[]", 0, LEN(V519)-LEN(SUBSTITUTE(V519,",",""))+1))</f>
        <v/>
      </c>
    </row>
    <row r="520" s="16" customFormat="true" ht="12.75" hidden="false" customHeight="true" outlineLevel="0" collapsed="false">
      <c r="B520" s="17"/>
      <c r="E520" s="2"/>
      <c r="F520" s="3"/>
      <c r="H520" s="4"/>
      <c r="I520" s="5"/>
      <c r="J520" s="6"/>
      <c r="K520" s="2"/>
      <c r="L520" s="4"/>
      <c r="M520" s="4"/>
      <c r="N520" s="5"/>
      <c r="O520" s="6"/>
      <c r="P520" s="6"/>
      <c r="Q520" s="6"/>
      <c r="R520" s="6"/>
      <c r="S520" s="6"/>
      <c r="T520" s="6"/>
      <c r="U520" s="6" t="str">
        <f aca="false">IF(T520="", "", IF(T520="[]", 0, LEN(T520)-LEN(SUBSTITUTE(T520,",",""))+1))</f>
        <v/>
      </c>
      <c r="V520" s="6"/>
      <c r="W520" s="6" t="str">
        <f aca="false">IF(V520="", "", IF(V520="[]", 0, LEN(V520)-LEN(SUBSTITUTE(V520,",",""))+1))</f>
        <v/>
      </c>
    </row>
    <row r="521" s="16" customFormat="true" ht="12.75" hidden="false" customHeight="true" outlineLevel="0" collapsed="false">
      <c r="B521" s="17"/>
      <c r="E521" s="2"/>
      <c r="F521" s="3"/>
      <c r="H521" s="4"/>
      <c r="I521" s="5"/>
      <c r="J521" s="6"/>
      <c r="K521" s="2"/>
      <c r="M521" s="4"/>
      <c r="N521" s="5"/>
      <c r="O521" s="6"/>
      <c r="P521" s="6"/>
      <c r="Q521" s="6"/>
      <c r="R521" s="6"/>
      <c r="S521" s="6"/>
      <c r="T521" s="6"/>
      <c r="U521" s="6" t="str">
        <f aca="false">IF(T521="", "", IF(T521="[]", 0, LEN(T521)-LEN(SUBSTITUTE(T521,",",""))+1))</f>
        <v/>
      </c>
      <c r="V521" s="6"/>
      <c r="W521" s="6" t="str">
        <f aca="false">IF(V521="", "", IF(V521="[]", 0, LEN(V521)-LEN(SUBSTITUTE(V521,",",""))+1))</f>
        <v/>
      </c>
    </row>
    <row r="522" s="16" customFormat="true" ht="12.75" hidden="false" customHeight="true" outlineLevel="0" collapsed="false">
      <c r="B522" s="17"/>
      <c r="E522" s="2"/>
      <c r="F522" s="3"/>
      <c r="H522" s="4"/>
      <c r="I522" s="5"/>
      <c r="J522" s="6"/>
      <c r="K522" s="2"/>
      <c r="M522" s="4"/>
      <c r="N522" s="5"/>
      <c r="O522" s="6"/>
      <c r="P522" s="6"/>
      <c r="Q522" s="6"/>
      <c r="R522" s="6"/>
      <c r="S522" s="6"/>
      <c r="T522" s="6"/>
      <c r="U522" s="6" t="str">
        <f aca="false">IF(T522="", "", IF(T522="[]", 0, LEN(T522)-LEN(SUBSTITUTE(T522,",",""))+1))</f>
        <v/>
      </c>
      <c r="V522" s="6"/>
      <c r="W522" s="6" t="str">
        <f aca="false">IF(V522="", "", IF(V522="[]", 0, LEN(V522)-LEN(SUBSTITUTE(V522,",",""))+1))</f>
        <v/>
      </c>
    </row>
    <row r="523" s="16" customFormat="true" ht="12.75" hidden="false" customHeight="true" outlineLevel="0" collapsed="false">
      <c r="B523" s="17"/>
      <c r="E523" s="2"/>
      <c r="F523" s="3"/>
      <c r="H523" s="4"/>
      <c r="I523" s="5"/>
      <c r="J523" s="6"/>
      <c r="K523" s="2"/>
      <c r="L523" s="4"/>
      <c r="M523" s="4"/>
      <c r="N523" s="5"/>
      <c r="O523" s="6"/>
      <c r="P523" s="6"/>
      <c r="Q523" s="6"/>
      <c r="R523" s="6"/>
      <c r="S523" s="6"/>
      <c r="T523" s="6"/>
      <c r="U523" s="6" t="str">
        <f aca="false">IF(T523="", "", IF(T523="[]", 0, LEN(T523)-LEN(SUBSTITUTE(T523,",",""))+1))</f>
        <v/>
      </c>
      <c r="V523" s="6"/>
      <c r="W523" s="6" t="str">
        <f aca="false">IF(V523="", "", IF(V523="[]", 0, LEN(V523)-LEN(SUBSTITUTE(V523,",",""))+1))</f>
        <v/>
      </c>
    </row>
    <row r="524" s="16" customFormat="true" ht="12.75" hidden="false" customHeight="true" outlineLevel="0" collapsed="false">
      <c r="B524" s="17"/>
      <c r="E524" s="2"/>
      <c r="F524" s="3"/>
      <c r="H524" s="4"/>
      <c r="I524" s="5"/>
      <c r="J524" s="6"/>
      <c r="K524" s="2"/>
      <c r="L524" s="4"/>
      <c r="M524" s="4"/>
      <c r="N524" s="5"/>
      <c r="O524" s="6"/>
      <c r="P524" s="6"/>
      <c r="Q524" s="6"/>
      <c r="R524" s="6"/>
      <c r="S524" s="6"/>
      <c r="T524" s="6"/>
      <c r="U524" s="6" t="str">
        <f aca="false">IF(T524="", "", IF(T524="[]", 0, LEN(T524)-LEN(SUBSTITUTE(T524,",",""))+1))</f>
        <v/>
      </c>
      <c r="V524" s="6"/>
      <c r="W524" s="6" t="str">
        <f aca="false">IF(V524="", "", IF(V524="[]", 0, LEN(V524)-LEN(SUBSTITUTE(V524,",",""))+1))</f>
        <v/>
      </c>
    </row>
    <row r="525" s="16" customFormat="true" ht="12.75" hidden="false" customHeight="true" outlineLevel="0" collapsed="false">
      <c r="B525" s="17"/>
      <c r="E525" s="2"/>
      <c r="F525" s="3"/>
      <c r="H525" s="4"/>
      <c r="I525" s="5"/>
      <c r="J525" s="6"/>
      <c r="K525" s="2"/>
      <c r="L525" s="4"/>
      <c r="M525" s="4"/>
      <c r="N525" s="5"/>
      <c r="O525" s="6"/>
      <c r="P525" s="6"/>
      <c r="Q525" s="6"/>
      <c r="R525" s="6"/>
      <c r="S525" s="6"/>
      <c r="T525" s="6"/>
      <c r="U525" s="6" t="str">
        <f aca="false">IF(T525="", "", IF(T525="[]", 0, LEN(T525)-LEN(SUBSTITUTE(T525,",",""))+1))</f>
        <v/>
      </c>
      <c r="V525" s="6"/>
      <c r="W525" s="6" t="str">
        <f aca="false">IF(V525="", "", IF(V525="[]", 0, LEN(V525)-LEN(SUBSTITUTE(V525,",",""))+1))</f>
        <v/>
      </c>
    </row>
    <row r="526" s="16" customFormat="true" ht="12.75" hidden="false" customHeight="true" outlineLevel="0" collapsed="false">
      <c r="B526" s="17"/>
      <c r="E526" s="2"/>
      <c r="F526" s="3"/>
      <c r="H526" s="4"/>
      <c r="I526" s="5"/>
      <c r="J526" s="6"/>
      <c r="K526" s="2"/>
      <c r="M526" s="4"/>
      <c r="N526" s="5"/>
      <c r="O526" s="6"/>
      <c r="P526" s="6"/>
      <c r="Q526" s="6"/>
      <c r="R526" s="6"/>
      <c r="S526" s="6"/>
      <c r="T526" s="6"/>
      <c r="U526" s="6" t="str">
        <f aca="false">IF(T526="", "", IF(T526="[]", 0, LEN(T526)-LEN(SUBSTITUTE(T526,",",""))+1))</f>
        <v/>
      </c>
      <c r="V526" s="6"/>
      <c r="W526" s="6" t="str">
        <f aca="false">IF(V526="", "", IF(V526="[]", 0, LEN(V526)-LEN(SUBSTITUTE(V526,",",""))+1))</f>
        <v/>
      </c>
    </row>
    <row r="527" s="16" customFormat="true" ht="12.75" hidden="false" customHeight="true" outlineLevel="0" collapsed="false">
      <c r="B527" s="17"/>
      <c r="E527" s="2"/>
      <c r="F527" s="3"/>
      <c r="H527" s="4"/>
      <c r="I527" s="5"/>
      <c r="J527" s="6"/>
      <c r="K527" s="2"/>
      <c r="M527" s="4"/>
      <c r="N527" s="5"/>
      <c r="O527" s="6"/>
      <c r="P527" s="6"/>
      <c r="Q527" s="6"/>
      <c r="R527" s="6"/>
      <c r="S527" s="6"/>
      <c r="T527" s="6"/>
      <c r="U527" s="6" t="str">
        <f aca="false">IF(T527="", "", IF(T527="[]", 0, LEN(T527)-LEN(SUBSTITUTE(T527,",",""))+1))</f>
        <v/>
      </c>
      <c r="V527" s="6"/>
      <c r="W527" s="6" t="str">
        <f aca="false">IF(V527="", "", IF(V527="[]", 0, LEN(V527)-LEN(SUBSTITUTE(V527,",",""))+1))</f>
        <v/>
      </c>
    </row>
    <row r="528" s="16" customFormat="true" ht="12.75" hidden="false" customHeight="true" outlineLevel="0" collapsed="false">
      <c r="B528" s="17"/>
      <c r="E528" s="2"/>
      <c r="F528" s="3"/>
      <c r="H528" s="4"/>
      <c r="I528" s="5"/>
      <c r="J528" s="6"/>
      <c r="K528" s="2"/>
      <c r="L528" s="4"/>
      <c r="M528" s="4"/>
      <c r="N528" s="5"/>
      <c r="O528" s="6"/>
      <c r="P528" s="6"/>
      <c r="Q528" s="6"/>
      <c r="R528" s="6"/>
      <c r="S528" s="6"/>
      <c r="T528" s="6"/>
      <c r="U528" s="6" t="str">
        <f aca="false">IF(T528="", "", IF(T528="[]", 0, LEN(T528)-LEN(SUBSTITUTE(T528,",",""))+1))</f>
        <v/>
      </c>
      <c r="V528" s="6"/>
      <c r="W528" s="6" t="str">
        <f aca="false">IF(V528="", "", IF(V528="[]", 0, LEN(V528)-LEN(SUBSTITUTE(V528,",",""))+1))</f>
        <v/>
      </c>
    </row>
    <row r="529" s="16" customFormat="true" ht="12.75" hidden="false" customHeight="true" outlineLevel="0" collapsed="false">
      <c r="B529" s="17"/>
      <c r="E529" s="2"/>
      <c r="F529" s="3"/>
      <c r="H529" s="4"/>
      <c r="I529" s="5"/>
      <c r="J529" s="6"/>
      <c r="K529" s="2"/>
      <c r="L529" s="4"/>
      <c r="M529" s="4"/>
      <c r="N529" s="5"/>
      <c r="O529" s="6"/>
      <c r="P529" s="6"/>
      <c r="Q529" s="6"/>
      <c r="R529" s="6"/>
      <c r="S529" s="6"/>
      <c r="T529" s="6"/>
      <c r="U529" s="6" t="str">
        <f aca="false">IF(T529="", "", IF(T529="[]", 0, LEN(T529)-LEN(SUBSTITUTE(T529,",",""))+1))</f>
        <v/>
      </c>
      <c r="V529" s="6"/>
      <c r="W529" s="6" t="str">
        <f aca="false">IF(V529="", "", IF(V529="[]", 0, LEN(V529)-LEN(SUBSTITUTE(V529,",",""))+1))</f>
        <v/>
      </c>
    </row>
    <row r="530" s="16" customFormat="true" ht="12.75" hidden="false" customHeight="true" outlineLevel="0" collapsed="false">
      <c r="B530" s="17"/>
      <c r="E530" s="2"/>
      <c r="F530" s="3"/>
      <c r="H530" s="4"/>
      <c r="I530" s="5"/>
      <c r="J530" s="6"/>
      <c r="K530" s="2"/>
      <c r="L530" s="4"/>
      <c r="M530" s="4"/>
      <c r="N530" s="5"/>
      <c r="O530" s="6"/>
      <c r="P530" s="6"/>
      <c r="Q530" s="6"/>
      <c r="R530" s="6"/>
      <c r="S530" s="6"/>
      <c r="T530" s="6"/>
      <c r="U530" s="6" t="str">
        <f aca="false">IF(T530="", "", IF(T530="[]", 0, LEN(T530)-LEN(SUBSTITUTE(T530,",",""))+1))</f>
        <v/>
      </c>
      <c r="V530" s="6"/>
      <c r="W530" s="6" t="str">
        <f aca="false">IF(V530="", "", IF(V530="[]", 0, LEN(V530)-LEN(SUBSTITUTE(V530,",",""))+1))</f>
        <v/>
      </c>
    </row>
    <row r="531" s="16" customFormat="true" ht="12.75" hidden="false" customHeight="true" outlineLevel="0" collapsed="false">
      <c r="B531" s="17"/>
      <c r="E531" s="2"/>
      <c r="F531" s="3"/>
      <c r="H531" s="4"/>
      <c r="I531" s="5"/>
      <c r="J531" s="6"/>
      <c r="K531" s="2"/>
      <c r="M531" s="4"/>
      <c r="N531" s="5"/>
      <c r="O531" s="6"/>
      <c r="P531" s="6"/>
      <c r="Q531" s="6"/>
      <c r="R531" s="6"/>
      <c r="S531" s="6"/>
      <c r="T531" s="6"/>
      <c r="U531" s="6" t="str">
        <f aca="false">IF(T531="", "", IF(T531="[]", 0, LEN(T531)-LEN(SUBSTITUTE(T531,",",""))+1))</f>
        <v/>
      </c>
      <c r="V531" s="6"/>
      <c r="W531" s="6" t="str">
        <f aca="false">IF(V531="", "", IF(V531="[]", 0, LEN(V531)-LEN(SUBSTITUTE(V531,",",""))+1))</f>
        <v/>
      </c>
    </row>
    <row r="532" s="16" customFormat="true" ht="12.75" hidden="false" customHeight="true" outlineLevel="0" collapsed="false">
      <c r="B532" s="17"/>
      <c r="E532" s="2"/>
      <c r="F532" s="3"/>
      <c r="H532" s="4"/>
      <c r="I532" s="5"/>
      <c r="J532" s="6"/>
      <c r="K532" s="2"/>
      <c r="M532" s="4"/>
      <c r="N532" s="5"/>
      <c r="O532" s="6"/>
      <c r="P532" s="6"/>
      <c r="Q532" s="6"/>
      <c r="R532" s="6"/>
      <c r="S532" s="6"/>
      <c r="T532" s="6"/>
      <c r="U532" s="6" t="str">
        <f aca="false">IF(T532="", "", IF(T532="[]", 0, LEN(T532)-LEN(SUBSTITUTE(T532,",",""))+1))</f>
        <v/>
      </c>
      <c r="V532" s="6"/>
      <c r="W532" s="6" t="str">
        <f aca="false">IF(V532="", "", IF(V532="[]", 0, LEN(V532)-LEN(SUBSTITUTE(V532,",",""))+1))</f>
        <v/>
      </c>
    </row>
    <row r="533" s="16" customFormat="true" ht="12.75" hidden="false" customHeight="true" outlineLevel="0" collapsed="false">
      <c r="B533" s="17"/>
      <c r="E533" s="2"/>
      <c r="F533" s="3"/>
      <c r="H533" s="4"/>
      <c r="I533" s="5"/>
      <c r="J533" s="6"/>
      <c r="K533" s="2"/>
      <c r="L533" s="4"/>
      <c r="M533" s="4"/>
      <c r="N533" s="5"/>
      <c r="O533" s="6"/>
      <c r="P533" s="6"/>
      <c r="Q533" s="6"/>
      <c r="R533" s="6"/>
      <c r="S533" s="6"/>
      <c r="T533" s="6"/>
      <c r="U533" s="6" t="str">
        <f aca="false">IF(T533="", "", IF(T533="[]", 0, LEN(T533)-LEN(SUBSTITUTE(T533,",",""))+1))</f>
        <v/>
      </c>
      <c r="V533" s="6"/>
      <c r="W533" s="6" t="str">
        <f aca="false">IF(V533="", "", IF(V533="[]", 0, LEN(V533)-LEN(SUBSTITUTE(V533,",",""))+1))</f>
        <v/>
      </c>
    </row>
    <row r="534" s="16" customFormat="true" ht="12.75" hidden="false" customHeight="true" outlineLevel="0" collapsed="false">
      <c r="B534" s="17"/>
      <c r="E534" s="2"/>
      <c r="F534" s="3"/>
      <c r="H534" s="4"/>
      <c r="I534" s="5"/>
      <c r="J534" s="6"/>
      <c r="K534" s="2"/>
      <c r="L534" s="4"/>
      <c r="M534" s="4"/>
      <c r="N534" s="5"/>
      <c r="O534" s="6"/>
      <c r="P534" s="6"/>
      <c r="Q534" s="6"/>
      <c r="R534" s="6"/>
      <c r="S534" s="6"/>
      <c r="T534" s="6"/>
      <c r="U534" s="6" t="str">
        <f aca="false">IF(T534="", "", IF(T534="[]", 0, LEN(T534)-LEN(SUBSTITUTE(T534,",",""))+1))</f>
        <v/>
      </c>
      <c r="V534" s="6"/>
      <c r="W534" s="6" t="str">
        <f aca="false">IF(V534="", "", IF(V534="[]", 0, LEN(V534)-LEN(SUBSTITUTE(V534,",",""))+1))</f>
        <v/>
      </c>
    </row>
    <row r="535" s="16" customFormat="true" ht="12.75" hidden="false" customHeight="true" outlineLevel="0" collapsed="false">
      <c r="B535" s="17"/>
      <c r="E535" s="2"/>
      <c r="F535" s="3"/>
      <c r="H535" s="4"/>
      <c r="I535" s="5"/>
      <c r="J535" s="6"/>
      <c r="K535" s="2"/>
      <c r="L535" s="4"/>
      <c r="M535" s="4"/>
      <c r="N535" s="5"/>
      <c r="O535" s="6"/>
      <c r="P535" s="6"/>
      <c r="Q535" s="6"/>
      <c r="R535" s="6"/>
      <c r="S535" s="6"/>
      <c r="T535" s="6"/>
      <c r="U535" s="6" t="str">
        <f aca="false">IF(T535="", "", IF(T535="[]", 0, LEN(T535)-LEN(SUBSTITUTE(T535,",",""))+1))</f>
        <v/>
      </c>
      <c r="V535" s="6"/>
      <c r="W535" s="6" t="str">
        <f aca="false">IF(V535="", "", IF(V535="[]", 0, LEN(V535)-LEN(SUBSTITUTE(V535,",",""))+1))</f>
        <v/>
      </c>
    </row>
    <row r="536" s="16" customFormat="true" ht="12.75" hidden="false" customHeight="true" outlineLevel="0" collapsed="false">
      <c r="B536" s="17"/>
      <c r="E536" s="2"/>
      <c r="F536" s="3"/>
      <c r="H536" s="4"/>
      <c r="I536" s="5"/>
      <c r="J536" s="6"/>
      <c r="K536" s="2"/>
      <c r="M536" s="4"/>
      <c r="N536" s="5"/>
      <c r="O536" s="6"/>
      <c r="P536" s="6"/>
      <c r="Q536" s="6"/>
      <c r="R536" s="6"/>
      <c r="S536" s="6"/>
      <c r="T536" s="6"/>
      <c r="U536" s="6"/>
      <c r="V536" s="6"/>
      <c r="W536" s="6"/>
    </row>
    <row r="537" s="16" customFormat="true" ht="12.75" hidden="false" customHeight="true" outlineLevel="0" collapsed="false">
      <c r="B537" s="17"/>
      <c r="E537" s="2"/>
      <c r="F537" s="3"/>
      <c r="H537" s="4"/>
      <c r="I537" s="5"/>
      <c r="J537" s="6"/>
      <c r="K537" s="2"/>
      <c r="M537" s="4"/>
      <c r="N537" s="5"/>
      <c r="O537" s="6"/>
      <c r="P537" s="6"/>
      <c r="Q537" s="6"/>
      <c r="R537" s="6"/>
      <c r="S537" s="6"/>
      <c r="T537" s="6"/>
      <c r="U537" s="6"/>
      <c r="V537" s="6"/>
      <c r="W537" s="6"/>
    </row>
    <row r="538" s="16" customFormat="true" ht="12.75" hidden="false" customHeight="true" outlineLevel="0" collapsed="false">
      <c r="B538" s="17"/>
      <c r="E538" s="2"/>
      <c r="F538" s="3"/>
      <c r="H538" s="4"/>
      <c r="I538" s="5"/>
      <c r="J538" s="6"/>
      <c r="K538" s="2"/>
      <c r="M538" s="4"/>
      <c r="N538" s="5"/>
      <c r="O538" s="6"/>
      <c r="P538" s="6"/>
      <c r="Q538" s="6"/>
      <c r="R538" s="6"/>
      <c r="S538" s="6"/>
      <c r="T538" s="6"/>
      <c r="U538" s="6"/>
      <c r="V538" s="6"/>
      <c r="W538" s="6"/>
    </row>
    <row r="539" s="16" customFormat="true" ht="12.75" hidden="false" customHeight="true" outlineLevel="0" collapsed="false">
      <c r="B539" s="17"/>
      <c r="E539" s="2"/>
      <c r="F539" s="3"/>
      <c r="H539" s="4"/>
      <c r="I539" s="5"/>
      <c r="J539" s="6"/>
      <c r="K539" s="2"/>
      <c r="M539" s="4"/>
      <c r="N539" s="5"/>
      <c r="O539" s="6"/>
      <c r="P539" s="6"/>
      <c r="Q539" s="6"/>
      <c r="R539" s="6"/>
      <c r="S539" s="6"/>
      <c r="T539" s="6"/>
      <c r="U539" s="6"/>
      <c r="V539" s="6"/>
      <c r="W539" s="6"/>
    </row>
    <row r="540" s="16" customFormat="true" ht="12.75" hidden="false" customHeight="true" outlineLevel="0" collapsed="false">
      <c r="B540" s="17"/>
      <c r="E540" s="2"/>
      <c r="F540" s="3"/>
      <c r="H540" s="4"/>
      <c r="I540" s="5"/>
      <c r="J540" s="6"/>
      <c r="K540" s="2"/>
      <c r="M540" s="4"/>
      <c r="N540" s="5"/>
      <c r="O540" s="6"/>
      <c r="P540" s="6"/>
      <c r="Q540" s="6"/>
      <c r="R540" s="6"/>
      <c r="S540" s="6"/>
      <c r="T540" s="6"/>
      <c r="U540" s="6"/>
      <c r="V540" s="6"/>
      <c r="W540" s="6"/>
    </row>
    <row r="541" s="16" customFormat="true" ht="12.75" hidden="false" customHeight="true" outlineLevel="0" collapsed="false">
      <c r="B541" s="17"/>
      <c r="E541" s="2"/>
      <c r="F541" s="3"/>
      <c r="H541" s="4"/>
      <c r="I541" s="5"/>
      <c r="J541" s="6"/>
      <c r="K541" s="2"/>
      <c r="M541" s="4"/>
      <c r="N541" s="5"/>
      <c r="O541" s="6"/>
      <c r="P541" s="6"/>
      <c r="Q541" s="6"/>
      <c r="R541" s="6"/>
      <c r="S541" s="6"/>
      <c r="T541" s="6"/>
      <c r="U541" s="6"/>
      <c r="V541" s="6"/>
      <c r="W541" s="6"/>
    </row>
    <row r="542" s="16" customFormat="true" ht="12.75" hidden="false" customHeight="true" outlineLevel="0" collapsed="false">
      <c r="B542" s="17"/>
      <c r="E542" s="2"/>
      <c r="F542" s="3"/>
      <c r="H542" s="4"/>
      <c r="I542" s="5"/>
      <c r="J542" s="6"/>
      <c r="K542" s="2"/>
      <c r="M542" s="4"/>
      <c r="N542" s="5"/>
      <c r="O542" s="6"/>
      <c r="P542" s="6"/>
      <c r="Q542" s="6"/>
      <c r="R542" s="6"/>
      <c r="S542" s="6"/>
      <c r="T542" s="6"/>
      <c r="U542" s="6"/>
      <c r="V542" s="6"/>
      <c r="W542" s="6"/>
    </row>
    <row r="543" s="16" customFormat="true" ht="12.75" hidden="false" customHeight="true" outlineLevel="0" collapsed="false">
      <c r="B543" s="17"/>
      <c r="E543" s="2"/>
      <c r="F543" s="3"/>
      <c r="H543" s="4"/>
      <c r="I543" s="5"/>
      <c r="J543" s="6"/>
      <c r="K543" s="2"/>
      <c r="M543" s="4"/>
      <c r="N543" s="5"/>
      <c r="O543" s="6"/>
      <c r="P543" s="6"/>
      <c r="Q543" s="6"/>
      <c r="R543" s="6"/>
      <c r="S543" s="6"/>
      <c r="T543" s="6"/>
      <c r="U543" s="6"/>
      <c r="V543" s="6"/>
      <c r="W543" s="6"/>
    </row>
    <row r="544" s="16" customFormat="true" ht="12.75" hidden="false" customHeight="true" outlineLevel="0" collapsed="false">
      <c r="B544" s="17"/>
      <c r="E544" s="2"/>
      <c r="F544" s="3"/>
      <c r="H544" s="4"/>
      <c r="I544" s="5"/>
      <c r="J544" s="6"/>
      <c r="K544" s="2"/>
      <c r="M544" s="4"/>
      <c r="N544" s="5"/>
      <c r="O544" s="6"/>
      <c r="P544" s="6"/>
      <c r="Q544" s="6"/>
      <c r="R544" s="6"/>
      <c r="S544" s="6"/>
      <c r="T544" s="6"/>
      <c r="U544" s="6"/>
      <c r="V544" s="6"/>
      <c r="W544" s="6"/>
    </row>
    <row r="545" s="16" customFormat="true" ht="12.75" hidden="false" customHeight="true" outlineLevel="0" collapsed="false">
      <c r="B545" s="17"/>
      <c r="E545" s="2"/>
      <c r="F545" s="3"/>
      <c r="H545" s="4"/>
      <c r="I545" s="5"/>
      <c r="J545" s="6"/>
      <c r="K545" s="2"/>
      <c r="M545" s="4"/>
      <c r="N545" s="5"/>
      <c r="O545" s="6"/>
      <c r="P545" s="6"/>
      <c r="Q545" s="6"/>
      <c r="R545" s="6"/>
      <c r="S545" s="6"/>
      <c r="T545" s="6"/>
      <c r="U545" s="6"/>
      <c r="V545" s="6"/>
      <c r="W545" s="6"/>
    </row>
    <row r="546" s="16" customFormat="true" ht="12.75" hidden="false" customHeight="true" outlineLevel="0" collapsed="false">
      <c r="B546" s="17"/>
      <c r="E546" s="2"/>
      <c r="F546" s="3"/>
      <c r="H546" s="4"/>
      <c r="I546" s="5"/>
      <c r="J546" s="6"/>
      <c r="K546" s="2"/>
      <c r="M546" s="4"/>
      <c r="N546" s="5"/>
      <c r="O546" s="6"/>
      <c r="P546" s="6"/>
      <c r="Q546" s="6"/>
      <c r="R546" s="6"/>
      <c r="S546" s="6"/>
      <c r="T546" s="6"/>
      <c r="U546" s="6"/>
      <c r="V546" s="6"/>
      <c r="W546" s="6"/>
    </row>
    <row r="547" s="16" customFormat="true" ht="12.75" hidden="false" customHeight="true" outlineLevel="0" collapsed="false">
      <c r="B547" s="17"/>
      <c r="E547" s="2"/>
      <c r="F547" s="3"/>
      <c r="H547" s="4"/>
      <c r="I547" s="5"/>
      <c r="J547" s="6"/>
      <c r="K547" s="2"/>
      <c r="M547" s="4"/>
      <c r="N547" s="5"/>
      <c r="O547" s="6"/>
      <c r="P547" s="6"/>
      <c r="Q547" s="6"/>
      <c r="R547" s="6"/>
      <c r="S547" s="6"/>
      <c r="T547" s="6"/>
      <c r="U547" s="6"/>
      <c r="V547" s="6"/>
      <c r="W547" s="6"/>
    </row>
    <row r="548" s="16" customFormat="true" ht="12.75" hidden="false" customHeight="true" outlineLevel="0" collapsed="false">
      <c r="B548" s="17"/>
      <c r="E548" s="2"/>
      <c r="F548" s="3"/>
      <c r="H548" s="4"/>
      <c r="I548" s="5"/>
      <c r="J548" s="6"/>
      <c r="K548" s="2"/>
      <c r="M548" s="4"/>
      <c r="N548" s="5"/>
      <c r="O548" s="6"/>
      <c r="P548" s="6"/>
      <c r="Q548" s="6"/>
      <c r="R548" s="6"/>
      <c r="S548" s="6"/>
      <c r="T548" s="6"/>
      <c r="U548" s="6"/>
      <c r="V548" s="6"/>
      <c r="W548" s="6"/>
    </row>
    <row r="549" s="16" customFormat="true" ht="12.75" hidden="false" customHeight="true" outlineLevel="0" collapsed="false">
      <c r="B549" s="17"/>
      <c r="E549" s="2"/>
      <c r="F549" s="3"/>
      <c r="H549" s="4"/>
      <c r="I549" s="5"/>
      <c r="J549" s="6"/>
      <c r="K549" s="2"/>
      <c r="M549" s="4"/>
      <c r="N549" s="5"/>
      <c r="O549" s="6"/>
      <c r="P549" s="6"/>
      <c r="Q549" s="6"/>
      <c r="R549" s="6"/>
      <c r="S549" s="6"/>
      <c r="T549" s="6"/>
      <c r="U549" s="6"/>
      <c r="V549" s="6"/>
      <c r="W549" s="6"/>
    </row>
    <row r="550" s="16" customFormat="true" ht="12.75" hidden="false" customHeight="true" outlineLevel="0" collapsed="false">
      <c r="B550" s="17"/>
      <c r="E550" s="2"/>
      <c r="F550" s="3"/>
      <c r="H550" s="4"/>
      <c r="I550" s="5"/>
      <c r="J550" s="6"/>
      <c r="K550" s="2"/>
      <c r="M550" s="4"/>
      <c r="N550" s="5"/>
      <c r="O550" s="6"/>
      <c r="P550" s="6"/>
      <c r="Q550" s="6"/>
      <c r="R550" s="6"/>
      <c r="S550" s="6"/>
      <c r="T550" s="6"/>
      <c r="U550" s="6"/>
      <c r="V550" s="6"/>
      <c r="W550" s="6"/>
    </row>
    <row r="551" s="16" customFormat="true" ht="12.75" hidden="false" customHeight="true" outlineLevel="0" collapsed="false">
      <c r="B551" s="17"/>
      <c r="E551" s="2"/>
      <c r="F551" s="3"/>
      <c r="H551" s="4"/>
      <c r="I551" s="5"/>
      <c r="J551" s="6"/>
      <c r="K551" s="2"/>
      <c r="M551" s="4"/>
      <c r="N551" s="5"/>
      <c r="O551" s="6"/>
      <c r="P551" s="6"/>
      <c r="Q551" s="6"/>
      <c r="R551" s="6"/>
      <c r="S551" s="6"/>
      <c r="T551" s="6"/>
      <c r="U551" s="6"/>
      <c r="V551" s="6"/>
      <c r="W551" s="6"/>
    </row>
    <row r="552" s="16" customFormat="true" ht="12.75" hidden="false" customHeight="true" outlineLevel="0" collapsed="false">
      <c r="B552" s="17"/>
      <c r="E552" s="2"/>
      <c r="F552" s="3"/>
      <c r="H552" s="4"/>
      <c r="I552" s="5"/>
      <c r="J552" s="6"/>
      <c r="K552" s="2"/>
      <c r="M552" s="4"/>
      <c r="N552" s="5"/>
      <c r="O552" s="6"/>
      <c r="P552" s="6"/>
      <c r="Q552" s="6"/>
      <c r="R552" s="6"/>
      <c r="S552" s="6"/>
      <c r="T552" s="6"/>
      <c r="U552" s="6"/>
      <c r="V552" s="6"/>
      <c r="W552" s="6"/>
    </row>
    <row r="553" s="16" customFormat="true" ht="12.75" hidden="false" customHeight="true" outlineLevel="0" collapsed="false">
      <c r="B553" s="17"/>
      <c r="E553" s="2"/>
      <c r="F553" s="3"/>
      <c r="H553" s="4"/>
      <c r="I553" s="5"/>
      <c r="J553" s="6"/>
      <c r="K553" s="2"/>
      <c r="M553" s="4"/>
      <c r="N553" s="5"/>
      <c r="O553" s="6"/>
      <c r="P553" s="6"/>
      <c r="Q553" s="6"/>
      <c r="R553" s="6"/>
      <c r="S553" s="6"/>
      <c r="T553" s="6"/>
      <c r="U553" s="6"/>
      <c r="V553" s="6"/>
      <c r="W553" s="6"/>
    </row>
    <row r="554" s="16" customFormat="true" ht="12.75" hidden="false" customHeight="true" outlineLevel="0" collapsed="false">
      <c r="B554" s="17"/>
      <c r="E554" s="2"/>
      <c r="F554" s="3"/>
      <c r="H554" s="4"/>
      <c r="I554" s="5"/>
      <c r="J554" s="6"/>
      <c r="K554" s="2"/>
      <c r="M554" s="4"/>
      <c r="N554" s="5"/>
      <c r="O554" s="6"/>
      <c r="P554" s="6"/>
      <c r="Q554" s="6"/>
      <c r="R554" s="6"/>
      <c r="S554" s="6"/>
      <c r="T554" s="6"/>
      <c r="U554" s="6"/>
      <c r="V554" s="6"/>
      <c r="W554" s="6"/>
    </row>
    <row r="555" s="16" customFormat="true" ht="12.75" hidden="false" customHeight="true" outlineLevel="0" collapsed="false">
      <c r="B555" s="17"/>
      <c r="E555" s="2"/>
      <c r="F555" s="3"/>
      <c r="H555" s="4"/>
      <c r="I555" s="5"/>
      <c r="J555" s="6"/>
      <c r="K555" s="2"/>
      <c r="M555" s="4"/>
      <c r="N555" s="5"/>
      <c r="O555" s="6"/>
      <c r="P555" s="6"/>
      <c r="Q555" s="6"/>
      <c r="R555" s="6"/>
      <c r="S555" s="6"/>
      <c r="T555" s="6"/>
      <c r="U555" s="6"/>
      <c r="V555" s="6"/>
      <c r="W555" s="6"/>
    </row>
    <row r="556" s="16" customFormat="true" ht="12.75" hidden="false" customHeight="true" outlineLevel="0" collapsed="false">
      <c r="B556" s="17"/>
      <c r="E556" s="2"/>
      <c r="F556" s="3"/>
      <c r="H556" s="4"/>
      <c r="I556" s="5"/>
      <c r="J556" s="6"/>
      <c r="K556" s="2"/>
      <c r="M556" s="4"/>
      <c r="N556" s="5"/>
      <c r="O556" s="6"/>
      <c r="P556" s="6"/>
      <c r="Q556" s="6"/>
      <c r="R556" s="6"/>
      <c r="S556" s="6"/>
      <c r="T556" s="6"/>
      <c r="U556" s="6"/>
      <c r="V556" s="6"/>
      <c r="W556" s="6"/>
    </row>
    <row r="557" s="16" customFormat="true" ht="12.75" hidden="false" customHeight="true" outlineLevel="0" collapsed="false">
      <c r="B557" s="17"/>
      <c r="E557" s="2"/>
      <c r="F557" s="3"/>
      <c r="H557" s="4"/>
      <c r="I557" s="5"/>
      <c r="J557" s="6"/>
      <c r="K557" s="2"/>
      <c r="M557" s="4"/>
      <c r="N557" s="5"/>
      <c r="O557" s="6"/>
      <c r="P557" s="6"/>
      <c r="Q557" s="6"/>
      <c r="R557" s="6"/>
      <c r="S557" s="6"/>
      <c r="T557" s="6"/>
      <c r="U557" s="6"/>
      <c r="V557" s="6"/>
      <c r="W557" s="6"/>
    </row>
    <row r="558" s="16" customFormat="true" ht="12.75" hidden="false" customHeight="true" outlineLevel="0" collapsed="false">
      <c r="B558" s="17"/>
      <c r="E558" s="2"/>
      <c r="F558" s="3"/>
      <c r="H558" s="4"/>
      <c r="I558" s="5"/>
      <c r="J558" s="6"/>
      <c r="K558" s="2"/>
      <c r="M558" s="4"/>
      <c r="N558" s="5"/>
      <c r="O558" s="6"/>
      <c r="P558" s="6"/>
      <c r="Q558" s="6"/>
      <c r="R558" s="6"/>
      <c r="S558" s="6"/>
      <c r="T558" s="6"/>
      <c r="U558" s="6"/>
      <c r="V558" s="6"/>
      <c r="W558" s="6"/>
    </row>
    <row r="559" s="16" customFormat="true" ht="12.75" hidden="false" customHeight="true" outlineLevel="0" collapsed="false">
      <c r="B559" s="17"/>
      <c r="E559" s="2"/>
      <c r="F559" s="3"/>
      <c r="H559" s="4"/>
      <c r="I559" s="5"/>
      <c r="J559" s="6"/>
      <c r="K559" s="2"/>
      <c r="M559" s="4"/>
      <c r="N559" s="5"/>
      <c r="O559" s="6"/>
      <c r="P559" s="6"/>
      <c r="Q559" s="6"/>
      <c r="R559" s="6"/>
      <c r="S559" s="6"/>
      <c r="T559" s="6"/>
      <c r="U559" s="6"/>
      <c r="V559" s="6"/>
      <c r="W559" s="6"/>
    </row>
    <row r="560" s="16" customFormat="true" ht="12.75" hidden="false" customHeight="true" outlineLevel="0" collapsed="false">
      <c r="B560" s="17"/>
      <c r="E560" s="2"/>
      <c r="F560" s="3"/>
      <c r="H560" s="4"/>
      <c r="I560" s="5"/>
      <c r="J560" s="6"/>
      <c r="K560" s="2"/>
      <c r="M560" s="4"/>
      <c r="N560" s="5"/>
      <c r="O560" s="6"/>
      <c r="P560" s="6"/>
      <c r="Q560" s="6"/>
      <c r="R560" s="6"/>
      <c r="S560" s="6"/>
      <c r="T560" s="6"/>
      <c r="U560" s="6"/>
      <c r="V560" s="6"/>
      <c r="W560" s="6"/>
    </row>
    <row r="561" s="16" customFormat="true" ht="12.75" hidden="false" customHeight="true" outlineLevel="0" collapsed="false">
      <c r="B561" s="17"/>
      <c r="E561" s="2"/>
      <c r="F561" s="3"/>
      <c r="H561" s="4"/>
      <c r="I561" s="5"/>
      <c r="J561" s="6"/>
      <c r="K561" s="2"/>
      <c r="M561" s="4"/>
      <c r="N561" s="5"/>
      <c r="O561" s="6"/>
      <c r="P561" s="6"/>
      <c r="Q561" s="6"/>
      <c r="R561" s="6"/>
      <c r="S561" s="6"/>
      <c r="T561" s="6"/>
      <c r="U561" s="6"/>
      <c r="V561" s="6"/>
      <c r="W561" s="6"/>
    </row>
    <row r="562" s="16" customFormat="true" ht="12.75" hidden="false" customHeight="true" outlineLevel="0" collapsed="false">
      <c r="B562" s="17"/>
      <c r="E562" s="2"/>
      <c r="F562" s="3"/>
      <c r="H562" s="4"/>
      <c r="I562" s="5"/>
      <c r="J562" s="6"/>
      <c r="K562" s="2"/>
      <c r="M562" s="4"/>
      <c r="N562" s="5"/>
      <c r="O562" s="6"/>
      <c r="P562" s="6"/>
      <c r="Q562" s="6"/>
      <c r="R562" s="6"/>
      <c r="S562" s="6"/>
      <c r="T562" s="6"/>
      <c r="U562" s="6"/>
      <c r="V562" s="6"/>
      <c r="W562" s="6"/>
    </row>
    <row r="563" s="16" customFormat="true" ht="12.75" hidden="false" customHeight="true" outlineLevel="0" collapsed="false">
      <c r="B563" s="17"/>
      <c r="E563" s="2"/>
      <c r="F563" s="3"/>
      <c r="H563" s="4"/>
      <c r="I563" s="5"/>
      <c r="J563" s="6"/>
      <c r="K563" s="2"/>
      <c r="M563" s="4"/>
      <c r="N563" s="5"/>
      <c r="O563" s="6"/>
      <c r="P563" s="6"/>
      <c r="Q563" s="6"/>
      <c r="R563" s="6"/>
      <c r="S563" s="6"/>
      <c r="T563" s="6"/>
      <c r="U563" s="6"/>
      <c r="V563" s="6"/>
      <c r="W563" s="6"/>
    </row>
    <row r="564" s="16" customFormat="true" ht="12.75" hidden="false" customHeight="true" outlineLevel="0" collapsed="false">
      <c r="B564" s="17"/>
      <c r="E564" s="2"/>
      <c r="F564" s="3"/>
      <c r="H564" s="4"/>
      <c r="I564" s="5"/>
      <c r="J564" s="6"/>
      <c r="K564" s="2"/>
      <c r="M564" s="4"/>
      <c r="N564" s="5"/>
      <c r="O564" s="6"/>
      <c r="P564" s="6"/>
      <c r="Q564" s="6"/>
      <c r="R564" s="6"/>
      <c r="S564" s="6"/>
      <c r="T564" s="6"/>
      <c r="U564" s="6"/>
      <c r="V564" s="6"/>
      <c r="W564" s="6"/>
    </row>
    <row r="565" s="16" customFormat="true" ht="12.75" hidden="false" customHeight="true" outlineLevel="0" collapsed="false">
      <c r="B565" s="17"/>
      <c r="E565" s="2"/>
      <c r="F565" s="3"/>
      <c r="H565" s="4"/>
      <c r="I565" s="5"/>
      <c r="J565" s="6"/>
      <c r="K565" s="2"/>
      <c r="M565" s="4"/>
      <c r="N565" s="5"/>
      <c r="O565" s="6"/>
      <c r="P565" s="6"/>
      <c r="Q565" s="6"/>
      <c r="R565" s="6"/>
      <c r="S565" s="6"/>
      <c r="T565" s="6"/>
      <c r="U565" s="6"/>
      <c r="V565" s="6"/>
      <c r="W565" s="6"/>
    </row>
    <row r="566" s="16" customFormat="true" ht="12.75" hidden="false" customHeight="true" outlineLevel="0" collapsed="false">
      <c r="B566" s="17"/>
      <c r="E566" s="2"/>
      <c r="F566" s="3"/>
      <c r="H566" s="4"/>
      <c r="I566" s="5"/>
      <c r="J566" s="6"/>
      <c r="K566" s="2"/>
      <c r="M566" s="4"/>
      <c r="N566" s="5"/>
      <c r="O566" s="6"/>
      <c r="P566" s="6"/>
      <c r="Q566" s="6"/>
      <c r="R566" s="6"/>
      <c r="S566" s="6"/>
      <c r="T566" s="6"/>
      <c r="U566" s="6"/>
      <c r="V566" s="6"/>
      <c r="W566" s="6"/>
    </row>
    <row r="567" s="16" customFormat="true" ht="12.75" hidden="false" customHeight="true" outlineLevel="0" collapsed="false">
      <c r="B567" s="17"/>
      <c r="E567" s="2"/>
      <c r="F567" s="3"/>
      <c r="H567" s="4"/>
      <c r="I567" s="5"/>
      <c r="J567" s="6"/>
      <c r="K567" s="2"/>
      <c r="M567" s="4"/>
      <c r="N567" s="5"/>
      <c r="O567" s="6"/>
      <c r="P567" s="6"/>
      <c r="Q567" s="6"/>
      <c r="R567" s="6"/>
      <c r="S567" s="6"/>
      <c r="T567" s="6"/>
      <c r="U567" s="6"/>
      <c r="V567" s="6"/>
      <c r="W567" s="6"/>
    </row>
    <row r="568" s="16" customFormat="true" ht="12.75" hidden="false" customHeight="true" outlineLevel="0" collapsed="false">
      <c r="B568" s="17"/>
      <c r="E568" s="2"/>
      <c r="F568" s="3"/>
      <c r="H568" s="4"/>
      <c r="I568" s="5"/>
      <c r="J568" s="6"/>
      <c r="K568" s="2"/>
      <c r="M568" s="4"/>
      <c r="N568" s="5"/>
      <c r="O568" s="6"/>
      <c r="P568" s="6"/>
      <c r="Q568" s="6"/>
      <c r="R568" s="6"/>
      <c r="S568" s="6"/>
      <c r="T568" s="6"/>
      <c r="U568" s="6"/>
      <c r="V568" s="6"/>
      <c r="W568" s="6"/>
    </row>
    <row r="569" s="16" customFormat="true" ht="12.75" hidden="false" customHeight="true" outlineLevel="0" collapsed="false">
      <c r="B569" s="17"/>
      <c r="E569" s="2"/>
      <c r="F569" s="3"/>
      <c r="H569" s="4"/>
      <c r="I569" s="5"/>
      <c r="J569" s="6"/>
      <c r="K569" s="2"/>
      <c r="M569" s="4"/>
      <c r="N569" s="5"/>
      <c r="O569" s="6"/>
      <c r="P569" s="6"/>
      <c r="Q569" s="6"/>
      <c r="R569" s="6"/>
      <c r="S569" s="6"/>
      <c r="T569" s="6"/>
      <c r="U569" s="6"/>
      <c r="V569" s="6"/>
      <c r="W569" s="6"/>
    </row>
    <row r="570" s="16" customFormat="true" ht="12.75" hidden="false" customHeight="true" outlineLevel="0" collapsed="false">
      <c r="B570" s="17"/>
      <c r="E570" s="2"/>
      <c r="F570" s="3"/>
      <c r="H570" s="4"/>
      <c r="I570" s="5"/>
      <c r="J570" s="6"/>
      <c r="K570" s="2"/>
      <c r="M570" s="4"/>
      <c r="N570" s="5"/>
      <c r="O570" s="6"/>
      <c r="P570" s="6"/>
      <c r="Q570" s="6"/>
      <c r="R570" s="6"/>
      <c r="S570" s="6"/>
      <c r="T570" s="6"/>
      <c r="U570" s="6"/>
      <c r="V570" s="6"/>
      <c r="W570" s="6"/>
    </row>
    <row r="571" s="16" customFormat="true" ht="12.75" hidden="false" customHeight="true" outlineLevel="0" collapsed="false">
      <c r="B571" s="17"/>
      <c r="E571" s="2"/>
      <c r="F571" s="3"/>
      <c r="H571" s="4"/>
      <c r="I571" s="5"/>
      <c r="J571" s="6"/>
      <c r="K571" s="2"/>
      <c r="M571" s="4"/>
      <c r="N571" s="5"/>
      <c r="O571" s="6"/>
      <c r="P571" s="6"/>
      <c r="Q571" s="6"/>
      <c r="R571" s="6"/>
      <c r="S571" s="6"/>
      <c r="T571" s="6"/>
      <c r="U571" s="6"/>
      <c r="V571" s="6"/>
      <c r="W571" s="6"/>
    </row>
    <row r="572" s="16" customFormat="true" ht="12.75" hidden="false" customHeight="true" outlineLevel="0" collapsed="false">
      <c r="B572" s="17"/>
      <c r="E572" s="2"/>
      <c r="F572" s="3"/>
      <c r="H572" s="4"/>
      <c r="I572" s="5"/>
      <c r="J572" s="6"/>
      <c r="K572" s="2"/>
      <c r="M572" s="4"/>
      <c r="N572" s="5"/>
      <c r="O572" s="6"/>
      <c r="P572" s="6"/>
      <c r="Q572" s="6"/>
      <c r="R572" s="6"/>
      <c r="S572" s="6"/>
      <c r="T572" s="6"/>
      <c r="U572" s="6"/>
      <c r="V572" s="6"/>
      <c r="W572" s="6"/>
    </row>
    <row r="573" s="16" customFormat="true" ht="12.75" hidden="false" customHeight="true" outlineLevel="0" collapsed="false">
      <c r="B573" s="17"/>
      <c r="E573" s="2"/>
      <c r="F573" s="3"/>
      <c r="H573" s="4"/>
      <c r="I573" s="5"/>
      <c r="J573" s="6"/>
      <c r="K573" s="2"/>
      <c r="M573" s="4"/>
      <c r="N573" s="5"/>
      <c r="O573" s="6"/>
      <c r="P573" s="6"/>
      <c r="Q573" s="6"/>
      <c r="R573" s="6"/>
      <c r="S573" s="6"/>
      <c r="T573" s="6"/>
      <c r="U573" s="6"/>
      <c r="V573" s="6"/>
      <c r="W573" s="6"/>
    </row>
    <row r="574" s="16" customFormat="true" ht="12.75" hidden="false" customHeight="true" outlineLevel="0" collapsed="false">
      <c r="B574" s="17"/>
      <c r="E574" s="2"/>
      <c r="F574" s="3"/>
      <c r="H574" s="4"/>
      <c r="I574" s="5"/>
      <c r="J574" s="6"/>
      <c r="K574" s="2"/>
      <c r="M574" s="4"/>
      <c r="N574" s="5"/>
      <c r="O574" s="6"/>
      <c r="P574" s="6"/>
      <c r="Q574" s="6"/>
      <c r="R574" s="6"/>
      <c r="S574" s="6"/>
      <c r="T574" s="6"/>
      <c r="U574" s="6"/>
      <c r="V574" s="6"/>
      <c r="W574" s="6"/>
    </row>
    <row r="575" s="16" customFormat="true" ht="12.75" hidden="false" customHeight="true" outlineLevel="0" collapsed="false">
      <c r="B575" s="17"/>
      <c r="E575" s="2"/>
      <c r="F575" s="3"/>
      <c r="H575" s="4"/>
      <c r="I575" s="5"/>
      <c r="J575" s="6"/>
      <c r="K575" s="2"/>
      <c r="M575" s="4"/>
      <c r="N575" s="5"/>
      <c r="O575" s="6"/>
      <c r="P575" s="6"/>
      <c r="Q575" s="6"/>
      <c r="R575" s="6"/>
      <c r="S575" s="6"/>
      <c r="T575" s="6"/>
      <c r="U575" s="6"/>
      <c r="V575" s="6"/>
      <c r="W575" s="6"/>
    </row>
    <row r="576" s="16" customFormat="true" ht="12.75" hidden="false" customHeight="true" outlineLevel="0" collapsed="false">
      <c r="B576" s="17"/>
      <c r="E576" s="2"/>
      <c r="F576" s="3"/>
      <c r="H576" s="4"/>
      <c r="I576" s="5"/>
      <c r="J576" s="6"/>
      <c r="K576" s="2"/>
      <c r="M576" s="4"/>
      <c r="N576" s="5"/>
      <c r="O576" s="6"/>
      <c r="P576" s="6"/>
      <c r="Q576" s="6"/>
      <c r="R576" s="6"/>
      <c r="S576" s="6"/>
      <c r="T576" s="6"/>
      <c r="U576" s="6"/>
      <c r="V576" s="6"/>
      <c r="W576" s="6"/>
    </row>
    <row r="577" s="16" customFormat="true" ht="12.75" hidden="false" customHeight="true" outlineLevel="0" collapsed="false">
      <c r="B577" s="17"/>
      <c r="E577" s="2"/>
      <c r="F577" s="3"/>
      <c r="H577" s="4"/>
      <c r="I577" s="5"/>
      <c r="J577" s="6"/>
      <c r="K577" s="2"/>
      <c r="M577" s="4"/>
      <c r="N577" s="5"/>
      <c r="O577" s="6"/>
      <c r="P577" s="6"/>
      <c r="Q577" s="6"/>
      <c r="R577" s="6"/>
      <c r="S577" s="6"/>
      <c r="T577" s="6"/>
      <c r="U577" s="6"/>
      <c r="V577" s="6"/>
      <c r="W577" s="6"/>
    </row>
    <row r="578" s="16" customFormat="true" ht="12.75" hidden="false" customHeight="true" outlineLevel="0" collapsed="false">
      <c r="B578" s="17"/>
      <c r="E578" s="2"/>
      <c r="F578" s="3"/>
      <c r="H578" s="4"/>
      <c r="I578" s="5"/>
      <c r="J578" s="6"/>
      <c r="K578" s="2"/>
      <c r="M578" s="4"/>
      <c r="N578" s="5"/>
      <c r="O578" s="6"/>
      <c r="P578" s="6"/>
      <c r="Q578" s="6"/>
      <c r="R578" s="6"/>
      <c r="S578" s="6"/>
      <c r="T578" s="6"/>
      <c r="U578" s="6"/>
      <c r="V578" s="6"/>
      <c r="W578" s="6"/>
    </row>
    <row r="579" s="16" customFormat="true" ht="12.75" hidden="false" customHeight="true" outlineLevel="0" collapsed="false">
      <c r="B579" s="17"/>
      <c r="E579" s="2"/>
      <c r="F579" s="3"/>
      <c r="H579" s="4"/>
      <c r="I579" s="5"/>
      <c r="J579" s="6"/>
      <c r="K579" s="2"/>
      <c r="M579" s="4"/>
      <c r="N579" s="5"/>
      <c r="O579" s="6"/>
      <c r="P579" s="6"/>
      <c r="Q579" s="6"/>
      <c r="R579" s="6"/>
      <c r="S579" s="6"/>
      <c r="T579" s="6"/>
      <c r="U579" s="6"/>
      <c r="V579" s="6"/>
      <c r="W579" s="6"/>
    </row>
    <row r="580" s="16" customFormat="true" ht="12.75" hidden="false" customHeight="true" outlineLevel="0" collapsed="false">
      <c r="B580" s="17"/>
      <c r="E580" s="2"/>
      <c r="F580" s="3"/>
      <c r="H580" s="4"/>
      <c r="I580" s="5"/>
      <c r="J580" s="6"/>
      <c r="K580" s="2"/>
      <c r="M580" s="4"/>
      <c r="N580" s="5"/>
      <c r="O580" s="6"/>
      <c r="P580" s="6"/>
      <c r="Q580" s="6"/>
      <c r="R580" s="6"/>
      <c r="S580" s="6"/>
      <c r="T580" s="6"/>
      <c r="U580" s="6"/>
      <c r="V580" s="6"/>
      <c r="W580" s="6"/>
    </row>
    <row r="581" s="16" customFormat="true" ht="12.75" hidden="false" customHeight="true" outlineLevel="0" collapsed="false">
      <c r="B581" s="17"/>
      <c r="E581" s="2"/>
      <c r="F581" s="3"/>
      <c r="H581" s="4"/>
      <c r="I581" s="5"/>
      <c r="J581" s="6"/>
      <c r="K581" s="2"/>
      <c r="M581" s="4"/>
      <c r="N581" s="5"/>
      <c r="O581" s="6"/>
      <c r="P581" s="6"/>
      <c r="Q581" s="6"/>
      <c r="R581" s="6"/>
      <c r="S581" s="6"/>
      <c r="T581" s="6"/>
      <c r="U581" s="6"/>
      <c r="V581" s="6"/>
      <c r="W581" s="6"/>
    </row>
    <row r="582" s="16" customFormat="true" ht="12.75" hidden="false" customHeight="true" outlineLevel="0" collapsed="false">
      <c r="B582" s="17"/>
      <c r="E582" s="2"/>
      <c r="F582" s="3"/>
      <c r="H582" s="4"/>
      <c r="I582" s="5"/>
      <c r="J582" s="6"/>
      <c r="K582" s="2"/>
      <c r="M582" s="4"/>
      <c r="N582" s="5"/>
      <c r="O582" s="6"/>
      <c r="P582" s="6"/>
      <c r="Q582" s="6"/>
      <c r="R582" s="6"/>
      <c r="S582" s="6"/>
      <c r="T582" s="6"/>
      <c r="U582" s="6"/>
      <c r="V582" s="6"/>
      <c r="W582" s="6"/>
    </row>
    <row r="583" s="16" customFormat="true" ht="12.75" hidden="false" customHeight="true" outlineLevel="0" collapsed="false">
      <c r="B583" s="17"/>
      <c r="E583" s="2"/>
      <c r="F583" s="3"/>
      <c r="H583" s="4"/>
      <c r="I583" s="5"/>
      <c r="J583" s="6"/>
      <c r="K583" s="2"/>
      <c r="M583" s="4"/>
      <c r="N583" s="5"/>
      <c r="O583" s="6"/>
      <c r="P583" s="6"/>
      <c r="Q583" s="6"/>
      <c r="R583" s="6"/>
      <c r="S583" s="6"/>
      <c r="T583" s="6"/>
      <c r="U583" s="6"/>
      <c r="V583" s="6"/>
      <c r="W583" s="6"/>
    </row>
    <row r="584" s="16" customFormat="true" ht="12.75" hidden="false" customHeight="true" outlineLevel="0" collapsed="false">
      <c r="B584" s="17"/>
      <c r="E584" s="2"/>
      <c r="F584" s="3"/>
      <c r="H584" s="4"/>
      <c r="I584" s="5"/>
      <c r="J584" s="6"/>
      <c r="K584" s="2"/>
      <c r="M584" s="4"/>
      <c r="N584" s="5"/>
      <c r="O584" s="6"/>
      <c r="P584" s="6"/>
      <c r="Q584" s="6"/>
      <c r="R584" s="6"/>
      <c r="S584" s="6"/>
      <c r="T584" s="6"/>
      <c r="U584" s="6"/>
      <c r="V584" s="6"/>
      <c r="W584" s="6"/>
    </row>
    <row r="585" s="16" customFormat="true" ht="12.75" hidden="false" customHeight="true" outlineLevel="0" collapsed="false">
      <c r="B585" s="17"/>
      <c r="E585" s="2"/>
      <c r="F585" s="3"/>
      <c r="H585" s="4"/>
      <c r="I585" s="5"/>
      <c r="J585" s="6"/>
      <c r="K585" s="2"/>
      <c r="M585" s="4"/>
      <c r="N585" s="5"/>
      <c r="O585" s="6"/>
      <c r="P585" s="6"/>
      <c r="Q585" s="6"/>
      <c r="R585" s="6"/>
      <c r="S585" s="6"/>
      <c r="T585" s="6"/>
      <c r="U585" s="6"/>
      <c r="V585" s="6"/>
      <c r="W585" s="6"/>
    </row>
    <row r="586" s="16" customFormat="true" ht="12.75" hidden="false" customHeight="true" outlineLevel="0" collapsed="false">
      <c r="B586" s="17"/>
      <c r="E586" s="2"/>
      <c r="F586" s="3"/>
      <c r="H586" s="4"/>
      <c r="I586" s="5"/>
      <c r="J586" s="6"/>
      <c r="K586" s="2"/>
      <c r="M586" s="4"/>
      <c r="N586" s="5"/>
      <c r="O586" s="6"/>
      <c r="P586" s="6"/>
      <c r="Q586" s="6"/>
      <c r="R586" s="6"/>
      <c r="S586" s="6"/>
      <c r="T586" s="6"/>
      <c r="U586" s="6"/>
      <c r="V586" s="6"/>
      <c r="W586" s="6"/>
    </row>
    <row r="587" s="16" customFormat="true" ht="12.75" hidden="false" customHeight="true" outlineLevel="0" collapsed="false">
      <c r="B587" s="17"/>
      <c r="E587" s="2"/>
      <c r="F587" s="3"/>
      <c r="H587" s="4"/>
      <c r="I587" s="5"/>
      <c r="J587" s="6"/>
      <c r="K587" s="2"/>
      <c r="M587" s="4"/>
      <c r="N587" s="5"/>
      <c r="O587" s="6"/>
      <c r="P587" s="6"/>
      <c r="Q587" s="6"/>
      <c r="R587" s="6"/>
      <c r="S587" s="6"/>
      <c r="T587" s="6"/>
      <c r="U587" s="6"/>
      <c r="V587" s="6"/>
      <c r="W587" s="6"/>
    </row>
    <row r="588" s="16" customFormat="true" ht="12.75" hidden="false" customHeight="true" outlineLevel="0" collapsed="false">
      <c r="B588" s="17"/>
      <c r="E588" s="2"/>
      <c r="F588" s="3"/>
      <c r="H588" s="4"/>
      <c r="I588" s="5"/>
      <c r="J588" s="6"/>
      <c r="K588" s="2"/>
      <c r="M588" s="4"/>
      <c r="N588" s="5"/>
      <c r="O588" s="6"/>
      <c r="P588" s="6"/>
      <c r="Q588" s="6"/>
      <c r="R588" s="6"/>
      <c r="S588" s="6"/>
      <c r="T588" s="6"/>
      <c r="U588" s="6"/>
      <c r="V588" s="6"/>
      <c r="W588" s="6"/>
    </row>
    <row r="589" s="16" customFormat="true" ht="12.75" hidden="false" customHeight="true" outlineLevel="0" collapsed="false">
      <c r="B589" s="17"/>
      <c r="E589" s="2"/>
      <c r="F589" s="3"/>
      <c r="H589" s="4"/>
      <c r="I589" s="5"/>
      <c r="J589" s="6"/>
      <c r="K589" s="2"/>
      <c r="M589" s="4"/>
      <c r="N589" s="5"/>
      <c r="O589" s="6"/>
      <c r="P589" s="6"/>
      <c r="Q589" s="6"/>
      <c r="R589" s="6"/>
      <c r="S589" s="6"/>
      <c r="T589" s="6"/>
      <c r="U589" s="6"/>
      <c r="V589" s="6"/>
      <c r="W589" s="6"/>
    </row>
    <row r="590" s="16" customFormat="true" ht="12.75" hidden="false" customHeight="true" outlineLevel="0" collapsed="false">
      <c r="B590" s="17"/>
      <c r="E590" s="2"/>
      <c r="F590" s="3"/>
      <c r="H590" s="4"/>
      <c r="I590" s="5"/>
      <c r="J590" s="6"/>
      <c r="K590" s="2"/>
      <c r="M590" s="4"/>
      <c r="N590" s="5"/>
      <c r="O590" s="6"/>
      <c r="P590" s="6"/>
      <c r="Q590" s="6"/>
      <c r="R590" s="6"/>
      <c r="S590" s="6"/>
      <c r="T590" s="6"/>
      <c r="U590" s="6"/>
      <c r="V590" s="6"/>
      <c r="W590" s="6"/>
    </row>
    <row r="591" s="16" customFormat="true" ht="12.75" hidden="false" customHeight="true" outlineLevel="0" collapsed="false">
      <c r="B591" s="17"/>
      <c r="E591" s="2"/>
      <c r="F591" s="3"/>
      <c r="H591" s="4"/>
      <c r="I591" s="5"/>
      <c r="J591" s="6"/>
      <c r="K591" s="2"/>
      <c r="M591" s="4"/>
      <c r="N591" s="5"/>
      <c r="O591" s="6"/>
      <c r="P591" s="6"/>
      <c r="Q591" s="6"/>
      <c r="R591" s="6"/>
      <c r="S591" s="6"/>
      <c r="T591" s="6"/>
      <c r="U591" s="6"/>
      <c r="V591" s="6"/>
      <c r="W591" s="6"/>
    </row>
    <row r="592" s="16" customFormat="true" ht="12.75" hidden="false" customHeight="true" outlineLevel="0" collapsed="false">
      <c r="B592" s="17"/>
      <c r="E592" s="2"/>
      <c r="F592" s="3"/>
      <c r="H592" s="4"/>
      <c r="I592" s="5"/>
      <c r="J592" s="6"/>
      <c r="K592" s="2"/>
      <c r="M592" s="4"/>
      <c r="N592" s="5"/>
      <c r="O592" s="6"/>
      <c r="P592" s="6"/>
      <c r="Q592" s="6"/>
      <c r="R592" s="6"/>
      <c r="S592" s="6"/>
      <c r="T592" s="6"/>
      <c r="U592" s="6"/>
      <c r="V592" s="6"/>
      <c r="W592" s="6"/>
    </row>
    <row r="593" s="16" customFormat="true" ht="12.75" hidden="false" customHeight="true" outlineLevel="0" collapsed="false">
      <c r="B593" s="17"/>
      <c r="E593" s="2"/>
      <c r="F593" s="3"/>
      <c r="H593" s="4"/>
      <c r="I593" s="5"/>
      <c r="J593" s="6"/>
      <c r="K593" s="2"/>
      <c r="M593" s="4"/>
      <c r="N593" s="5"/>
      <c r="O593" s="6"/>
      <c r="P593" s="6"/>
      <c r="Q593" s="6"/>
      <c r="R593" s="6"/>
      <c r="S593" s="6"/>
      <c r="T593" s="6"/>
      <c r="U593" s="6"/>
      <c r="V593" s="6"/>
      <c r="W593" s="6"/>
    </row>
    <row r="594" s="16" customFormat="true" ht="12.75" hidden="false" customHeight="true" outlineLevel="0" collapsed="false">
      <c r="B594" s="17"/>
      <c r="E594" s="2"/>
      <c r="F594" s="3"/>
      <c r="H594" s="4"/>
      <c r="I594" s="5"/>
      <c r="J594" s="6"/>
      <c r="K594" s="2"/>
      <c r="M594" s="4"/>
      <c r="N594" s="5"/>
      <c r="O594" s="6"/>
      <c r="P594" s="6"/>
      <c r="Q594" s="6"/>
      <c r="R594" s="6"/>
      <c r="S594" s="6"/>
      <c r="T594" s="6"/>
      <c r="U594" s="6"/>
      <c r="V594" s="6"/>
      <c r="W594" s="6"/>
    </row>
    <row r="595" s="16" customFormat="true" ht="12.75" hidden="false" customHeight="true" outlineLevel="0" collapsed="false">
      <c r="B595" s="17"/>
      <c r="E595" s="2"/>
      <c r="F595" s="3"/>
      <c r="H595" s="4"/>
      <c r="I595" s="5"/>
      <c r="J595" s="6"/>
      <c r="K595" s="2"/>
      <c r="M595" s="4"/>
      <c r="N595" s="5"/>
      <c r="O595" s="6"/>
      <c r="P595" s="6"/>
      <c r="Q595" s="6"/>
      <c r="R595" s="6"/>
      <c r="S595" s="6"/>
      <c r="T595" s="6"/>
      <c r="U595" s="6"/>
      <c r="V595" s="6"/>
      <c r="W595" s="6"/>
    </row>
    <row r="596" s="16" customFormat="true" ht="12.75" hidden="false" customHeight="true" outlineLevel="0" collapsed="false">
      <c r="B596" s="17"/>
      <c r="E596" s="2"/>
      <c r="F596" s="3"/>
      <c r="H596" s="4"/>
      <c r="I596" s="5"/>
      <c r="J596" s="6"/>
      <c r="K596" s="2"/>
      <c r="M596" s="4"/>
      <c r="N596" s="5"/>
      <c r="O596" s="6"/>
      <c r="P596" s="6"/>
      <c r="Q596" s="6"/>
      <c r="R596" s="6"/>
      <c r="S596" s="6"/>
      <c r="T596" s="6"/>
      <c r="U596" s="6"/>
      <c r="V596" s="6"/>
      <c r="W596" s="6"/>
    </row>
    <row r="597" s="16" customFormat="true" ht="12.75" hidden="false" customHeight="true" outlineLevel="0" collapsed="false">
      <c r="B597" s="17"/>
      <c r="E597" s="2"/>
      <c r="F597" s="3"/>
      <c r="H597" s="4"/>
      <c r="I597" s="5"/>
      <c r="J597" s="6"/>
      <c r="K597" s="2"/>
      <c r="M597" s="4"/>
      <c r="N597" s="5"/>
      <c r="O597" s="6"/>
      <c r="P597" s="6"/>
      <c r="Q597" s="6"/>
      <c r="R597" s="6"/>
      <c r="S597" s="6"/>
      <c r="T597" s="6"/>
      <c r="U597" s="6"/>
      <c r="V597" s="6"/>
      <c r="W597" s="6"/>
    </row>
    <row r="598" s="16" customFormat="true" ht="12.75" hidden="false" customHeight="true" outlineLevel="0" collapsed="false">
      <c r="B598" s="17"/>
      <c r="E598" s="2"/>
      <c r="F598" s="3"/>
      <c r="H598" s="4"/>
      <c r="I598" s="5"/>
      <c r="J598" s="6"/>
      <c r="K598" s="2"/>
      <c r="M598" s="4"/>
      <c r="N598" s="5"/>
      <c r="O598" s="6"/>
      <c r="P598" s="6"/>
      <c r="Q598" s="6"/>
      <c r="R598" s="6"/>
      <c r="S598" s="6"/>
      <c r="T598" s="6"/>
      <c r="U598" s="6"/>
      <c r="V598" s="6"/>
      <c r="W598" s="6"/>
    </row>
    <row r="599" s="16" customFormat="true" ht="12.75" hidden="false" customHeight="true" outlineLevel="0" collapsed="false">
      <c r="B599" s="17"/>
      <c r="E599" s="2"/>
      <c r="F599" s="3"/>
      <c r="H599" s="4"/>
      <c r="I599" s="5"/>
      <c r="J599" s="6"/>
      <c r="K599" s="2"/>
      <c r="M599" s="4"/>
      <c r="N599" s="5"/>
      <c r="O599" s="6"/>
      <c r="P599" s="6"/>
      <c r="Q599" s="6"/>
      <c r="R599" s="6"/>
      <c r="S599" s="6"/>
      <c r="T599" s="6"/>
      <c r="U599" s="6"/>
      <c r="V599" s="6"/>
      <c r="W599" s="6"/>
    </row>
    <row r="600" s="16" customFormat="true" ht="12.75" hidden="false" customHeight="true" outlineLevel="0" collapsed="false">
      <c r="B600" s="17"/>
      <c r="E600" s="2"/>
      <c r="F600" s="3"/>
      <c r="H600" s="4"/>
      <c r="I600" s="5"/>
      <c r="J600" s="6"/>
      <c r="K600" s="2"/>
      <c r="M600" s="4"/>
      <c r="N600" s="5"/>
      <c r="O600" s="6"/>
      <c r="P600" s="6"/>
      <c r="Q600" s="6"/>
      <c r="R600" s="6"/>
      <c r="S600" s="6"/>
      <c r="T600" s="6"/>
      <c r="U600" s="6"/>
      <c r="V600" s="6"/>
      <c r="W600" s="6"/>
    </row>
    <row r="601" s="16" customFormat="true" ht="12.75" hidden="false" customHeight="true" outlineLevel="0" collapsed="false">
      <c r="B601" s="17"/>
      <c r="E601" s="2"/>
      <c r="F601" s="3"/>
      <c r="H601" s="4"/>
      <c r="I601" s="5"/>
      <c r="J601" s="6"/>
      <c r="K601" s="2"/>
      <c r="M601" s="4"/>
      <c r="N601" s="5"/>
      <c r="O601" s="6"/>
      <c r="P601" s="6"/>
      <c r="Q601" s="6"/>
      <c r="R601" s="6"/>
      <c r="S601" s="6"/>
      <c r="T601" s="6"/>
      <c r="U601" s="6"/>
      <c r="V601" s="6"/>
      <c r="W601" s="6"/>
    </row>
    <row r="602" s="16" customFormat="true" ht="12.75" hidden="false" customHeight="true" outlineLevel="0" collapsed="false">
      <c r="B602" s="17"/>
      <c r="E602" s="2"/>
      <c r="F602" s="3"/>
      <c r="H602" s="4"/>
      <c r="I602" s="5"/>
      <c r="J602" s="6"/>
      <c r="K602" s="2"/>
      <c r="M602" s="4"/>
      <c r="N602" s="5"/>
      <c r="O602" s="6"/>
      <c r="P602" s="6"/>
      <c r="Q602" s="6"/>
      <c r="R602" s="6"/>
      <c r="S602" s="6"/>
      <c r="T602" s="6"/>
      <c r="U602" s="6"/>
      <c r="V602" s="6"/>
      <c r="W602" s="6"/>
    </row>
    <row r="603" s="16" customFormat="true" ht="12.75" hidden="false" customHeight="true" outlineLevel="0" collapsed="false">
      <c r="B603" s="17"/>
      <c r="E603" s="2"/>
      <c r="F603" s="3"/>
      <c r="H603" s="4"/>
      <c r="I603" s="5"/>
      <c r="J603" s="6"/>
      <c r="K603" s="2"/>
      <c r="M603" s="4"/>
      <c r="N603" s="5"/>
      <c r="O603" s="6"/>
      <c r="P603" s="6"/>
      <c r="Q603" s="6"/>
      <c r="R603" s="6"/>
      <c r="S603" s="6"/>
      <c r="T603" s="6"/>
      <c r="U603" s="6"/>
      <c r="V603" s="6"/>
      <c r="W603" s="6"/>
    </row>
    <row r="604" s="16" customFormat="true" ht="12.75" hidden="false" customHeight="true" outlineLevel="0" collapsed="false">
      <c r="B604" s="17"/>
      <c r="E604" s="2"/>
      <c r="F604" s="3"/>
      <c r="H604" s="4"/>
      <c r="I604" s="5"/>
      <c r="J604" s="6"/>
      <c r="K604" s="2"/>
      <c r="M604" s="4"/>
      <c r="N604" s="5"/>
      <c r="O604" s="6"/>
      <c r="P604" s="6"/>
      <c r="Q604" s="6"/>
      <c r="R604" s="6"/>
      <c r="S604" s="6"/>
      <c r="T604" s="6"/>
      <c r="U604" s="6"/>
      <c r="V604" s="6"/>
      <c r="W604" s="6"/>
    </row>
    <row r="605" s="16" customFormat="true" ht="12.75" hidden="false" customHeight="true" outlineLevel="0" collapsed="false">
      <c r="B605" s="17"/>
      <c r="E605" s="2"/>
      <c r="F605" s="3"/>
      <c r="H605" s="4"/>
      <c r="I605" s="5"/>
      <c r="J605" s="6"/>
      <c r="K605" s="2"/>
      <c r="M605" s="4"/>
      <c r="N605" s="5"/>
      <c r="O605" s="6"/>
      <c r="P605" s="6"/>
      <c r="Q605" s="6"/>
      <c r="R605" s="6"/>
      <c r="S605" s="6"/>
      <c r="T605" s="6"/>
      <c r="U605" s="6"/>
      <c r="V605" s="6"/>
      <c r="W605" s="6"/>
    </row>
    <row r="606" s="16" customFormat="true" ht="12.75" hidden="false" customHeight="true" outlineLevel="0" collapsed="false">
      <c r="B606" s="17"/>
      <c r="E606" s="2"/>
      <c r="F606" s="3"/>
      <c r="H606" s="4"/>
      <c r="I606" s="5"/>
      <c r="J606" s="6"/>
      <c r="K606" s="2"/>
      <c r="M606" s="4"/>
      <c r="N606" s="5"/>
      <c r="O606" s="6"/>
      <c r="P606" s="6"/>
      <c r="Q606" s="6"/>
      <c r="R606" s="6"/>
      <c r="S606" s="6"/>
      <c r="T606" s="6"/>
      <c r="U606" s="6"/>
      <c r="V606" s="6"/>
      <c r="W606" s="6"/>
    </row>
    <row r="607" s="16" customFormat="true" ht="12.75" hidden="false" customHeight="true" outlineLevel="0" collapsed="false">
      <c r="B607" s="17"/>
      <c r="E607" s="2"/>
      <c r="F607" s="3"/>
      <c r="H607" s="4"/>
      <c r="I607" s="5"/>
      <c r="J607" s="6"/>
      <c r="K607" s="2"/>
      <c r="M607" s="4"/>
      <c r="N607" s="5"/>
      <c r="O607" s="6"/>
      <c r="P607" s="6"/>
      <c r="Q607" s="6"/>
      <c r="R607" s="6"/>
      <c r="S607" s="6"/>
      <c r="T607" s="6"/>
      <c r="U607" s="6"/>
      <c r="V607" s="6"/>
      <c r="W607" s="6"/>
    </row>
    <row r="608" s="16" customFormat="true" ht="12.75" hidden="false" customHeight="true" outlineLevel="0" collapsed="false">
      <c r="B608" s="17"/>
      <c r="E608" s="2"/>
      <c r="F608" s="3"/>
      <c r="H608" s="4"/>
      <c r="I608" s="5"/>
      <c r="J608" s="6"/>
      <c r="K608" s="2"/>
      <c r="M608" s="4"/>
      <c r="N608" s="5"/>
      <c r="O608" s="6"/>
      <c r="P608" s="6"/>
      <c r="Q608" s="6"/>
      <c r="R608" s="6"/>
      <c r="S608" s="6"/>
      <c r="T608" s="6"/>
      <c r="U608" s="6"/>
      <c r="V608" s="6"/>
      <c r="W608" s="6"/>
    </row>
    <row r="609" s="16" customFormat="true" ht="12.75" hidden="false" customHeight="true" outlineLevel="0" collapsed="false">
      <c r="B609" s="17"/>
      <c r="E609" s="2"/>
      <c r="F609" s="3"/>
      <c r="H609" s="4"/>
      <c r="I609" s="5"/>
      <c r="J609" s="6"/>
      <c r="K609" s="2"/>
      <c r="M609" s="4"/>
      <c r="N609" s="5"/>
      <c r="O609" s="6"/>
      <c r="P609" s="6"/>
      <c r="Q609" s="6"/>
      <c r="R609" s="6"/>
      <c r="S609" s="6"/>
      <c r="T609" s="6"/>
      <c r="U609" s="6"/>
      <c r="V609" s="6"/>
      <c r="W609" s="6"/>
    </row>
    <row r="610" s="16" customFormat="true" ht="12.75" hidden="false" customHeight="true" outlineLevel="0" collapsed="false">
      <c r="B610" s="17"/>
      <c r="E610" s="2"/>
      <c r="F610" s="3"/>
      <c r="H610" s="4"/>
      <c r="I610" s="5"/>
      <c r="J610" s="6"/>
      <c r="K610" s="2"/>
      <c r="M610" s="4"/>
      <c r="N610" s="5"/>
      <c r="O610" s="6"/>
      <c r="P610" s="6"/>
      <c r="Q610" s="6"/>
      <c r="R610" s="6"/>
      <c r="S610" s="6"/>
      <c r="T610" s="6"/>
      <c r="U610" s="6"/>
      <c r="V610" s="6"/>
      <c r="W610" s="6"/>
    </row>
    <row r="611" s="16" customFormat="true" ht="12.75" hidden="false" customHeight="true" outlineLevel="0" collapsed="false">
      <c r="B611" s="17"/>
      <c r="E611" s="2"/>
      <c r="F611" s="3"/>
      <c r="H611" s="4"/>
      <c r="I611" s="5"/>
      <c r="J611" s="6"/>
      <c r="K611" s="2"/>
      <c r="M611" s="4"/>
      <c r="N611" s="5"/>
      <c r="O611" s="6"/>
      <c r="P611" s="6"/>
      <c r="Q611" s="6"/>
      <c r="R611" s="6"/>
      <c r="S611" s="6"/>
      <c r="T611" s="6"/>
      <c r="U611" s="6"/>
      <c r="V611" s="6"/>
      <c r="W611" s="6"/>
    </row>
    <row r="612" s="16" customFormat="true" ht="12.75" hidden="false" customHeight="true" outlineLevel="0" collapsed="false">
      <c r="B612" s="17"/>
      <c r="E612" s="2"/>
      <c r="F612" s="3"/>
      <c r="H612" s="4"/>
      <c r="I612" s="5"/>
      <c r="J612" s="6"/>
      <c r="K612" s="2"/>
      <c r="M612" s="4"/>
      <c r="N612" s="5"/>
      <c r="O612" s="6"/>
      <c r="P612" s="6"/>
      <c r="Q612" s="6"/>
      <c r="R612" s="6"/>
      <c r="S612" s="6"/>
      <c r="T612" s="6"/>
      <c r="U612" s="6"/>
      <c r="V612" s="6"/>
      <c r="W612" s="6"/>
    </row>
    <row r="613" s="16" customFormat="true" ht="12.75" hidden="false" customHeight="true" outlineLevel="0" collapsed="false">
      <c r="B613" s="17"/>
      <c r="E613" s="2"/>
      <c r="F613" s="3"/>
      <c r="H613" s="4"/>
      <c r="I613" s="5"/>
      <c r="J613" s="6"/>
      <c r="K613" s="2"/>
      <c r="M613" s="4"/>
      <c r="N613" s="5"/>
      <c r="O613" s="6"/>
      <c r="P613" s="6"/>
      <c r="Q613" s="6"/>
      <c r="R613" s="6"/>
      <c r="S613" s="6"/>
      <c r="T613" s="6"/>
      <c r="U613" s="6"/>
      <c r="V613" s="6"/>
      <c r="W613" s="6"/>
    </row>
    <row r="614" s="16" customFormat="true" ht="12.75" hidden="false" customHeight="true" outlineLevel="0" collapsed="false">
      <c r="B614" s="17"/>
      <c r="E614" s="2"/>
      <c r="F614" s="3"/>
      <c r="H614" s="4"/>
      <c r="I614" s="5"/>
      <c r="J614" s="6"/>
      <c r="K614" s="2"/>
      <c r="M614" s="4"/>
      <c r="N614" s="5"/>
      <c r="O614" s="6"/>
      <c r="P614" s="6"/>
      <c r="Q614" s="6"/>
      <c r="R614" s="6"/>
      <c r="S614" s="6"/>
      <c r="T614" s="6"/>
      <c r="U614" s="6"/>
      <c r="V614" s="6"/>
      <c r="W614" s="6"/>
    </row>
    <row r="615" s="16" customFormat="true" ht="12.75" hidden="false" customHeight="true" outlineLevel="0" collapsed="false">
      <c r="B615" s="17"/>
      <c r="E615" s="2"/>
      <c r="F615" s="3"/>
      <c r="H615" s="4"/>
      <c r="I615" s="5"/>
      <c r="J615" s="6"/>
      <c r="K615" s="2"/>
      <c r="M615" s="4"/>
      <c r="N615" s="5"/>
      <c r="O615" s="6"/>
      <c r="P615" s="6"/>
      <c r="Q615" s="6"/>
      <c r="R615" s="6"/>
      <c r="S615" s="6"/>
      <c r="T615" s="6"/>
      <c r="U615" s="6"/>
      <c r="V615" s="6"/>
      <c r="W615" s="6"/>
    </row>
    <row r="616" s="16" customFormat="true" ht="12.75" hidden="false" customHeight="true" outlineLevel="0" collapsed="false">
      <c r="B616" s="17"/>
      <c r="E616" s="2"/>
      <c r="F616" s="3"/>
      <c r="H616" s="4"/>
      <c r="I616" s="5"/>
      <c r="J616" s="6"/>
      <c r="K616" s="2"/>
      <c r="M616" s="4"/>
      <c r="N616" s="5"/>
      <c r="O616" s="6"/>
      <c r="P616" s="6"/>
      <c r="Q616" s="6"/>
      <c r="R616" s="6"/>
      <c r="S616" s="6"/>
      <c r="T616" s="6"/>
      <c r="U616" s="6"/>
      <c r="V616" s="6"/>
      <c r="W616" s="6"/>
    </row>
    <row r="617" s="16" customFormat="true" ht="12.75" hidden="false" customHeight="true" outlineLevel="0" collapsed="false">
      <c r="B617" s="17"/>
      <c r="E617" s="2"/>
      <c r="F617" s="3"/>
      <c r="H617" s="4"/>
      <c r="I617" s="5"/>
      <c r="J617" s="6"/>
      <c r="K617" s="2"/>
      <c r="M617" s="4"/>
      <c r="N617" s="5"/>
      <c r="O617" s="6"/>
      <c r="P617" s="6"/>
      <c r="Q617" s="6"/>
      <c r="R617" s="6"/>
      <c r="S617" s="6"/>
      <c r="T617" s="6"/>
      <c r="U617" s="6"/>
      <c r="V617" s="6"/>
      <c r="W617" s="6"/>
    </row>
    <row r="618" s="16" customFormat="true" ht="12.75" hidden="false" customHeight="true" outlineLevel="0" collapsed="false">
      <c r="B618" s="17"/>
      <c r="E618" s="2"/>
      <c r="F618" s="3"/>
      <c r="H618" s="4"/>
      <c r="I618" s="5"/>
      <c r="J618" s="6"/>
      <c r="K618" s="2"/>
      <c r="M618" s="4"/>
      <c r="N618" s="5"/>
      <c r="O618" s="6"/>
      <c r="P618" s="6"/>
      <c r="Q618" s="6"/>
      <c r="R618" s="6"/>
      <c r="S618" s="6"/>
      <c r="T618" s="6"/>
      <c r="U618" s="6"/>
      <c r="V618" s="6"/>
      <c r="W618" s="6"/>
    </row>
    <row r="619" s="16" customFormat="true" ht="12.75" hidden="false" customHeight="true" outlineLevel="0" collapsed="false">
      <c r="B619" s="17"/>
      <c r="E619" s="2"/>
      <c r="F619" s="3"/>
      <c r="H619" s="4"/>
      <c r="I619" s="5"/>
      <c r="J619" s="6"/>
      <c r="K619" s="2"/>
      <c r="M619" s="4"/>
      <c r="N619" s="5"/>
      <c r="O619" s="6"/>
      <c r="P619" s="6"/>
      <c r="Q619" s="6"/>
      <c r="R619" s="6"/>
      <c r="S619" s="6"/>
      <c r="T619" s="6"/>
      <c r="U619" s="6"/>
      <c r="V619" s="6"/>
      <c r="W619" s="6"/>
    </row>
    <row r="620" s="16" customFormat="true" ht="12.75" hidden="false" customHeight="true" outlineLevel="0" collapsed="false">
      <c r="B620" s="17"/>
      <c r="E620" s="2"/>
      <c r="F620" s="3"/>
      <c r="H620" s="4"/>
      <c r="I620" s="5"/>
      <c r="J620" s="6"/>
      <c r="K620" s="2"/>
      <c r="M620" s="4"/>
      <c r="N620" s="5"/>
      <c r="O620" s="6"/>
      <c r="P620" s="6"/>
      <c r="Q620" s="6"/>
      <c r="R620" s="6"/>
      <c r="S620" s="6"/>
      <c r="T620" s="6"/>
      <c r="U620" s="6"/>
      <c r="V620" s="6"/>
      <c r="W620" s="6"/>
    </row>
    <row r="621" s="16" customFormat="true" ht="12.75" hidden="false" customHeight="true" outlineLevel="0" collapsed="false">
      <c r="B621" s="17"/>
      <c r="E621" s="2"/>
      <c r="F621" s="3"/>
      <c r="H621" s="4"/>
      <c r="I621" s="5"/>
      <c r="J621" s="6"/>
      <c r="K621" s="2"/>
      <c r="M621" s="4"/>
      <c r="N621" s="5"/>
      <c r="O621" s="6"/>
      <c r="P621" s="6"/>
      <c r="Q621" s="6"/>
      <c r="R621" s="6"/>
      <c r="S621" s="6"/>
      <c r="T621" s="6"/>
      <c r="U621" s="6"/>
      <c r="V621" s="6"/>
      <c r="W621" s="6"/>
    </row>
    <row r="622" s="16" customFormat="true" ht="12.75" hidden="false" customHeight="true" outlineLevel="0" collapsed="false">
      <c r="B622" s="17"/>
      <c r="E622" s="2"/>
      <c r="F622" s="3"/>
      <c r="H622" s="4"/>
      <c r="I622" s="5"/>
      <c r="J622" s="6"/>
      <c r="K622" s="2"/>
      <c r="M622" s="4"/>
      <c r="N622" s="5"/>
      <c r="O622" s="6"/>
      <c r="P622" s="6"/>
      <c r="Q622" s="6"/>
      <c r="R622" s="6"/>
      <c r="S622" s="6"/>
      <c r="T622" s="6"/>
      <c r="U622" s="6"/>
      <c r="V622" s="6"/>
      <c r="W622" s="6"/>
    </row>
    <row r="623" s="16" customFormat="true" ht="12.75" hidden="false" customHeight="true" outlineLevel="0" collapsed="false">
      <c r="B623" s="17"/>
      <c r="E623" s="2"/>
      <c r="F623" s="3"/>
      <c r="H623" s="4"/>
      <c r="I623" s="5"/>
      <c r="J623" s="6"/>
      <c r="K623" s="2"/>
      <c r="M623" s="4"/>
      <c r="N623" s="5"/>
      <c r="O623" s="6"/>
      <c r="P623" s="6"/>
      <c r="Q623" s="6"/>
      <c r="R623" s="6"/>
      <c r="S623" s="6"/>
      <c r="T623" s="6"/>
      <c r="U623" s="6"/>
      <c r="V623" s="6"/>
      <c r="W623" s="6"/>
    </row>
    <row r="624" s="16" customFormat="true" ht="12.75" hidden="false" customHeight="true" outlineLevel="0" collapsed="false">
      <c r="B624" s="17"/>
      <c r="E624" s="2"/>
      <c r="F624" s="3"/>
      <c r="H624" s="4"/>
      <c r="I624" s="5"/>
      <c r="J624" s="6"/>
      <c r="K624" s="2"/>
      <c r="M624" s="4"/>
      <c r="N624" s="5"/>
      <c r="O624" s="6"/>
      <c r="P624" s="6"/>
      <c r="Q624" s="6"/>
      <c r="R624" s="6"/>
      <c r="S624" s="6"/>
      <c r="T624" s="6"/>
      <c r="U624" s="6"/>
      <c r="V624" s="6"/>
      <c r="W624" s="6"/>
    </row>
    <row r="625" s="16" customFormat="true" ht="12.75" hidden="false" customHeight="true" outlineLevel="0" collapsed="false">
      <c r="B625" s="17"/>
      <c r="E625" s="2"/>
      <c r="F625" s="3"/>
      <c r="H625" s="4"/>
      <c r="I625" s="5"/>
      <c r="J625" s="6"/>
      <c r="K625" s="2"/>
      <c r="M625" s="4"/>
      <c r="N625" s="5"/>
      <c r="O625" s="6"/>
      <c r="P625" s="6"/>
      <c r="Q625" s="6"/>
      <c r="R625" s="6"/>
      <c r="S625" s="6"/>
      <c r="T625" s="6"/>
      <c r="U625" s="6"/>
      <c r="V625" s="6"/>
      <c r="W625" s="6"/>
    </row>
    <row r="626" s="16" customFormat="true" ht="12.75" hidden="false" customHeight="true" outlineLevel="0" collapsed="false">
      <c r="B626" s="17"/>
      <c r="E626" s="2"/>
      <c r="F626" s="3"/>
      <c r="H626" s="4"/>
      <c r="I626" s="5"/>
      <c r="J626" s="6"/>
      <c r="K626" s="2"/>
      <c r="M626" s="4"/>
      <c r="N626" s="5"/>
      <c r="O626" s="6"/>
      <c r="P626" s="6"/>
      <c r="Q626" s="6"/>
      <c r="R626" s="6"/>
      <c r="S626" s="6"/>
      <c r="T626" s="6"/>
      <c r="U626" s="6"/>
      <c r="V626" s="6"/>
      <c r="W626" s="6"/>
    </row>
    <row r="627" s="16" customFormat="true" ht="12.75" hidden="false" customHeight="true" outlineLevel="0" collapsed="false">
      <c r="B627" s="17"/>
      <c r="E627" s="2"/>
      <c r="F627" s="3"/>
      <c r="H627" s="4"/>
      <c r="I627" s="5"/>
      <c r="J627" s="6"/>
      <c r="K627" s="2"/>
      <c r="M627" s="4"/>
      <c r="N627" s="5"/>
      <c r="O627" s="6"/>
      <c r="P627" s="6"/>
      <c r="Q627" s="6"/>
      <c r="R627" s="6"/>
      <c r="S627" s="6"/>
      <c r="T627" s="6"/>
      <c r="U627" s="6"/>
      <c r="V627" s="6"/>
      <c r="W627" s="6"/>
    </row>
    <row r="628" s="16" customFormat="true" ht="12.75" hidden="false" customHeight="true" outlineLevel="0" collapsed="false">
      <c r="B628" s="17"/>
      <c r="E628" s="2"/>
      <c r="F628" s="3"/>
      <c r="H628" s="4"/>
      <c r="I628" s="5"/>
      <c r="J628" s="6"/>
      <c r="K628" s="2"/>
      <c r="M628" s="4"/>
      <c r="N628" s="5"/>
      <c r="O628" s="6"/>
      <c r="P628" s="6"/>
      <c r="Q628" s="6"/>
      <c r="R628" s="6"/>
      <c r="S628" s="6"/>
      <c r="T628" s="6"/>
      <c r="U628" s="6"/>
      <c r="V628" s="6"/>
      <c r="W628" s="6"/>
    </row>
    <row r="629" s="16" customFormat="true" ht="12.75" hidden="false" customHeight="true" outlineLevel="0" collapsed="false">
      <c r="B629" s="17"/>
      <c r="E629" s="2"/>
      <c r="F629" s="3"/>
      <c r="H629" s="4"/>
      <c r="I629" s="5"/>
      <c r="J629" s="6"/>
      <c r="K629" s="2"/>
      <c r="M629" s="4"/>
      <c r="N629" s="5"/>
      <c r="O629" s="6"/>
      <c r="P629" s="6"/>
      <c r="Q629" s="6"/>
      <c r="R629" s="6"/>
      <c r="S629" s="6"/>
      <c r="T629" s="6"/>
      <c r="U629" s="6"/>
      <c r="V629" s="6"/>
      <c r="W629" s="6"/>
    </row>
    <row r="630" s="16" customFormat="true" ht="12.75" hidden="false" customHeight="true" outlineLevel="0" collapsed="false">
      <c r="B630" s="17"/>
      <c r="E630" s="2"/>
      <c r="F630" s="3"/>
      <c r="H630" s="4"/>
      <c r="I630" s="5"/>
      <c r="J630" s="6"/>
      <c r="K630" s="2"/>
      <c r="M630" s="4"/>
      <c r="N630" s="5"/>
      <c r="O630" s="6"/>
      <c r="P630" s="6"/>
      <c r="Q630" s="6"/>
      <c r="R630" s="6"/>
      <c r="S630" s="6"/>
      <c r="T630" s="6"/>
      <c r="U630" s="6"/>
      <c r="V630" s="6"/>
      <c r="W630" s="6"/>
    </row>
    <row r="631" s="16" customFormat="true" ht="12.75" hidden="false" customHeight="true" outlineLevel="0" collapsed="false">
      <c r="B631" s="17"/>
      <c r="E631" s="2"/>
      <c r="F631" s="3"/>
      <c r="H631" s="4"/>
      <c r="I631" s="5"/>
      <c r="J631" s="6"/>
      <c r="K631" s="2"/>
      <c r="M631" s="4"/>
      <c r="N631" s="5"/>
      <c r="O631" s="6"/>
      <c r="P631" s="6"/>
      <c r="Q631" s="6"/>
      <c r="R631" s="6"/>
      <c r="S631" s="6"/>
      <c r="T631" s="6"/>
      <c r="U631" s="6"/>
      <c r="V631" s="6"/>
      <c r="W631" s="6"/>
    </row>
    <row r="632" s="16" customFormat="true" ht="12.75" hidden="false" customHeight="true" outlineLevel="0" collapsed="false">
      <c r="B632" s="17"/>
      <c r="E632" s="2"/>
      <c r="F632" s="3"/>
      <c r="H632" s="4"/>
      <c r="I632" s="5"/>
      <c r="J632" s="6"/>
      <c r="K632" s="2"/>
      <c r="M632" s="4"/>
      <c r="N632" s="5"/>
      <c r="O632" s="6"/>
      <c r="P632" s="6"/>
      <c r="Q632" s="6"/>
      <c r="R632" s="6"/>
      <c r="S632" s="6"/>
      <c r="T632" s="6"/>
      <c r="U632" s="6"/>
      <c r="V632" s="6"/>
      <c r="W632" s="6"/>
    </row>
    <row r="633" s="16" customFormat="true" ht="12.75" hidden="false" customHeight="true" outlineLevel="0" collapsed="false">
      <c r="B633" s="17"/>
      <c r="E633" s="2"/>
      <c r="F633" s="3"/>
      <c r="H633" s="4"/>
      <c r="I633" s="5"/>
      <c r="J633" s="6"/>
      <c r="K633" s="2"/>
      <c r="M633" s="4"/>
      <c r="N633" s="5"/>
      <c r="O633" s="6"/>
      <c r="P633" s="6"/>
      <c r="Q633" s="6"/>
      <c r="R633" s="6"/>
      <c r="S633" s="6"/>
      <c r="T633" s="6"/>
      <c r="U633" s="6"/>
      <c r="V633" s="6"/>
      <c r="W633" s="6"/>
    </row>
    <row r="634" s="16" customFormat="true" ht="12.75" hidden="false" customHeight="true" outlineLevel="0" collapsed="false">
      <c r="B634" s="17"/>
      <c r="E634" s="2"/>
      <c r="F634" s="3"/>
      <c r="H634" s="4"/>
      <c r="I634" s="5"/>
      <c r="J634" s="6"/>
      <c r="K634" s="2"/>
      <c r="M634" s="4"/>
      <c r="N634" s="5"/>
      <c r="O634" s="6"/>
      <c r="P634" s="6"/>
      <c r="Q634" s="6"/>
      <c r="R634" s="6"/>
      <c r="S634" s="6"/>
      <c r="T634" s="6"/>
      <c r="U634" s="6"/>
      <c r="V634" s="6"/>
      <c r="W634" s="6"/>
    </row>
    <row r="635" s="16" customFormat="true" ht="12.75" hidden="false" customHeight="true" outlineLevel="0" collapsed="false">
      <c r="B635" s="17"/>
      <c r="E635" s="2"/>
      <c r="F635" s="3"/>
      <c r="H635" s="4"/>
      <c r="I635" s="5"/>
      <c r="J635" s="6"/>
      <c r="K635" s="2"/>
      <c r="M635" s="4"/>
      <c r="N635" s="5"/>
      <c r="O635" s="6"/>
      <c r="P635" s="6"/>
      <c r="Q635" s="6"/>
      <c r="R635" s="6"/>
      <c r="S635" s="6"/>
      <c r="T635" s="6"/>
      <c r="U635" s="6"/>
      <c r="V635" s="6"/>
      <c r="W635" s="6"/>
    </row>
    <row r="636" s="16" customFormat="true" ht="12.75" hidden="false" customHeight="true" outlineLevel="0" collapsed="false">
      <c r="B636" s="17"/>
      <c r="E636" s="2"/>
      <c r="F636" s="3"/>
      <c r="H636" s="4"/>
      <c r="I636" s="5"/>
      <c r="J636" s="6"/>
      <c r="K636" s="2"/>
      <c r="M636" s="4"/>
      <c r="N636" s="5"/>
      <c r="O636" s="6"/>
      <c r="P636" s="6"/>
      <c r="Q636" s="6"/>
      <c r="R636" s="6"/>
      <c r="S636" s="6"/>
      <c r="T636" s="6"/>
      <c r="U636" s="6"/>
      <c r="V636" s="6"/>
      <c r="W636" s="6"/>
    </row>
    <row r="637" s="16" customFormat="true" ht="12.75" hidden="false" customHeight="true" outlineLevel="0" collapsed="false">
      <c r="B637" s="17"/>
      <c r="E637" s="2"/>
      <c r="F637" s="3"/>
      <c r="H637" s="4"/>
      <c r="I637" s="5"/>
      <c r="J637" s="6"/>
      <c r="K637" s="2"/>
      <c r="M637" s="4"/>
      <c r="N637" s="5"/>
      <c r="O637" s="6"/>
      <c r="P637" s="6"/>
      <c r="Q637" s="6"/>
      <c r="R637" s="6"/>
      <c r="S637" s="6"/>
      <c r="T637" s="6"/>
      <c r="U637" s="6"/>
      <c r="V637" s="6"/>
      <c r="W637" s="6"/>
    </row>
    <row r="638" s="16" customFormat="true" ht="12.75" hidden="false" customHeight="true" outlineLevel="0" collapsed="false">
      <c r="B638" s="17"/>
      <c r="E638" s="2"/>
      <c r="F638" s="3"/>
      <c r="H638" s="4"/>
      <c r="I638" s="5"/>
      <c r="J638" s="6"/>
      <c r="K638" s="2"/>
      <c r="M638" s="4"/>
      <c r="N638" s="5"/>
      <c r="O638" s="6"/>
      <c r="P638" s="6"/>
      <c r="Q638" s="6"/>
      <c r="R638" s="6"/>
      <c r="S638" s="6"/>
      <c r="T638" s="6"/>
      <c r="U638" s="6"/>
      <c r="V638" s="6"/>
      <c r="W638" s="6"/>
    </row>
    <row r="639" s="16" customFormat="true" ht="12.75" hidden="false" customHeight="true" outlineLevel="0" collapsed="false">
      <c r="B639" s="17"/>
      <c r="E639" s="2"/>
      <c r="F639" s="3"/>
      <c r="H639" s="4"/>
      <c r="I639" s="5"/>
      <c r="J639" s="6"/>
      <c r="K639" s="2"/>
      <c r="M639" s="4"/>
      <c r="N639" s="5"/>
      <c r="O639" s="6"/>
      <c r="P639" s="6"/>
      <c r="Q639" s="6"/>
      <c r="R639" s="6"/>
      <c r="S639" s="6"/>
      <c r="T639" s="6"/>
      <c r="U639" s="6"/>
      <c r="V639" s="6"/>
      <c r="W639" s="6"/>
    </row>
    <row r="640" s="16" customFormat="true" ht="12.75" hidden="false" customHeight="true" outlineLevel="0" collapsed="false">
      <c r="B640" s="17"/>
      <c r="E640" s="2"/>
      <c r="F640" s="3"/>
      <c r="H640" s="4"/>
      <c r="I640" s="5"/>
      <c r="J640" s="6"/>
      <c r="K640" s="2"/>
      <c r="M640" s="4"/>
      <c r="N640" s="5"/>
      <c r="O640" s="6"/>
      <c r="P640" s="6"/>
      <c r="Q640" s="6"/>
      <c r="R640" s="6"/>
      <c r="S640" s="6"/>
      <c r="T640" s="6"/>
      <c r="U640" s="6"/>
      <c r="V640" s="6"/>
      <c r="W640" s="6"/>
    </row>
    <row r="641" s="16" customFormat="true" ht="12.75" hidden="false" customHeight="true" outlineLevel="0" collapsed="false">
      <c r="B641" s="17"/>
      <c r="E641" s="2"/>
      <c r="F641" s="3"/>
      <c r="H641" s="4"/>
      <c r="I641" s="5"/>
      <c r="J641" s="6"/>
      <c r="K641" s="2"/>
      <c r="M641" s="4"/>
      <c r="N641" s="5"/>
      <c r="O641" s="6"/>
      <c r="P641" s="6"/>
      <c r="Q641" s="6"/>
      <c r="R641" s="6"/>
      <c r="S641" s="6"/>
      <c r="T641" s="6"/>
      <c r="U641" s="6"/>
      <c r="V641" s="6"/>
      <c r="W641" s="6"/>
    </row>
    <row r="642" s="16" customFormat="true" ht="12.75" hidden="false" customHeight="true" outlineLevel="0" collapsed="false">
      <c r="B642" s="17"/>
      <c r="E642" s="2"/>
      <c r="F642" s="3"/>
      <c r="H642" s="4"/>
      <c r="I642" s="5"/>
      <c r="J642" s="6"/>
      <c r="K642" s="2"/>
      <c r="M642" s="4"/>
      <c r="N642" s="5"/>
      <c r="O642" s="6"/>
      <c r="P642" s="6"/>
      <c r="Q642" s="6"/>
      <c r="R642" s="6"/>
      <c r="S642" s="6"/>
      <c r="T642" s="6"/>
      <c r="U642" s="6"/>
      <c r="V642" s="6"/>
      <c r="W642" s="6"/>
    </row>
    <row r="643" s="16" customFormat="true" ht="12.75" hidden="false" customHeight="true" outlineLevel="0" collapsed="false">
      <c r="B643" s="17"/>
      <c r="E643" s="2"/>
      <c r="F643" s="3"/>
      <c r="H643" s="4"/>
      <c r="I643" s="5"/>
      <c r="J643" s="6"/>
      <c r="K643" s="2"/>
      <c r="M643" s="4"/>
      <c r="N643" s="5"/>
      <c r="O643" s="6"/>
      <c r="P643" s="6"/>
      <c r="Q643" s="6"/>
      <c r="R643" s="6"/>
      <c r="S643" s="6"/>
      <c r="T643" s="6"/>
      <c r="U643" s="6"/>
      <c r="V643" s="6"/>
      <c r="W643" s="6"/>
    </row>
    <row r="644" s="16" customFormat="true" ht="12.75" hidden="false" customHeight="true" outlineLevel="0" collapsed="false">
      <c r="B644" s="17"/>
      <c r="E644" s="2"/>
      <c r="F644" s="3"/>
      <c r="H644" s="4"/>
      <c r="I644" s="5"/>
      <c r="J644" s="6"/>
      <c r="K644" s="2"/>
      <c r="M644" s="4"/>
      <c r="N644" s="5"/>
      <c r="O644" s="6"/>
      <c r="P644" s="6"/>
      <c r="Q644" s="6"/>
      <c r="R644" s="6"/>
      <c r="S644" s="6"/>
      <c r="T644" s="6"/>
      <c r="U644" s="6"/>
      <c r="V644" s="6"/>
      <c r="W644" s="6"/>
    </row>
    <row r="645" s="16" customFormat="true" ht="12.75" hidden="false" customHeight="true" outlineLevel="0" collapsed="false">
      <c r="B645" s="17"/>
      <c r="E645" s="2"/>
      <c r="F645" s="3"/>
      <c r="H645" s="4"/>
      <c r="I645" s="5"/>
      <c r="J645" s="6"/>
      <c r="K645" s="2"/>
      <c r="M645" s="4"/>
      <c r="N645" s="5"/>
      <c r="O645" s="6"/>
      <c r="P645" s="6"/>
      <c r="Q645" s="6"/>
      <c r="R645" s="6"/>
      <c r="S645" s="6"/>
      <c r="T645" s="6"/>
      <c r="U645" s="6"/>
      <c r="V645" s="6"/>
      <c r="W645" s="6"/>
    </row>
    <row r="646" s="16" customFormat="true" ht="12.75" hidden="false" customHeight="true" outlineLevel="0" collapsed="false">
      <c r="B646" s="17"/>
      <c r="E646" s="2"/>
      <c r="F646" s="3"/>
      <c r="H646" s="4"/>
      <c r="I646" s="5"/>
      <c r="J646" s="6"/>
      <c r="K646" s="2"/>
      <c r="M646" s="4"/>
      <c r="N646" s="5"/>
      <c r="O646" s="6"/>
      <c r="P646" s="6"/>
      <c r="Q646" s="6"/>
      <c r="R646" s="6"/>
      <c r="S646" s="6"/>
      <c r="T646" s="6"/>
      <c r="U646" s="6"/>
      <c r="V646" s="6"/>
      <c r="W646" s="6"/>
    </row>
    <row r="647" s="16" customFormat="true" ht="12.75" hidden="false" customHeight="true" outlineLevel="0" collapsed="false">
      <c r="B647" s="17"/>
      <c r="E647" s="2"/>
      <c r="F647" s="3"/>
      <c r="H647" s="4"/>
      <c r="I647" s="5"/>
      <c r="J647" s="6"/>
      <c r="K647" s="2"/>
      <c r="M647" s="4"/>
      <c r="N647" s="5"/>
      <c r="O647" s="6"/>
      <c r="P647" s="6"/>
      <c r="Q647" s="6"/>
      <c r="R647" s="6"/>
      <c r="S647" s="6"/>
      <c r="T647" s="6"/>
      <c r="U647" s="6"/>
      <c r="V647" s="6"/>
      <c r="W647" s="6"/>
    </row>
    <row r="648" s="16" customFormat="true" ht="12.75" hidden="false" customHeight="true" outlineLevel="0" collapsed="false">
      <c r="B648" s="17"/>
      <c r="E648" s="2"/>
      <c r="F648" s="3"/>
      <c r="H648" s="4"/>
      <c r="I648" s="5"/>
      <c r="J648" s="6"/>
      <c r="K648" s="2"/>
      <c r="M648" s="4"/>
      <c r="N648" s="5"/>
      <c r="O648" s="6"/>
      <c r="P648" s="6"/>
      <c r="Q648" s="6"/>
      <c r="R648" s="6"/>
      <c r="S648" s="6"/>
      <c r="T648" s="6"/>
      <c r="U648" s="6"/>
      <c r="V648" s="6"/>
      <c r="W648" s="6"/>
    </row>
    <row r="649" s="16" customFormat="true" ht="12.75" hidden="false" customHeight="true" outlineLevel="0" collapsed="false">
      <c r="B649" s="17"/>
      <c r="E649" s="2"/>
      <c r="F649" s="3"/>
      <c r="H649" s="4"/>
      <c r="I649" s="5"/>
      <c r="J649" s="6"/>
      <c r="K649" s="2"/>
      <c r="M649" s="4"/>
      <c r="N649" s="5"/>
      <c r="O649" s="6"/>
      <c r="P649" s="6"/>
      <c r="Q649" s="6"/>
      <c r="R649" s="6"/>
      <c r="S649" s="6"/>
      <c r="T649" s="6"/>
      <c r="U649" s="6"/>
      <c r="V649" s="6"/>
      <c r="W649" s="6"/>
    </row>
    <row r="650" s="16" customFormat="true" ht="12.75" hidden="false" customHeight="true" outlineLevel="0" collapsed="false">
      <c r="B650" s="17"/>
      <c r="E650" s="2"/>
      <c r="F650" s="3"/>
      <c r="H650" s="4"/>
      <c r="I650" s="5"/>
      <c r="J650" s="6"/>
      <c r="K650" s="2"/>
      <c r="M650" s="4"/>
      <c r="N650" s="5"/>
      <c r="O650" s="6"/>
      <c r="P650" s="6"/>
      <c r="Q650" s="6"/>
      <c r="R650" s="6"/>
      <c r="S650" s="6"/>
      <c r="T650" s="6"/>
      <c r="U650" s="6"/>
      <c r="V650" s="6"/>
      <c r="W650" s="6"/>
    </row>
    <row r="651" s="16" customFormat="true" ht="12.75" hidden="false" customHeight="true" outlineLevel="0" collapsed="false">
      <c r="B651" s="17"/>
      <c r="E651" s="2"/>
      <c r="F651" s="3"/>
      <c r="H651" s="4"/>
      <c r="I651" s="5"/>
      <c r="J651" s="6"/>
      <c r="K651" s="2"/>
      <c r="M651" s="4"/>
      <c r="N651" s="5"/>
      <c r="O651" s="6"/>
      <c r="P651" s="6"/>
      <c r="Q651" s="6"/>
      <c r="R651" s="6"/>
      <c r="S651" s="6"/>
      <c r="T651" s="6"/>
      <c r="U651" s="6"/>
      <c r="V651" s="6"/>
      <c r="W651" s="6"/>
    </row>
    <row r="652" s="16" customFormat="true" ht="12.75" hidden="false" customHeight="true" outlineLevel="0" collapsed="false">
      <c r="B652" s="17"/>
      <c r="E652" s="2"/>
      <c r="F652" s="3"/>
      <c r="H652" s="4"/>
      <c r="I652" s="5"/>
      <c r="J652" s="6"/>
      <c r="K652" s="2"/>
      <c r="M652" s="4"/>
      <c r="N652" s="5"/>
      <c r="O652" s="6"/>
      <c r="P652" s="6"/>
      <c r="Q652" s="6"/>
      <c r="R652" s="6"/>
      <c r="S652" s="6"/>
      <c r="T652" s="6"/>
      <c r="U652" s="6"/>
      <c r="V652" s="6"/>
      <c r="W652" s="6"/>
    </row>
    <row r="653" s="16" customFormat="true" ht="12.75" hidden="false" customHeight="true" outlineLevel="0" collapsed="false">
      <c r="B653" s="17"/>
      <c r="E653" s="2"/>
      <c r="F653" s="3"/>
      <c r="H653" s="4"/>
      <c r="I653" s="5"/>
      <c r="J653" s="6"/>
      <c r="K653" s="2"/>
      <c r="M653" s="4"/>
      <c r="N653" s="5"/>
      <c r="O653" s="6"/>
      <c r="P653" s="6"/>
      <c r="Q653" s="6"/>
      <c r="R653" s="6"/>
      <c r="S653" s="6"/>
      <c r="T653" s="6"/>
      <c r="U653" s="6"/>
      <c r="V653" s="6"/>
      <c r="W653" s="6"/>
    </row>
    <row r="654" s="16" customFormat="true" ht="12.75" hidden="false" customHeight="true" outlineLevel="0" collapsed="false">
      <c r="B654" s="17"/>
      <c r="E654" s="2"/>
      <c r="F654" s="3"/>
      <c r="H654" s="4"/>
      <c r="I654" s="5"/>
      <c r="J654" s="6"/>
      <c r="K654" s="2"/>
      <c r="M654" s="4"/>
      <c r="N654" s="5"/>
      <c r="O654" s="6"/>
      <c r="P654" s="6"/>
      <c r="Q654" s="6"/>
      <c r="R654" s="6"/>
      <c r="S654" s="6"/>
      <c r="T654" s="6"/>
      <c r="U654" s="6"/>
      <c r="V654" s="6"/>
      <c r="W654" s="6"/>
    </row>
    <row r="655" s="16" customFormat="true" ht="12.75" hidden="false" customHeight="true" outlineLevel="0" collapsed="false">
      <c r="B655" s="17"/>
      <c r="E655" s="2"/>
      <c r="F655" s="3"/>
      <c r="H655" s="4"/>
      <c r="I655" s="5"/>
      <c r="J655" s="6"/>
      <c r="K655" s="2"/>
      <c r="M655" s="4"/>
      <c r="N655" s="5"/>
      <c r="O655" s="6"/>
      <c r="P655" s="6"/>
      <c r="Q655" s="6"/>
      <c r="R655" s="6"/>
      <c r="S655" s="6"/>
      <c r="T655" s="6"/>
      <c r="U655" s="6"/>
      <c r="V655" s="6"/>
      <c r="W655" s="6"/>
    </row>
    <row r="656" s="16" customFormat="true" ht="12.75" hidden="false" customHeight="true" outlineLevel="0" collapsed="false">
      <c r="B656" s="17"/>
      <c r="E656" s="2"/>
      <c r="F656" s="3"/>
      <c r="H656" s="4"/>
      <c r="I656" s="5"/>
      <c r="J656" s="6"/>
      <c r="K656" s="2"/>
      <c r="M656" s="4"/>
      <c r="N656" s="5"/>
      <c r="O656" s="6"/>
      <c r="P656" s="6"/>
      <c r="Q656" s="6"/>
      <c r="R656" s="6"/>
      <c r="S656" s="6"/>
      <c r="T656" s="6"/>
      <c r="U656" s="6"/>
      <c r="V656" s="6"/>
      <c r="W656" s="6"/>
    </row>
    <row r="657" s="16" customFormat="true" ht="12.75" hidden="false" customHeight="true" outlineLevel="0" collapsed="false">
      <c r="B657" s="17"/>
      <c r="E657" s="2"/>
      <c r="F657" s="3"/>
      <c r="H657" s="4"/>
      <c r="I657" s="5"/>
      <c r="J657" s="6"/>
      <c r="K657" s="2"/>
      <c r="M657" s="4"/>
      <c r="N657" s="5"/>
      <c r="O657" s="6"/>
      <c r="P657" s="6"/>
      <c r="Q657" s="6"/>
      <c r="R657" s="6"/>
      <c r="S657" s="6"/>
      <c r="T657" s="6"/>
      <c r="U657" s="6"/>
      <c r="V657" s="6"/>
      <c r="W657" s="6"/>
    </row>
    <row r="658" s="16" customFormat="true" ht="12.75" hidden="false" customHeight="true" outlineLevel="0" collapsed="false">
      <c r="B658" s="17"/>
      <c r="E658" s="2"/>
      <c r="F658" s="3"/>
      <c r="H658" s="4"/>
      <c r="I658" s="5"/>
      <c r="J658" s="6"/>
      <c r="K658" s="2"/>
      <c r="M658" s="4"/>
      <c r="N658" s="5"/>
      <c r="O658" s="6"/>
      <c r="P658" s="6"/>
      <c r="Q658" s="6"/>
      <c r="R658" s="6"/>
      <c r="S658" s="6"/>
      <c r="T658" s="6"/>
      <c r="U658" s="6"/>
      <c r="V658" s="6"/>
      <c r="W658" s="6"/>
    </row>
    <row r="659" s="16" customFormat="true" ht="12.75" hidden="false" customHeight="true" outlineLevel="0" collapsed="false">
      <c r="B659" s="17"/>
      <c r="E659" s="2"/>
      <c r="F659" s="3"/>
      <c r="H659" s="4"/>
      <c r="I659" s="5"/>
      <c r="J659" s="6"/>
      <c r="K659" s="2"/>
      <c r="M659" s="4"/>
      <c r="N659" s="5"/>
      <c r="O659" s="6"/>
      <c r="P659" s="6"/>
      <c r="Q659" s="6"/>
      <c r="R659" s="6"/>
      <c r="S659" s="6"/>
      <c r="T659" s="6"/>
      <c r="U659" s="6"/>
      <c r="V659" s="6"/>
      <c r="W659" s="6"/>
    </row>
    <row r="660" s="16" customFormat="true" ht="12.75" hidden="false" customHeight="true" outlineLevel="0" collapsed="false">
      <c r="B660" s="17"/>
      <c r="E660" s="2"/>
      <c r="F660" s="3"/>
      <c r="H660" s="4"/>
      <c r="I660" s="5"/>
      <c r="J660" s="6"/>
      <c r="K660" s="2"/>
      <c r="M660" s="4"/>
      <c r="N660" s="5"/>
      <c r="O660" s="6"/>
      <c r="P660" s="6"/>
      <c r="Q660" s="6"/>
      <c r="R660" s="6"/>
      <c r="S660" s="6"/>
      <c r="T660" s="6"/>
      <c r="U660" s="6"/>
      <c r="V660" s="6"/>
      <c r="W660" s="6"/>
    </row>
    <row r="661" s="16" customFormat="true" ht="12.75" hidden="false" customHeight="true" outlineLevel="0" collapsed="false">
      <c r="B661" s="17"/>
      <c r="E661" s="2"/>
      <c r="F661" s="3"/>
      <c r="H661" s="4"/>
      <c r="I661" s="5"/>
      <c r="J661" s="6"/>
      <c r="K661" s="2"/>
      <c r="M661" s="4"/>
      <c r="N661" s="5"/>
      <c r="O661" s="6"/>
      <c r="P661" s="6"/>
      <c r="Q661" s="6"/>
      <c r="R661" s="6"/>
      <c r="S661" s="6"/>
      <c r="T661" s="6"/>
      <c r="U661" s="6"/>
      <c r="V661" s="6"/>
      <c r="W661" s="6"/>
    </row>
    <row r="662" s="16" customFormat="true" ht="12.75" hidden="false" customHeight="true" outlineLevel="0" collapsed="false">
      <c r="B662" s="17"/>
      <c r="E662" s="2"/>
      <c r="F662" s="3"/>
      <c r="H662" s="4"/>
      <c r="I662" s="5"/>
      <c r="J662" s="6"/>
      <c r="K662" s="2"/>
      <c r="M662" s="4"/>
      <c r="N662" s="5"/>
      <c r="O662" s="6"/>
      <c r="P662" s="6"/>
      <c r="Q662" s="6"/>
      <c r="R662" s="6"/>
      <c r="S662" s="6"/>
      <c r="T662" s="6"/>
      <c r="U662" s="6"/>
      <c r="V662" s="6"/>
      <c r="W662" s="6"/>
    </row>
    <row r="663" s="16" customFormat="true" ht="12.75" hidden="false" customHeight="true" outlineLevel="0" collapsed="false">
      <c r="B663" s="17"/>
      <c r="E663" s="2"/>
      <c r="F663" s="3"/>
      <c r="H663" s="4"/>
      <c r="I663" s="5"/>
      <c r="J663" s="6"/>
      <c r="K663" s="2"/>
      <c r="M663" s="4"/>
      <c r="N663" s="5"/>
      <c r="O663" s="6"/>
      <c r="P663" s="6"/>
      <c r="Q663" s="6"/>
      <c r="R663" s="6"/>
      <c r="S663" s="6"/>
      <c r="T663" s="6"/>
      <c r="U663" s="6"/>
      <c r="V663" s="6"/>
      <c r="W663" s="6"/>
    </row>
    <row r="664" s="16" customFormat="true" ht="12.75" hidden="false" customHeight="true" outlineLevel="0" collapsed="false">
      <c r="B664" s="17"/>
      <c r="E664" s="2"/>
      <c r="F664" s="3"/>
      <c r="H664" s="4"/>
      <c r="I664" s="5"/>
      <c r="J664" s="6"/>
      <c r="K664" s="2"/>
      <c r="M664" s="4"/>
      <c r="N664" s="5"/>
      <c r="O664" s="6"/>
      <c r="P664" s="6"/>
      <c r="Q664" s="6"/>
      <c r="R664" s="6"/>
      <c r="S664" s="6"/>
      <c r="T664" s="6"/>
      <c r="U664" s="6"/>
      <c r="V664" s="6"/>
      <c r="W664" s="6"/>
    </row>
    <row r="665" s="16" customFormat="true" ht="12.75" hidden="false" customHeight="true" outlineLevel="0" collapsed="false">
      <c r="B665" s="17"/>
      <c r="E665" s="2"/>
      <c r="F665" s="3"/>
      <c r="H665" s="4"/>
      <c r="I665" s="5"/>
      <c r="J665" s="6"/>
      <c r="K665" s="2"/>
      <c r="M665" s="4"/>
      <c r="N665" s="5"/>
      <c r="O665" s="6"/>
      <c r="P665" s="6"/>
      <c r="Q665" s="6"/>
      <c r="R665" s="6"/>
      <c r="S665" s="6"/>
      <c r="T665" s="6"/>
      <c r="U665" s="6"/>
      <c r="V665" s="6"/>
      <c r="W665" s="6"/>
    </row>
    <row r="666" s="16" customFormat="true" ht="12.75" hidden="false" customHeight="true" outlineLevel="0" collapsed="false">
      <c r="B666" s="17"/>
      <c r="E666" s="2"/>
      <c r="F666" s="3"/>
      <c r="H666" s="4"/>
      <c r="I666" s="5"/>
      <c r="J666" s="6"/>
      <c r="K666" s="2"/>
      <c r="M666" s="4"/>
      <c r="N666" s="5"/>
      <c r="O666" s="6"/>
      <c r="P666" s="6"/>
      <c r="Q666" s="6"/>
      <c r="R666" s="6"/>
      <c r="S666" s="6"/>
      <c r="T666" s="6"/>
      <c r="U666" s="6"/>
      <c r="V666" s="6"/>
      <c r="W666" s="6"/>
    </row>
    <row r="667" s="16" customFormat="true" ht="12.75" hidden="false" customHeight="true" outlineLevel="0" collapsed="false">
      <c r="B667" s="17"/>
      <c r="E667" s="2"/>
      <c r="F667" s="3"/>
      <c r="H667" s="4"/>
      <c r="I667" s="5"/>
      <c r="J667" s="6"/>
      <c r="K667" s="2"/>
      <c r="M667" s="4"/>
      <c r="N667" s="5"/>
      <c r="O667" s="6"/>
      <c r="P667" s="6"/>
      <c r="Q667" s="6"/>
      <c r="R667" s="6"/>
      <c r="S667" s="6"/>
      <c r="T667" s="6"/>
      <c r="U667" s="6"/>
      <c r="V667" s="6"/>
      <c r="W667" s="6"/>
    </row>
    <row r="668" s="16" customFormat="true" ht="12.75" hidden="false" customHeight="true" outlineLevel="0" collapsed="false">
      <c r="B668" s="17"/>
      <c r="E668" s="2"/>
      <c r="F668" s="3"/>
      <c r="H668" s="4"/>
      <c r="I668" s="5"/>
      <c r="J668" s="6"/>
      <c r="K668" s="2"/>
      <c r="M668" s="4"/>
      <c r="N668" s="5"/>
      <c r="O668" s="6"/>
      <c r="P668" s="6"/>
      <c r="Q668" s="6"/>
      <c r="R668" s="6"/>
      <c r="S668" s="6"/>
      <c r="T668" s="6"/>
      <c r="U668" s="6"/>
      <c r="V668" s="6"/>
      <c r="W668" s="6"/>
    </row>
    <row r="669" s="16" customFormat="true" ht="12.75" hidden="false" customHeight="true" outlineLevel="0" collapsed="false">
      <c r="B669" s="17"/>
      <c r="E669" s="2"/>
      <c r="F669" s="3"/>
      <c r="H669" s="4"/>
      <c r="I669" s="5"/>
      <c r="J669" s="6"/>
      <c r="K669" s="2"/>
      <c r="M669" s="4"/>
      <c r="N669" s="5"/>
      <c r="O669" s="6"/>
      <c r="P669" s="6"/>
      <c r="Q669" s="6"/>
      <c r="R669" s="6"/>
      <c r="S669" s="6"/>
      <c r="T669" s="6"/>
      <c r="U669" s="6"/>
      <c r="V669" s="6"/>
      <c r="W669" s="6"/>
    </row>
    <row r="670" s="16" customFormat="true" ht="12.75" hidden="false" customHeight="true" outlineLevel="0" collapsed="false">
      <c r="B670" s="17"/>
      <c r="E670" s="2"/>
      <c r="F670" s="3"/>
      <c r="H670" s="4"/>
      <c r="I670" s="5"/>
      <c r="J670" s="6"/>
      <c r="K670" s="2"/>
      <c r="M670" s="4"/>
      <c r="N670" s="5"/>
      <c r="O670" s="6"/>
      <c r="P670" s="6"/>
      <c r="Q670" s="6"/>
      <c r="R670" s="6"/>
      <c r="S670" s="6"/>
      <c r="T670" s="6"/>
      <c r="U670" s="6"/>
      <c r="V670" s="6"/>
      <c r="W670" s="6"/>
    </row>
    <row r="671" s="16" customFormat="true" ht="12.75" hidden="false" customHeight="true" outlineLevel="0" collapsed="false">
      <c r="B671" s="17"/>
      <c r="E671" s="2"/>
      <c r="F671" s="3"/>
      <c r="H671" s="4"/>
      <c r="I671" s="5"/>
      <c r="J671" s="6"/>
      <c r="K671" s="2"/>
      <c r="M671" s="4"/>
      <c r="N671" s="5"/>
      <c r="O671" s="6"/>
      <c r="P671" s="6"/>
      <c r="Q671" s="6"/>
      <c r="R671" s="6"/>
      <c r="S671" s="6"/>
      <c r="T671" s="6"/>
      <c r="U671" s="6"/>
      <c r="V671" s="6"/>
      <c r="W671" s="6"/>
    </row>
    <row r="672" s="16" customFormat="true" ht="12.75" hidden="false" customHeight="true" outlineLevel="0" collapsed="false">
      <c r="B672" s="17"/>
      <c r="E672" s="2"/>
      <c r="F672" s="3"/>
      <c r="H672" s="4"/>
      <c r="I672" s="5"/>
      <c r="J672" s="6"/>
      <c r="K672" s="2"/>
      <c r="M672" s="4"/>
      <c r="N672" s="5"/>
      <c r="O672" s="6"/>
      <c r="P672" s="6"/>
      <c r="Q672" s="6"/>
      <c r="R672" s="6"/>
      <c r="S672" s="6"/>
      <c r="T672" s="6"/>
      <c r="U672" s="6"/>
      <c r="V672" s="6"/>
      <c r="W672" s="6"/>
    </row>
    <row r="673" s="16" customFormat="true" ht="12.75" hidden="false" customHeight="true" outlineLevel="0" collapsed="false">
      <c r="B673" s="17"/>
      <c r="E673" s="2"/>
      <c r="F673" s="3"/>
      <c r="H673" s="4"/>
      <c r="I673" s="5"/>
      <c r="J673" s="6"/>
      <c r="K673" s="2"/>
      <c r="M673" s="4"/>
      <c r="N673" s="5"/>
      <c r="O673" s="6"/>
      <c r="P673" s="6"/>
      <c r="Q673" s="6"/>
      <c r="R673" s="6"/>
      <c r="S673" s="6"/>
      <c r="T673" s="6"/>
      <c r="U673" s="6"/>
      <c r="V673" s="6"/>
      <c r="W673" s="6"/>
    </row>
    <row r="674" s="16" customFormat="true" ht="12.75" hidden="false" customHeight="true" outlineLevel="0" collapsed="false">
      <c r="B674" s="17"/>
      <c r="E674" s="2"/>
      <c r="F674" s="3"/>
      <c r="H674" s="4"/>
      <c r="I674" s="5"/>
      <c r="J674" s="6"/>
      <c r="K674" s="2"/>
      <c r="M674" s="4"/>
      <c r="N674" s="5"/>
      <c r="O674" s="6"/>
      <c r="P674" s="6"/>
      <c r="Q674" s="6"/>
      <c r="R674" s="6"/>
      <c r="S674" s="6"/>
      <c r="T674" s="6"/>
      <c r="U674" s="6"/>
      <c r="V674" s="6"/>
      <c r="W674" s="6"/>
    </row>
    <row r="675" s="16" customFormat="true" ht="12.75" hidden="false" customHeight="true" outlineLevel="0" collapsed="false">
      <c r="B675" s="17"/>
      <c r="E675" s="2"/>
      <c r="F675" s="3"/>
      <c r="H675" s="4"/>
      <c r="I675" s="5"/>
      <c r="J675" s="6"/>
      <c r="K675" s="2"/>
      <c r="M675" s="4"/>
      <c r="N675" s="5"/>
      <c r="O675" s="6"/>
      <c r="P675" s="6"/>
      <c r="Q675" s="6"/>
      <c r="R675" s="6"/>
      <c r="S675" s="6"/>
      <c r="T675" s="6"/>
      <c r="U675" s="6"/>
      <c r="V675" s="6"/>
      <c r="W675" s="6"/>
    </row>
    <row r="676" s="16" customFormat="true" ht="12.75" hidden="false" customHeight="true" outlineLevel="0" collapsed="false">
      <c r="B676" s="17"/>
      <c r="E676" s="2"/>
      <c r="F676" s="3"/>
      <c r="H676" s="4"/>
      <c r="I676" s="5"/>
      <c r="J676" s="6"/>
      <c r="K676" s="2"/>
      <c r="M676" s="4"/>
      <c r="N676" s="5"/>
      <c r="O676" s="6"/>
      <c r="P676" s="6"/>
      <c r="Q676" s="6"/>
      <c r="R676" s="6"/>
      <c r="S676" s="6"/>
      <c r="T676" s="6"/>
      <c r="U676" s="6"/>
      <c r="V676" s="6"/>
      <c r="W676" s="6"/>
    </row>
    <row r="677" s="16" customFormat="true" ht="12.75" hidden="false" customHeight="true" outlineLevel="0" collapsed="false">
      <c r="B677" s="17"/>
      <c r="E677" s="2"/>
      <c r="F677" s="3"/>
      <c r="H677" s="4"/>
      <c r="I677" s="5"/>
      <c r="J677" s="6"/>
      <c r="K677" s="2"/>
      <c r="M677" s="4"/>
      <c r="N677" s="5"/>
      <c r="O677" s="6"/>
      <c r="P677" s="6"/>
      <c r="Q677" s="6"/>
      <c r="R677" s="6"/>
      <c r="S677" s="6"/>
      <c r="T677" s="6"/>
      <c r="U677" s="6"/>
      <c r="V677" s="6"/>
      <c r="W677" s="6"/>
    </row>
    <row r="678" s="16" customFormat="true" ht="12.75" hidden="false" customHeight="true" outlineLevel="0" collapsed="false">
      <c r="B678" s="17"/>
      <c r="E678" s="2"/>
      <c r="F678" s="3"/>
      <c r="H678" s="4"/>
      <c r="I678" s="5"/>
      <c r="J678" s="6"/>
      <c r="K678" s="2"/>
      <c r="M678" s="4"/>
      <c r="N678" s="5"/>
      <c r="O678" s="6"/>
      <c r="P678" s="6"/>
      <c r="Q678" s="6"/>
      <c r="R678" s="6"/>
      <c r="S678" s="6"/>
      <c r="T678" s="6"/>
      <c r="U678" s="6"/>
      <c r="V678" s="6"/>
      <c r="W678" s="6"/>
    </row>
    <row r="679" s="16" customFormat="true" ht="12.75" hidden="false" customHeight="true" outlineLevel="0" collapsed="false">
      <c r="B679" s="17"/>
      <c r="E679" s="2"/>
      <c r="F679" s="3"/>
      <c r="H679" s="4"/>
      <c r="I679" s="5"/>
      <c r="J679" s="6"/>
      <c r="K679" s="2"/>
      <c r="M679" s="4"/>
      <c r="N679" s="5"/>
      <c r="O679" s="6"/>
      <c r="P679" s="6"/>
      <c r="Q679" s="6"/>
      <c r="R679" s="6"/>
      <c r="S679" s="6"/>
      <c r="T679" s="6"/>
      <c r="U679" s="6"/>
      <c r="V679" s="6"/>
      <c r="W679" s="6"/>
    </row>
    <row r="680" s="16" customFormat="true" ht="12.75" hidden="false" customHeight="true" outlineLevel="0" collapsed="false">
      <c r="B680" s="17"/>
      <c r="E680" s="2"/>
      <c r="F680" s="3"/>
      <c r="H680" s="4"/>
      <c r="I680" s="5"/>
      <c r="J680" s="6"/>
      <c r="K680" s="2"/>
      <c r="M680" s="4"/>
      <c r="N680" s="5"/>
      <c r="O680" s="6"/>
      <c r="P680" s="6"/>
      <c r="Q680" s="6"/>
      <c r="R680" s="6"/>
      <c r="S680" s="6"/>
      <c r="T680" s="6"/>
      <c r="U680" s="6"/>
      <c r="V680" s="6"/>
      <c r="W680" s="6"/>
    </row>
    <row r="681" s="16" customFormat="true" ht="12.75" hidden="false" customHeight="true" outlineLevel="0" collapsed="false">
      <c r="B681" s="17"/>
      <c r="E681" s="2"/>
      <c r="F681" s="3"/>
      <c r="H681" s="4"/>
      <c r="I681" s="5"/>
      <c r="J681" s="6"/>
      <c r="K681" s="2"/>
      <c r="M681" s="4"/>
      <c r="N681" s="5"/>
      <c r="O681" s="6"/>
      <c r="P681" s="6"/>
      <c r="Q681" s="6"/>
      <c r="R681" s="6"/>
      <c r="S681" s="6"/>
      <c r="T681" s="6"/>
      <c r="U681" s="6"/>
      <c r="V681" s="6"/>
      <c r="W681" s="6"/>
    </row>
    <row r="682" s="16" customFormat="true" ht="12.75" hidden="false" customHeight="true" outlineLevel="0" collapsed="false">
      <c r="B682" s="17"/>
      <c r="E682" s="2"/>
      <c r="F682" s="3"/>
      <c r="H682" s="4"/>
      <c r="I682" s="5"/>
      <c r="J682" s="6"/>
      <c r="K682" s="2"/>
      <c r="M682" s="4"/>
      <c r="N682" s="5"/>
      <c r="O682" s="6"/>
      <c r="P682" s="6"/>
      <c r="Q682" s="6"/>
      <c r="R682" s="6"/>
      <c r="S682" s="6"/>
      <c r="T682" s="6"/>
      <c r="U682" s="6"/>
      <c r="V682" s="6"/>
      <c r="W682" s="6"/>
    </row>
    <row r="683" s="16" customFormat="true" ht="12.75" hidden="false" customHeight="true" outlineLevel="0" collapsed="false">
      <c r="B683" s="17"/>
      <c r="E683" s="2"/>
      <c r="F683" s="3"/>
      <c r="H683" s="4"/>
      <c r="I683" s="5"/>
      <c r="J683" s="6"/>
      <c r="K683" s="2"/>
      <c r="M683" s="4"/>
      <c r="N683" s="5"/>
      <c r="O683" s="6"/>
      <c r="P683" s="6"/>
      <c r="Q683" s="6"/>
      <c r="R683" s="6"/>
      <c r="S683" s="6"/>
      <c r="T683" s="6"/>
      <c r="U683" s="6"/>
      <c r="V683" s="6"/>
      <c r="W683" s="6"/>
    </row>
    <row r="684" s="16" customFormat="true" ht="12.75" hidden="false" customHeight="true" outlineLevel="0" collapsed="false">
      <c r="B684" s="17"/>
      <c r="E684" s="2"/>
      <c r="F684" s="3"/>
      <c r="H684" s="4"/>
      <c r="I684" s="5"/>
      <c r="J684" s="6"/>
      <c r="K684" s="2"/>
      <c r="M684" s="4"/>
      <c r="N684" s="5"/>
      <c r="O684" s="6"/>
      <c r="P684" s="6"/>
      <c r="Q684" s="6"/>
      <c r="R684" s="6"/>
      <c r="S684" s="6"/>
      <c r="T684" s="6"/>
      <c r="U684" s="6"/>
      <c r="V684" s="6"/>
      <c r="W684" s="6"/>
    </row>
    <row r="685" s="16" customFormat="true" ht="12.75" hidden="false" customHeight="true" outlineLevel="0" collapsed="false">
      <c r="B685" s="17"/>
      <c r="E685" s="2"/>
      <c r="F685" s="3"/>
      <c r="H685" s="4"/>
      <c r="I685" s="5"/>
      <c r="J685" s="6"/>
      <c r="K685" s="2"/>
      <c r="M685" s="4"/>
      <c r="N685" s="5"/>
      <c r="O685" s="6"/>
      <c r="P685" s="6"/>
      <c r="Q685" s="6"/>
      <c r="R685" s="6"/>
      <c r="S685" s="6"/>
      <c r="T685" s="6"/>
      <c r="U685" s="6"/>
      <c r="V685" s="6"/>
      <c r="W685" s="6"/>
    </row>
    <row r="686" s="16" customFormat="true" ht="12.75" hidden="false" customHeight="true" outlineLevel="0" collapsed="false">
      <c r="B686" s="17"/>
      <c r="E686" s="2"/>
      <c r="F686" s="3"/>
      <c r="H686" s="4"/>
      <c r="I686" s="5"/>
      <c r="J686" s="6"/>
      <c r="K686" s="2"/>
      <c r="M686" s="4"/>
      <c r="N686" s="5"/>
      <c r="O686" s="6"/>
      <c r="P686" s="6"/>
      <c r="Q686" s="6"/>
      <c r="R686" s="6"/>
      <c r="S686" s="6"/>
      <c r="T686" s="6"/>
      <c r="U686" s="6"/>
      <c r="V686" s="6"/>
      <c r="W686" s="6"/>
    </row>
    <row r="687" s="16" customFormat="true" ht="12.75" hidden="false" customHeight="true" outlineLevel="0" collapsed="false">
      <c r="B687" s="17"/>
      <c r="E687" s="2"/>
      <c r="F687" s="3"/>
      <c r="H687" s="4"/>
      <c r="I687" s="5"/>
      <c r="J687" s="6"/>
      <c r="K687" s="2"/>
      <c r="M687" s="4"/>
      <c r="N687" s="5"/>
      <c r="O687" s="6"/>
      <c r="P687" s="6"/>
      <c r="Q687" s="6"/>
      <c r="R687" s="6"/>
      <c r="S687" s="6"/>
      <c r="T687" s="6"/>
      <c r="U687" s="6"/>
      <c r="V687" s="6"/>
      <c r="W687" s="6"/>
    </row>
    <row r="688" s="16" customFormat="true" ht="12.75" hidden="false" customHeight="true" outlineLevel="0" collapsed="false">
      <c r="B688" s="17"/>
      <c r="E688" s="2"/>
      <c r="F688" s="3"/>
      <c r="H688" s="4"/>
      <c r="I688" s="5"/>
      <c r="J688" s="6"/>
      <c r="K688" s="2"/>
      <c r="M688" s="4"/>
      <c r="N688" s="5"/>
      <c r="O688" s="6"/>
      <c r="P688" s="6"/>
      <c r="Q688" s="6"/>
      <c r="R688" s="6"/>
      <c r="S688" s="6"/>
      <c r="T688" s="6"/>
      <c r="U688" s="6"/>
      <c r="V688" s="6"/>
      <c r="W688" s="6"/>
    </row>
    <row r="689" s="16" customFormat="true" ht="12.75" hidden="false" customHeight="true" outlineLevel="0" collapsed="false">
      <c r="B689" s="17"/>
      <c r="E689" s="2"/>
      <c r="F689" s="3"/>
      <c r="H689" s="4"/>
      <c r="I689" s="5"/>
      <c r="J689" s="6"/>
      <c r="K689" s="2"/>
      <c r="M689" s="4"/>
      <c r="N689" s="5"/>
      <c r="O689" s="6"/>
      <c r="P689" s="6"/>
      <c r="Q689" s="6"/>
      <c r="R689" s="6"/>
      <c r="S689" s="6"/>
      <c r="T689" s="6"/>
      <c r="U689" s="6"/>
      <c r="V689" s="6"/>
      <c r="W689" s="6"/>
    </row>
    <row r="690" s="16" customFormat="true" ht="12.75" hidden="false" customHeight="true" outlineLevel="0" collapsed="false">
      <c r="B690" s="17"/>
      <c r="E690" s="2"/>
      <c r="F690" s="3"/>
      <c r="H690" s="4"/>
      <c r="I690" s="5"/>
      <c r="J690" s="6"/>
      <c r="K690" s="2"/>
      <c r="M690" s="4"/>
      <c r="N690" s="5"/>
      <c r="O690" s="6"/>
      <c r="P690" s="6"/>
      <c r="Q690" s="6"/>
      <c r="R690" s="6"/>
      <c r="S690" s="6"/>
      <c r="T690" s="6"/>
      <c r="U690" s="6"/>
      <c r="V690" s="6"/>
      <c r="W690" s="6"/>
    </row>
    <row r="691" s="16" customFormat="true" ht="12.75" hidden="false" customHeight="true" outlineLevel="0" collapsed="false">
      <c r="B691" s="17"/>
      <c r="E691" s="2"/>
      <c r="F691" s="3"/>
      <c r="H691" s="4"/>
      <c r="I691" s="5"/>
      <c r="J691" s="6"/>
      <c r="K691" s="2"/>
      <c r="M691" s="4"/>
      <c r="N691" s="5"/>
      <c r="O691" s="6"/>
      <c r="P691" s="6"/>
      <c r="Q691" s="6"/>
      <c r="R691" s="6"/>
      <c r="S691" s="6"/>
      <c r="T691" s="6"/>
      <c r="U691" s="6"/>
      <c r="V691" s="6"/>
      <c r="W691" s="6"/>
    </row>
    <row r="692" s="16" customFormat="true" ht="12.75" hidden="false" customHeight="true" outlineLevel="0" collapsed="false">
      <c r="B692" s="17"/>
      <c r="E692" s="2"/>
      <c r="F692" s="3"/>
      <c r="H692" s="4"/>
      <c r="I692" s="5"/>
      <c r="J692" s="6"/>
      <c r="K692" s="2"/>
      <c r="M692" s="4"/>
      <c r="N692" s="5"/>
      <c r="O692" s="6"/>
      <c r="P692" s="6"/>
      <c r="Q692" s="6"/>
      <c r="R692" s="6"/>
      <c r="S692" s="6"/>
      <c r="T692" s="6"/>
      <c r="U692" s="6"/>
      <c r="V692" s="6"/>
      <c r="W692" s="6"/>
    </row>
    <row r="693" s="16" customFormat="true" ht="12.75" hidden="false" customHeight="true" outlineLevel="0" collapsed="false">
      <c r="B693" s="17"/>
      <c r="E693" s="2"/>
      <c r="F693" s="3"/>
      <c r="H693" s="4"/>
      <c r="I693" s="5"/>
      <c r="J693" s="6"/>
      <c r="K693" s="2"/>
      <c r="M693" s="4"/>
      <c r="N693" s="5"/>
      <c r="O693" s="6"/>
      <c r="P693" s="6"/>
      <c r="Q693" s="6"/>
      <c r="R693" s="6"/>
      <c r="S693" s="6"/>
      <c r="T693" s="6"/>
      <c r="U693" s="6"/>
      <c r="V693" s="6"/>
      <c r="W693" s="6"/>
    </row>
    <row r="694" s="16" customFormat="true" ht="12.75" hidden="false" customHeight="true" outlineLevel="0" collapsed="false">
      <c r="B694" s="17"/>
      <c r="E694" s="2"/>
      <c r="F694" s="3"/>
      <c r="H694" s="4"/>
      <c r="I694" s="5"/>
      <c r="J694" s="6"/>
      <c r="K694" s="2"/>
      <c r="M694" s="4"/>
      <c r="N694" s="5"/>
      <c r="O694" s="6"/>
      <c r="P694" s="6"/>
      <c r="Q694" s="6"/>
      <c r="R694" s="6"/>
      <c r="S694" s="6"/>
      <c r="T694" s="6"/>
      <c r="U694" s="6"/>
      <c r="V694" s="6"/>
      <c r="W694" s="6"/>
    </row>
    <row r="695" s="16" customFormat="true" ht="12.75" hidden="false" customHeight="true" outlineLevel="0" collapsed="false">
      <c r="B695" s="17"/>
      <c r="E695" s="2"/>
      <c r="F695" s="3"/>
      <c r="H695" s="4"/>
      <c r="I695" s="5"/>
      <c r="J695" s="6"/>
      <c r="K695" s="2"/>
      <c r="M695" s="4"/>
      <c r="N695" s="5"/>
      <c r="O695" s="6"/>
      <c r="P695" s="6"/>
      <c r="Q695" s="6"/>
      <c r="R695" s="6"/>
      <c r="S695" s="6"/>
      <c r="T695" s="6"/>
      <c r="U695" s="6"/>
      <c r="V695" s="6"/>
      <c r="W695" s="6"/>
    </row>
    <row r="696" s="16" customFormat="true" ht="12.75" hidden="false" customHeight="true" outlineLevel="0" collapsed="false">
      <c r="B696" s="17"/>
      <c r="E696" s="2"/>
      <c r="F696" s="3"/>
      <c r="H696" s="4"/>
      <c r="I696" s="5"/>
      <c r="J696" s="6"/>
      <c r="K696" s="2"/>
      <c r="M696" s="4"/>
      <c r="N696" s="5"/>
      <c r="O696" s="6"/>
      <c r="P696" s="6"/>
      <c r="Q696" s="6"/>
      <c r="R696" s="6"/>
      <c r="S696" s="6"/>
      <c r="T696" s="6"/>
      <c r="U696" s="6"/>
      <c r="V696" s="6"/>
      <c r="W696" s="6"/>
    </row>
    <row r="697" s="16" customFormat="true" ht="12.75" hidden="false" customHeight="true" outlineLevel="0" collapsed="false">
      <c r="B697" s="17"/>
      <c r="E697" s="2"/>
      <c r="F697" s="3"/>
      <c r="H697" s="4"/>
      <c r="I697" s="5"/>
      <c r="J697" s="6"/>
      <c r="K697" s="2"/>
      <c r="M697" s="4"/>
      <c r="N697" s="5"/>
      <c r="O697" s="6"/>
      <c r="P697" s="6"/>
      <c r="Q697" s="6"/>
      <c r="R697" s="6"/>
      <c r="S697" s="6"/>
      <c r="T697" s="6"/>
      <c r="U697" s="6"/>
      <c r="V697" s="6"/>
      <c r="W697" s="6"/>
    </row>
    <row r="698" s="16" customFormat="true" ht="12.75" hidden="false" customHeight="true" outlineLevel="0" collapsed="false">
      <c r="B698" s="17"/>
      <c r="E698" s="2"/>
      <c r="F698" s="3"/>
      <c r="H698" s="4"/>
      <c r="I698" s="5"/>
      <c r="J698" s="6"/>
      <c r="K698" s="2"/>
      <c r="M698" s="4"/>
      <c r="N698" s="5"/>
      <c r="O698" s="6"/>
      <c r="P698" s="6"/>
      <c r="Q698" s="6"/>
      <c r="R698" s="6"/>
      <c r="S698" s="6"/>
      <c r="T698" s="6"/>
      <c r="U698" s="6"/>
      <c r="V698" s="6"/>
      <c r="W698" s="6"/>
    </row>
    <row r="699" s="16" customFormat="true" ht="12.75" hidden="false" customHeight="true" outlineLevel="0" collapsed="false">
      <c r="B699" s="17"/>
      <c r="E699" s="2"/>
      <c r="F699" s="3"/>
      <c r="H699" s="4"/>
      <c r="I699" s="5"/>
      <c r="J699" s="6"/>
      <c r="K699" s="2"/>
      <c r="M699" s="4"/>
      <c r="N699" s="5"/>
      <c r="O699" s="6"/>
      <c r="P699" s="6"/>
      <c r="Q699" s="6"/>
      <c r="R699" s="6"/>
      <c r="S699" s="6"/>
      <c r="T699" s="6"/>
      <c r="U699" s="6"/>
      <c r="V699" s="6"/>
      <c r="W699" s="6"/>
    </row>
    <row r="700" s="16" customFormat="true" ht="12.75" hidden="false" customHeight="true" outlineLevel="0" collapsed="false">
      <c r="B700" s="17"/>
      <c r="E700" s="2"/>
      <c r="F700" s="3"/>
      <c r="H700" s="4"/>
      <c r="I700" s="5"/>
      <c r="J700" s="6"/>
      <c r="K700" s="2"/>
      <c r="M700" s="4"/>
      <c r="N700" s="5"/>
      <c r="O700" s="6"/>
      <c r="P700" s="6"/>
      <c r="Q700" s="6"/>
      <c r="R700" s="6"/>
      <c r="S700" s="6"/>
      <c r="T700" s="6"/>
      <c r="U700" s="6"/>
      <c r="V700" s="6"/>
      <c r="W700" s="6"/>
    </row>
    <row r="701" s="16" customFormat="true" ht="12.75" hidden="false" customHeight="true" outlineLevel="0" collapsed="false">
      <c r="B701" s="17"/>
      <c r="E701" s="2"/>
      <c r="F701" s="3"/>
      <c r="H701" s="4"/>
      <c r="I701" s="5"/>
      <c r="J701" s="6"/>
      <c r="K701" s="2"/>
      <c r="M701" s="4"/>
      <c r="N701" s="5"/>
      <c r="O701" s="6"/>
      <c r="P701" s="6"/>
      <c r="Q701" s="6"/>
      <c r="R701" s="6"/>
      <c r="S701" s="6"/>
      <c r="T701" s="6"/>
      <c r="U701" s="6"/>
      <c r="V701" s="6"/>
      <c r="W701" s="6"/>
    </row>
    <row r="702" s="16" customFormat="true" ht="12.75" hidden="false" customHeight="true" outlineLevel="0" collapsed="false">
      <c r="B702" s="17"/>
      <c r="E702" s="2"/>
      <c r="F702" s="3"/>
      <c r="H702" s="4"/>
      <c r="I702" s="5"/>
      <c r="J702" s="6"/>
      <c r="K702" s="2"/>
      <c r="M702" s="4"/>
      <c r="N702" s="5"/>
      <c r="O702" s="6"/>
      <c r="P702" s="6"/>
      <c r="Q702" s="6"/>
      <c r="R702" s="6"/>
      <c r="S702" s="6"/>
      <c r="T702" s="6"/>
      <c r="U702" s="6"/>
      <c r="V702" s="6"/>
      <c r="W702" s="6"/>
    </row>
    <row r="703" s="16" customFormat="true" ht="12.75" hidden="false" customHeight="true" outlineLevel="0" collapsed="false">
      <c r="B703" s="17"/>
      <c r="E703" s="2"/>
      <c r="F703" s="3"/>
      <c r="H703" s="4"/>
      <c r="I703" s="5"/>
      <c r="J703" s="6"/>
      <c r="K703" s="2"/>
      <c r="M703" s="4"/>
      <c r="N703" s="5"/>
      <c r="O703" s="6"/>
      <c r="P703" s="6"/>
      <c r="Q703" s="6"/>
      <c r="R703" s="6"/>
      <c r="S703" s="6"/>
      <c r="T703" s="6"/>
      <c r="U703" s="6"/>
      <c r="V703" s="6"/>
      <c r="W703" s="6"/>
    </row>
    <row r="704" s="16" customFormat="true" ht="12.75" hidden="false" customHeight="true" outlineLevel="0" collapsed="false">
      <c r="B704" s="17"/>
      <c r="E704" s="2"/>
      <c r="F704" s="3"/>
      <c r="H704" s="4"/>
      <c r="I704" s="5"/>
      <c r="J704" s="6"/>
      <c r="K704" s="2"/>
      <c r="M704" s="4"/>
      <c r="N704" s="5"/>
      <c r="O704" s="6"/>
      <c r="P704" s="6"/>
      <c r="Q704" s="6"/>
      <c r="R704" s="6"/>
      <c r="S704" s="6"/>
      <c r="T704" s="6"/>
      <c r="U704" s="6"/>
      <c r="V704" s="6"/>
      <c r="W704" s="6"/>
    </row>
    <row r="705" s="16" customFormat="true" ht="12.75" hidden="false" customHeight="true" outlineLevel="0" collapsed="false">
      <c r="B705" s="17"/>
      <c r="E705" s="2"/>
      <c r="F705" s="3"/>
      <c r="H705" s="4"/>
      <c r="I705" s="5"/>
      <c r="J705" s="6"/>
      <c r="K705" s="2"/>
      <c r="M705" s="4"/>
      <c r="N705" s="5"/>
      <c r="O705" s="6"/>
      <c r="P705" s="6"/>
      <c r="Q705" s="6"/>
      <c r="R705" s="6"/>
      <c r="S705" s="6"/>
      <c r="T705" s="6"/>
      <c r="U705" s="6"/>
      <c r="V705" s="6"/>
      <c r="W705" s="6"/>
    </row>
    <row r="706" s="16" customFormat="true" ht="12.75" hidden="false" customHeight="true" outlineLevel="0" collapsed="false">
      <c r="B706" s="17"/>
      <c r="E706" s="2"/>
      <c r="F706" s="3"/>
      <c r="H706" s="4"/>
      <c r="I706" s="5"/>
      <c r="J706" s="6"/>
      <c r="K706" s="2"/>
      <c r="M706" s="4"/>
      <c r="N706" s="5"/>
      <c r="O706" s="6"/>
      <c r="P706" s="6"/>
      <c r="Q706" s="6"/>
      <c r="R706" s="6"/>
      <c r="S706" s="6"/>
      <c r="T706" s="6"/>
      <c r="U706" s="6"/>
      <c r="V706" s="6"/>
      <c r="W706" s="6"/>
    </row>
    <row r="707" s="16" customFormat="true" ht="12.75" hidden="false" customHeight="true" outlineLevel="0" collapsed="false">
      <c r="B707" s="17"/>
      <c r="E707" s="2"/>
      <c r="F707" s="3"/>
      <c r="H707" s="4"/>
      <c r="I707" s="5"/>
      <c r="J707" s="6"/>
      <c r="K707" s="2"/>
      <c r="M707" s="4"/>
      <c r="N707" s="5"/>
      <c r="O707" s="6"/>
      <c r="P707" s="6"/>
      <c r="Q707" s="6"/>
      <c r="R707" s="6"/>
      <c r="S707" s="6"/>
      <c r="T707" s="6"/>
      <c r="U707" s="6"/>
      <c r="V707" s="6"/>
      <c r="W707" s="6"/>
    </row>
    <row r="708" s="16" customFormat="true" ht="12.75" hidden="false" customHeight="true" outlineLevel="0" collapsed="false">
      <c r="B708" s="17"/>
      <c r="E708" s="2"/>
      <c r="F708" s="3"/>
      <c r="H708" s="4"/>
      <c r="I708" s="5"/>
      <c r="J708" s="6"/>
      <c r="K708" s="2"/>
      <c r="M708" s="4"/>
      <c r="N708" s="5"/>
      <c r="O708" s="6"/>
      <c r="P708" s="6"/>
      <c r="Q708" s="6"/>
      <c r="R708" s="6"/>
      <c r="S708" s="6"/>
      <c r="T708" s="6"/>
      <c r="U708" s="6"/>
      <c r="V708" s="6"/>
      <c r="W708" s="6"/>
    </row>
    <row r="709" s="16" customFormat="true" ht="12.75" hidden="false" customHeight="true" outlineLevel="0" collapsed="false">
      <c r="B709" s="17"/>
      <c r="E709" s="2"/>
      <c r="F709" s="3"/>
      <c r="H709" s="4"/>
      <c r="I709" s="5"/>
      <c r="J709" s="6"/>
      <c r="K709" s="2"/>
      <c r="M709" s="4"/>
      <c r="N709" s="5"/>
      <c r="O709" s="6"/>
      <c r="P709" s="6"/>
      <c r="Q709" s="6"/>
      <c r="R709" s="6"/>
      <c r="S709" s="6"/>
      <c r="T709" s="6"/>
      <c r="U709" s="6"/>
      <c r="V709" s="6"/>
      <c r="W709" s="6"/>
    </row>
    <row r="710" s="16" customFormat="true" ht="12.75" hidden="false" customHeight="true" outlineLevel="0" collapsed="false">
      <c r="B710" s="17"/>
      <c r="E710" s="2"/>
      <c r="F710" s="3"/>
      <c r="H710" s="4"/>
      <c r="I710" s="5"/>
      <c r="J710" s="6"/>
      <c r="K710" s="2"/>
      <c r="M710" s="4"/>
      <c r="N710" s="5"/>
      <c r="O710" s="6"/>
      <c r="P710" s="6"/>
      <c r="Q710" s="6"/>
      <c r="R710" s="6"/>
      <c r="S710" s="6"/>
      <c r="T710" s="6"/>
      <c r="U710" s="6"/>
      <c r="V710" s="6"/>
      <c r="W710" s="6"/>
    </row>
    <row r="711" s="16" customFormat="true" ht="12.75" hidden="false" customHeight="true" outlineLevel="0" collapsed="false">
      <c r="B711" s="17"/>
      <c r="E711" s="2"/>
      <c r="F711" s="3"/>
      <c r="H711" s="4"/>
      <c r="I711" s="5"/>
      <c r="J711" s="6"/>
      <c r="K711" s="2"/>
      <c r="M711" s="4"/>
      <c r="N711" s="5"/>
      <c r="O711" s="6"/>
      <c r="P711" s="6"/>
      <c r="Q711" s="6"/>
      <c r="R711" s="6"/>
      <c r="S711" s="6"/>
      <c r="T711" s="6"/>
      <c r="U711" s="6"/>
      <c r="V711" s="6"/>
      <c r="W711" s="6"/>
    </row>
    <row r="712" s="16" customFormat="true" ht="12.75" hidden="false" customHeight="true" outlineLevel="0" collapsed="false">
      <c r="B712" s="17"/>
      <c r="E712" s="2"/>
      <c r="F712" s="3"/>
      <c r="H712" s="4"/>
      <c r="I712" s="5"/>
      <c r="J712" s="6"/>
      <c r="K712" s="2"/>
      <c r="M712" s="4"/>
      <c r="N712" s="5"/>
      <c r="O712" s="6"/>
      <c r="P712" s="6"/>
      <c r="Q712" s="6"/>
      <c r="R712" s="6"/>
      <c r="S712" s="6"/>
      <c r="T712" s="6"/>
      <c r="U712" s="6"/>
      <c r="V712" s="6"/>
      <c r="W712" s="6"/>
    </row>
    <row r="713" s="16" customFormat="true" ht="12.75" hidden="false" customHeight="true" outlineLevel="0" collapsed="false">
      <c r="B713" s="17"/>
      <c r="E713" s="2"/>
      <c r="F713" s="3"/>
      <c r="H713" s="4"/>
      <c r="I713" s="5"/>
      <c r="J713" s="6"/>
      <c r="K713" s="2"/>
      <c r="M713" s="4"/>
      <c r="N713" s="5"/>
      <c r="O713" s="6"/>
      <c r="P713" s="6"/>
      <c r="Q713" s="6"/>
      <c r="R713" s="6"/>
      <c r="S713" s="6"/>
      <c r="T713" s="6"/>
      <c r="U713" s="6"/>
      <c r="V713" s="6"/>
      <c r="W713" s="6"/>
    </row>
    <row r="714" s="16" customFormat="true" ht="12.75" hidden="false" customHeight="true" outlineLevel="0" collapsed="false">
      <c r="B714" s="17"/>
      <c r="E714" s="2"/>
      <c r="F714" s="3"/>
      <c r="H714" s="4"/>
      <c r="I714" s="5"/>
      <c r="J714" s="6"/>
      <c r="K714" s="2"/>
      <c r="M714" s="4"/>
      <c r="N714" s="5"/>
      <c r="O714" s="6"/>
      <c r="P714" s="6"/>
      <c r="Q714" s="6"/>
      <c r="R714" s="6"/>
      <c r="S714" s="6"/>
      <c r="T714" s="6"/>
      <c r="U714" s="6"/>
      <c r="V714" s="6"/>
      <c r="W714" s="6"/>
    </row>
    <row r="715" s="16" customFormat="true" ht="12.75" hidden="false" customHeight="true" outlineLevel="0" collapsed="false">
      <c r="B715" s="17"/>
      <c r="E715" s="2"/>
      <c r="F715" s="3"/>
      <c r="H715" s="4"/>
      <c r="I715" s="5"/>
      <c r="J715" s="6"/>
      <c r="K715" s="2"/>
      <c r="M715" s="4"/>
      <c r="N715" s="5"/>
      <c r="O715" s="6"/>
      <c r="P715" s="6"/>
      <c r="Q715" s="6"/>
      <c r="R715" s="6"/>
      <c r="S715" s="6"/>
      <c r="T715" s="6"/>
      <c r="U715" s="6"/>
      <c r="V715" s="6"/>
      <c r="W715" s="6"/>
    </row>
    <row r="716" s="16" customFormat="true" ht="12.75" hidden="false" customHeight="true" outlineLevel="0" collapsed="false">
      <c r="B716" s="17"/>
      <c r="E716" s="2"/>
      <c r="F716" s="3"/>
      <c r="H716" s="4"/>
      <c r="I716" s="5"/>
      <c r="J716" s="6"/>
      <c r="K716" s="2"/>
      <c r="M716" s="4"/>
      <c r="N716" s="5"/>
      <c r="O716" s="6"/>
      <c r="P716" s="6"/>
      <c r="Q716" s="6"/>
      <c r="R716" s="6"/>
      <c r="S716" s="6"/>
      <c r="T716" s="6"/>
      <c r="U716" s="6"/>
      <c r="V716" s="6"/>
      <c r="W716" s="6"/>
    </row>
    <row r="717" s="16" customFormat="true" ht="12.75" hidden="false" customHeight="true" outlineLevel="0" collapsed="false">
      <c r="B717" s="17"/>
      <c r="E717" s="2"/>
      <c r="F717" s="3"/>
      <c r="H717" s="4"/>
      <c r="I717" s="5"/>
      <c r="J717" s="6"/>
      <c r="K717" s="2"/>
      <c r="M717" s="4"/>
      <c r="N717" s="5"/>
      <c r="O717" s="6"/>
      <c r="P717" s="6"/>
      <c r="Q717" s="6"/>
      <c r="R717" s="6"/>
      <c r="S717" s="6"/>
      <c r="T717" s="6"/>
      <c r="U717" s="6"/>
      <c r="V717" s="6"/>
      <c r="W717" s="6"/>
    </row>
    <row r="718" s="16" customFormat="true" ht="12.75" hidden="false" customHeight="true" outlineLevel="0" collapsed="false">
      <c r="B718" s="17"/>
      <c r="E718" s="2"/>
      <c r="F718" s="3"/>
      <c r="H718" s="4"/>
      <c r="I718" s="5"/>
      <c r="J718" s="6"/>
      <c r="K718" s="2"/>
      <c r="M718" s="4"/>
      <c r="N718" s="5"/>
      <c r="O718" s="6"/>
      <c r="P718" s="6"/>
      <c r="Q718" s="6"/>
      <c r="R718" s="6"/>
      <c r="S718" s="6"/>
      <c r="T718" s="6"/>
      <c r="U718" s="6"/>
      <c r="V718" s="6"/>
      <c r="W718" s="6"/>
    </row>
    <row r="719" s="16" customFormat="true" ht="12.75" hidden="false" customHeight="true" outlineLevel="0" collapsed="false">
      <c r="B719" s="17"/>
      <c r="E719" s="2"/>
      <c r="F719" s="3"/>
      <c r="H719" s="4"/>
      <c r="I719" s="5"/>
      <c r="J719" s="6"/>
      <c r="K719" s="2"/>
      <c r="M719" s="4"/>
      <c r="N719" s="5"/>
      <c r="O719" s="6"/>
      <c r="P719" s="6"/>
      <c r="Q719" s="6"/>
      <c r="R719" s="6"/>
      <c r="S719" s="6"/>
      <c r="T719" s="6"/>
      <c r="U719" s="6"/>
      <c r="V719" s="6"/>
      <c r="W719" s="6"/>
    </row>
    <row r="720" s="16" customFormat="true" ht="12.75" hidden="false" customHeight="true" outlineLevel="0" collapsed="false">
      <c r="B720" s="17"/>
      <c r="E720" s="2"/>
      <c r="F720" s="3"/>
      <c r="H720" s="4"/>
      <c r="I720" s="5"/>
      <c r="J720" s="6"/>
      <c r="K720" s="2"/>
      <c r="M720" s="4"/>
      <c r="N720" s="5"/>
      <c r="O720" s="6"/>
      <c r="P720" s="6"/>
      <c r="Q720" s="6"/>
      <c r="R720" s="6"/>
      <c r="S720" s="6"/>
      <c r="T720" s="6"/>
      <c r="U720" s="6"/>
      <c r="V720" s="6"/>
      <c r="W720" s="6"/>
    </row>
    <row r="721" s="16" customFormat="true" ht="12.75" hidden="false" customHeight="true" outlineLevel="0" collapsed="false">
      <c r="B721" s="17"/>
      <c r="E721" s="2"/>
      <c r="F721" s="3"/>
      <c r="H721" s="4"/>
      <c r="I721" s="5"/>
      <c r="J721" s="6"/>
      <c r="K721" s="2"/>
      <c r="M721" s="4"/>
      <c r="N721" s="5"/>
      <c r="O721" s="6"/>
      <c r="P721" s="6"/>
      <c r="Q721" s="6"/>
      <c r="R721" s="6"/>
      <c r="S721" s="6"/>
      <c r="T721" s="6"/>
      <c r="U721" s="6"/>
      <c r="V721" s="6"/>
      <c r="W721" s="6"/>
    </row>
    <row r="722" s="16" customFormat="true" ht="12.75" hidden="false" customHeight="true" outlineLevel="0" collapsed="false">
      <c r="B722" s="17"/>
      <c r="E722" s="2"/>
      <c r="F722" s="3"/>
      <c r="H722" s="4"/>
      <c r="I722" s="5"/>
      <c r="J722" s="6"/>
      <c r="K722" s="2"/>
      <c r="M722" s="4"/>
      <c r="N722" s="5"/>
      <c r="O722" s="6"/>
      <c r="P722" s="6"/>
      <c r="Q722" s="6"/>
      <c r="R722" s="6"/>
      <c r="S722" s="6"/>
      <c r="T722" s="6"/>
      <c r="U722" s="6"/>
      <c r="V722" s="6"/>
      <c r="W722" s="6"/>
    </row>
    <row r="723" s="16" customFormat="true" ht="12.75" hidden="false" customHeight="true" outlineLevel="0" collapsed="false">
      <c r="B723" s="17"/>
      <c r="E723" s="2"/>
      <c r="F723" s="3"/>
      <c r="H723" s="4"/>
      <c r="I723" s="5"/>
      <c r="J723" s="6"/>
      <c r="K723" s="2"/>
      <c r="M723" s="4"/>
      <c r="N723" s="5"/>
      <c r="O723" s="6"/>
      <c r="P723" s="6"/>
      <c r="Q723" s="6"/>
      <c r="R723" s="6"/>
      <c r="S723" s="6"/>
      <c r="T723" s="6"/>
      <c r="U723" s="6"/>
      <c r="V723" s="6"/>
      <c r="W723" s="6"/>
    </row>
    <row r="724" s="16" customFormat="true" ht="12.75" hidden="false" customHeight="true" outlineLevel="0" collapsed="false">
      <c r="B724" s="17"/>
      <c r="E724" s="2"/>
      <c r="F724" s="3"/>
      <c r="H724" s="4"/>
      <c r="I724" s="5"/>
      <c r="J724" s="6"/>
      <c r="K724" s="2"/>
      <c r="M724" s="4"/>
      <c r="N724" s="5"/>
      <c r="O724" s="6"/>
      <c r="P724" s="6"/>
      <c r="Q724" s="6"/>
      <c r="R724" s="6"/>
      <c r="S724" s="6"/>
      <c r="T724" s="6"/>
      <c r="U724" s="6"/>
      <c r="V724" s="6"/>
      <c r="W724" s="6"/>
    </row>
    <row r="725" s="16" customFormat="true" ht="12.75" hidden="false" customHeight="true" outlineLevel="0" collapsed="false">
      <c r="B725" s="17"/>
      <c r="E725" s="2"/>
      <c r="F725" s="3"/>
      <c r="H725" s="4"/>
      <c r="I725" s="5"/>
      <c r="J725" s="6"/>
      <c r="K725" s="2"/>
      <c r="M725" s="4"/>
      <c r="N725" s="5"/>
      <c r="O725" s="6"/>
      <c r="P725" s="6"/>
      <c r="Q725" s="6"/>
      <c r="R725" s="6"/>
      <c r="S725" s="6"/>
      <c r="T725" s="6"/>
      <c r="U725" s="6"/>
      <c r="V725" s="6"/>
      <c r="W725" s="6"/>
    </row>
    <row r="726" s="16" customFormat="true" ht="12.75" hidden="false" customHeight="true" outlineLevel="0" collapsed="false">
      <c r="B726" s="17"/>
      <c r="E726" s="2"/>
      <c r="F726" s="3"/>
      <c r="H726" s="4"/>
      <c r="I726" s="5"/>
      <c r="J726" s="6"/>
      <c r="K726" s="2"/>
      <c r="M726" s="4"/>
      <c r="N726" s="5"/>
      <c r="O726" s="6"/>
      <c r="P726" s="6"/>
      <c r="Q726" s="6"/>
      <c r="R726" s="6"/>
      <c r="S726" s="6"/>
      <c r="T726" s="6"/>
      <c r="U726" s="6"/>
      <c r="V726" s="6"/>
      <c r="W726" s="6"/>
    </row>
    <row r="727" s="16" customFormat="true" ht="12.75" hidden="false" customHeight="true" outlineLevel="0" collapsed="false">
      <c r="B727" s="17"/>
      <c r="E727" s="2"/>
      <c r="F727" s="3"/>
      <c r="H727" s="4"/>
      <c r="I727" s="5"/>
      <c r="J727" s="6"/>
      <c r="K727" s="2"/>
      <c r="M727" s="4"/>
      <c r="N727" s="5"/>
      <c r="O727" s="6"/>
      <c r="P727" s="6"/>
      <c r="Q727" s="6"/>
      <c r="R727" s="6"/>
      <c r="S727" s="6"/>
      <c r="T727" s="6"/>
      <c r="U727" s="6"/>
      <c r="V727" s="6"/>
      <c r="W727" s="6"/>
    </row>
    <row r="728" s="16" customFormat="true" ht="12.75" hidden="false" customHeight="true" outlineLevel="0" collapsed="false">
      <c r="B728" s="17"/>
      <c r="E728" s="2"/>
      <c r="F728" s="3"/>
      <c r="H728" s="4"/>
      <c r="I728" s="5"/>
      <c r="J728" s="6"/>
      <c r="K728" s="2"/>
      <c r="M728" s="4"/>
      <c r="N728" s="5"/>
      <c r="O728" s="6"/>
      <c r="P728" s="6"/>
      <c r="Q728" s="6"/>
      <c r="R728" s="6"/>
      <c r="S728" s="6"/>
      <c r="T728" s="6"/>
      <c r="U728" s="6"/>
      <c r="V728" s="6"/>
      <c r="W728" s="6"/>
    </row>
    <row r="729" s="16" customFormat="true" ht="12.75" hidden="false" customHeight="true" outlineLevel="0" collapsed="false">
      <c r="B729" s="17"/>
      <c r="E729" s="2"/>
      <c r="F729" s="3"/>
      <c r="H729" s="4"/>
      <c r="I729" s="5"/>
      <c r="J729" s="6"/>
      <c r="K729" s="2"/>
      <c r="M729" s="4"/>
      <c r="N729" s="5"/>
      <c r="O729" s="6"/>
      <c r="P729" s="6"/>
      <c r="Q729" s="6"/>
      <c r="R729" s="6"/>
      <c r="S729" s="6"/>
      <c r="T729" s="6"/>
      <c r="U729" s="6"/>
      <c r="V729" s="6"/>
      <c r="W729" s="6"/>
    </row>
    <row r="730" s="16" customFormat="true" ht="12.75" hidden="false" customHeight="true" outlineLevel="0" collapsed="false">
      <c r="B730" s="17"/>
      <c r="E730" s="2"/>
      <c r="F730" s="3"/>
      <c r="H730" s="4"/>
      <c r="I730" s="5"/>
      <c r="J730" s="6"/>
      <c r="K730" s="2"/>
      <c r="M730" s="4"/>
      <c r="N730" s="5"/>
      <c r="O730" s="6"/>
      <c r="P730" s="6"/>
      <c r="Q730" s="6"/>
      <c r="R730" s="6"/>
      <c r="S730" s="6"/>
      <c r="T730" s="6"/>
      <c r="U730" s="6"/>
      <c r="V730" s="6"/>
      <c r="W730" s="6"/>
    </row>
    <row r="731" s="16" customFormat="true" ht="12.75" hidden="false" customHeight="true" outlineLevel="0" collapsed="false">
      <c r="B731" s="17"/>
      <c r="E731" s="2"/>
      <c r="F731" s="3"/>
      <c r="H731" s="4"/>
      <c r="I731" s="5"/>
      <c r="J731" s="6"/>
      <c r="K731" s="2"/>
      <c r="M731" s="4"/>
      <c r="N731" s="5"/>
      <c r="O731" s="6"/>
      <c r="P731" s="6"/>
      <c r="Q731" s="6"/>
      <c r="R731" s="6"/>
      <c r="S731" s="6"/>
      <c r="T731" s="6"/>
      <c r="U731" s="6"/>
      <c r="V731" s="6"/>
      <c r="W731" s="6"/>
    </row>
    <row r="732" s="16" customFormat="true" ht="12.75" hidden="false" customHeight="true" outlineLevel="0" collapsed="false">
      <c r="B732" s="17"/>
      <c r="E732" s="2"/>
      <c r="F732" s="3"/>
      <c r="H732" s="4"/>
      <c r="I732" s="5"/>
      <c r="J732" s="6"/>
      <c r="K732" s="2"/>
      <c r="M732" s="4"/>
      <c r="N732" s="5"/>
      <c r="O732" s="6"/>
      <c r="P732" s="6"/>
      <c r="Q732" s="6"/>
      <c r="R732" s="6"/>
      <c r="S732" s="6"/>
      <c r="T732" s="6"/>
      <c r="U732" s="6"/>
      <c r="V732" s="6"/>
      <c r="W732" s="6"/>
    </row>
    <row r="733" s="16" customFormat="true" ht="12.75" hidden="false" customHeight="true" outlineLevel="0" collapsed="false">
      <c r="B733" s="17"/>
      <c r="E733" s="2"/>
      <c r="F733" s="3"/>
      <c r="H733" s="4"/>
      <c r="I733" s="5"/>
      <c r="J733" s="6"/>
      <c r="K733" s="2"/>
      <c r="M733" s="4"/>
      <c r="N733" s="5"/>
      <c r="O733" s="6"/>
      <c r="P733" s="6"/>
      <c r="Q733" s="6"/>
      <c r="R733" s="6"/>
      <c r="S733" s="6"/>
      <c r="T733" s="6"/>
      <c r="U733" s="6"/>
      <c r="V733" s="6"/>
      <c r="W733" s="6"/>
    </row>
    <row r="734" s="16" customFormat="true" ht="12.75" hidden="false" customHeight="true" outlineLevel="0" collapsed="false">
      <c r="B734" s="17"/>
      <c r="E734" s="2"/>
      <c r="F734" s="3"/>
      <c r="H734" s="4"/>
      <c r="I734" s="5"/>
      <c r="J734" s="6"/>
      <c r="K734" s="2"/>
      <c r="M734" s="4"/>
      <c r="N734" s="5"/>
      <c r="O734" s="6"/>
      <c r="P734" s="6"/>
      <c r="Q734" s="6"/>
      <c r="R734" s="6"/>
      <c r="S734" s="6"/>
      <c r="T734" s="6"/>
      <c r="U734" s="6"/>
      <c r="V734" s="6"/>
      <c r="W734" s="6"/>
    </row>
    <row r="735" s="16" customFormat="true" ht="12.75" hidden="false" customHeight="true" outlineLevel="0" collapsed="false">
      <c r="B735" s="17"/>
      <c r="E735" s="2"/>
      <c r="F735" s="3"/>
      <c r="H735" s="4"/>
      <c r="I735" s="5"/>
      <c r="J735" s="6"/>
      <c r="K735" s="2"/>
      <c r="M735" s="4"/>
      <c r="N735" s="5"/>
      <c r="O735" s="6"/>
      <c r="P735" s="6"/>
      <c r="Q735" s="6"/>
      <c r="R735" s="6"/>
      <c r="S735" s="6"/>
      <c r="T735" s="6"/>
      <c r="U735" s="6"/>
      <c r="V735" s="6"/>
      <c r="W735" s="6"/>
    </row>
    <row r="736" s="16" customFormat="true" ht="12.75" hidden="false" customHeight="true" outlineLevel="0" collapsed="false">
      <c r="B736" s="17"/>
      <c r="E736" s="2"/>
      <c r="F736" s="3"/>
      <c r="H736" s="4"/>
      <c r="I736" s="5"/>
      <c r="J736" s="6"/>
      <c r="K736" s="2"/>
      <c r="M736" s="4"/>
      <c r="N736" s="5"/>
      <c r="O736" s="6"/>
      <c r="P736" s="6"/>
      <c r="Q736" s="6"/>
      <c r="R736" s="6"/>
      <c r="S736" s="6"/>
      <c r="T736" s="6"/>
      <c r="U736" s="6"/>
      <c r="V736" s="6"/>
      <c r="W736" s="6"/>
    </row>
    <row r="737" s="16" customFormat="true" ht="12.75" hidden="false" customHeight="true" outlineLevel="0" collapsed="false">
      <c r="B737" s="17"/>
      <c r="E737" s="2"/>
      <c r="F737" s="3"/>
      <c r="H737" s="4"/>
      <c r="I737" s="5"/>
      <c r="J737" s="6"/>
      <c r="K737" s="2"/>
      <c r="M737" s="4"/>
      <c r="N737" s="5"/>
      <c r="O737" s="6"/>
      <c r="P737" s="6"/>
      <c r="Q737" s="6"/>
      <c r="R737" s="6"/>
      <c r="S737" s="6"/>
      <c r="T737" s="6"/>
      <c r="U737" s="6"/>
      <c r="V737" s="6"/>
      <c r="W737" s="6"/>
    </row>
    <row r="738" s="16" customFormat="true" ht="12.75" hidden="false" customHeight="true" outlineLevel="0" collapsed="false">
      <c r="B738" s="17"/>
      <c r="E738" s="2"/>
      <c r="F738" s="3"/>
      <c r="H738" s="4"/>
      <c r="I738" s="5"/>
      <c r="J738" s="6"/>
      <c r="K738" s="2"/>
      <c r="M738" s="4"/>
      <c r="N738" s="5"/>
      <c r="O738" s="6"/>
      <c r="P738" s="6"/>
      <c r="Q738" s="6"/>
      <c r="R738" s="6"/>
      <c r="S738" s="6"/>
      <c r="T738" s="6"/>
      <c r="U738" s="6"/>
      <c r="V738" s="6"/>
      <c r="W738" s="6"/>
    </row>
    <row r="739" s="16" customFormat="true" ht="12.75" hidden="false" customHeight="true" outlineLevel="0" collapsed="false">
      <c r="B739" s="17"/>
      <c r="E739" s="2"/>
      <c r="F739" s="3"/>
      <c r="H739" s="4"/>
      <c r="I739" s="5"/>
      <c r="J739" s="6"/>
      <c r="K739" s="2"/>
      <c r="M739" s="4"/>
      <c r="N739" s="5"/>
      <c r="O739" s="6"/>
      <c r="P739" s="6"/>
      <c r="Q739" s="6"/>
      <c r="R739" s="6"/>
      <c r="S739" s="6"/>
      <c r="T739" s="6"/>
      <c r="U739" s="6"/>
      <c r="V739" s="6"/>
      <c r="W739" s="6"/>
    </row>
    <row r="740" s="16" customFormat="true" ht="12.75" hidden="false" customHeight="true" outlineLevel="0" collapsed="false">
      <c r="B740" s="17"/>
      <c r="E740" s="2"/>
      <c r="F740" s="3"/>
      <c r="H740" s="4"/>
      <c r="I740" s="5"/>
      <c r="J740" s="6"/>
      <c r="K740" s="2"/>
      <c r="M740" s="4"/>
      <c r="N740" s="5"/>
      <c r="O740" s="6"/>
      <c r="P740" s="6"/>
      <c r="Q740" s="6"/>
      <c r="R740" s="6"/>
      <c r="S740" s="6"/>
      <c r="T740" s="6"/>
      <c r="U740" s="6"/>
      <c r="V740" s="6"/>
      <c r="W740" s="6"/>
    </row>
    <row r="741" s="16" customFormat="true" ht="12.75" hidden="false" customHeight="true" outlineLevel="0" collapsed="false">
      <c r="B741" s="17"/>
      <c r="E741" s="2"/>
      <c r="F741" s="3"/>
      <c r="H741" s="4"/>
      <c r="I741" s="5"/>
      <c r="J741" s="6"/>
      <c r="K741" s="2"/>
      <c r="M741" s="4"/>
      <c r="N741" s="5"/>
      <c r="O741" s="6"/>
      <c r="P741" s="6"/>
      <c r="Q741" s="6"/>
      <c r="R741" s="6"/>
      <c r="S741" s="6"/>
      <c r="T741" s="6"/>
      <c r="U741" s="6"/>
      <c r="V741" s="6"/>
      <c r="W741" s="6"/>
    </row>
    <row r="742" s="16" customFormat="true" ht="12.75" hidden="false" customHeight="true" outlineLevel="0" collapsed="false">
      <c r="B742" s="17"/>
      <c r="E742" s="2"/>
      <c r="F742" s="3"/>
      <c r="H742" s="4"/>
      <c r="I742" s="5"/>
      <c r="J742" s="6"/>
      <c r="K742" s="2"/>
      <c r="M742" s="4"/>
      <c r="N742" s="5"/>
      <c r="O742" s="6"/>
      <c r="P742" s="6"/>
      <c r="Q742" s="6"/>
      <c r="R742" s="6"/>
      <c r="S742" s="6"/>
      <c r="T742" s="6"/>
      <c r="U742" s="6"/>
      <c r="V742" s="6"/>
      <c r="W742" s="6"/>
    </row>
    <row r="743" s="16" customFormat="true" ht="12.75" hidden="false" customHeight="true" outlineLevel="0" collapsed="false">
      <c r="B743" s="17"/>
      <c r="E743" s="2"/>
      <c r="F743" s="3"/>
      <c r="H743" s="4"/>
      <c r="I743" s="5"/>
      <c r="J743" s="6"/>
      <c r="K743" s="2"/>
      <c r="M743" s="4"/>
      <c r="N743" s="5"/>
      <c r="O743" s="6"/>
      <c r="P743" s="6"/>
      <c r="Q743" s="6"/>
      <c r="R743" s="6"/>
      <c r="S743" s="6"/>
      <c r="T743" s="6"/>
      <c r="U743" s="6"/>
      <c r="V743" s="6"/>
      <c r="W743" s="6"/>
    </row>
    <row r="744" s="16" customFormat="true" ht="12.75" hidden="false" customHeight="true" outlineLevel="0" collapsed="false">
      <c r="B744" s="17"/>
      <c r="E744" s="2"/>
      <c r="F744" s="3"/>
      <c r="H744" s="4"/>
      <c r="I744" s="5"/>
      <c r="J744" s="6"/>
      <c r="K744" s="2"/>
      <c r="M744" s="4"/>
      <c r="N744" s="5"/>
      <c r="O744" s="6"/>
      <c r="P744" s="6"/>
      <c r="Q744" s="6"/>
      <c r="R744" s="6"/>
      <c r="S744" s="6"/>
      <c r="T744" s="6"/>
      <c r="U744" s="6"/>
      <c r="V744" s="6"/>
      <c r="W744" s="6"/>
    </row>
    <row r="745" s="16" customFormat="true" ht="12.75" hidden="false" customHeight="true" outlineLevel="0" collapsed="false">
      <c r="B745" s="17"/>
      <c r="E745" s="2"/>
      <c r="F745" s="3"/>
      <c r="H745" s="4"/>
      <c r="I745" s="5"/>
      <c r="J745" s="6"/>
      <c r="K745" s="2"/>
      <c r="M745" s="4"/>
      <c r="N745" s="5"/>
      <c r="O745" s="6"/>
      <c r="P745" s="6"/>
      <c r="Q745" s="6"/>
      <c r="R745" s="6"/>
      <c r="S745" s="6"/>
      <c r="T745" s="6"/>
      <c r="U745" s="6"/>
      <c r="V745" s="6"/>
      <c r="W745" s="6"/>
    </row>
    <row r="746" s="16" customFormat="true" ht="12.75" hidden="false" customHeight="true" outlineLevel="0" collapsed="false">
      <c r="B746" s="17"/>
      <c r="E746" s="2"/>
      <c r="F746" s="3"/>
      <c r="H746" s="4"/>
      <c r="I746" s="5"/>
      <c r="J746" s="6"/>
      <c r="K746" s="2"/>
      <c r="M746" s="4"/>
      <c r="N746" s="5"/>
      <c r="O746" s="6"/>
      <c r="P746" s="6"/>
      <c r="Q746" s="6"/>
      <c r="R746" s="6"/>
      <c r="S746" s="6"/>
      <c r="T746" s="6"/>
      <c r="U746" s="6"/>
      <c r="V746" s="6"/>
      <c r="W746" s="6"/>
    </row>
    <row r="747" s="16" customFormat="true" ht="12.75" hidden="false" customHeight="true" outlineLevel="0" collapsed="false">
      <c r="B747" s="17"/>
      <c r="E747" s="2"/>
      <c r="F747" s="3"/>
      <c r="H747" s="4"/>
      <c r="I747" s="5"/>
      <c r="J747" s="6"/>
      <c r="K747" s="2"/>
      <c r="M747" s="4"/>
      <c r="N747" s="5"/>
      <c r="O747" s="6"/>
      <c r="P747" s="6"/>
      <c r="Q747" s="6"/>
      <c r="R747" s="6"/>
      <c r="S747" s="6"/>
      <c r="T747" s="6"/>
      <c r="U747" s="6"/>
      <c r="V747" s="6"/>
      <c r="W747" s="6"/>
    </row>
    <row r="748" s="16" customFormat="true" ht="12.75" hidden="false" customHeight="true" outlineLevel="0" collapsed="false">
      <c r="B748" s="17"/>
      <c r="E748" s="2"/>
      <c r="F748" s="3"/>
      <c r="H748" s="4"/>
      <c r="I748" s="5"/>
      <c r="J748" s="6"/>
      <c r="K748" s="2"/>
      <c r="M748" s="4"/>
      <c r="N748" s="5"/>
      <c r="O748" s="6"/>
      <c r="P748" s="6"/>
      <c r="Q748" s="6"/>
      <c r="R748" s="6"/>
      <c r="S748" s="6"/>
      <c r="T748" s="6"/>
      <c r="U748" s="6"/>
      <c r="V748" s="6"/>
      <c r="W748" s="6"/>
    </row>
    <row r="749" s="16" customFormat="true" ht="12.75" hidden="false" customHeight="true" outlineLevel="0" collapsed="false">
      <c r="B749" s="17"/>
      <c r="E749" s="2"/>
      <c r="F749" s="3"/>
      <c r="H749" s="4"/>
      <c r="I749" s="5"/>
      <c r="J749" s="6"/>
      <c r="K749" s="2"/>
      <c r="M749" s="4"/>
      <c r="N749" s="5"/>
      <c r="O749" s="6"/>
      <c r="P749" s="6"/>
      <c r="Q749" s="6"/>
      <c r="R749" s="6"/>
      <c r="S749" s="6"/>
      <c r="T749" s="6"/>
      <c r="U749" s="6"/>
      <c r="V749" s="6"/>
      <c r="W749" s="6"/>
    </row>
    <row r="750" s="16" customFormat="true" ht="12.75" hidden="false" customHeight="true" outlineLevel="0" collapsed="false">
      <c r="B750" s="17"/>
      <c r="E750" s="2"/>
      <c r="F750" s="3"/>
      <c r="H750" s="4"/>
      <c r="I750" s="5"/>
      <c r="J750" s="6"/>
      <c r="K750" s="2"/>
      <c r="M750" s="4"/>
      <c r="N750" s="5"/>
      <c r="O750" s="6"/>
      <c r="P750" s="6"/>
      <c r="Q750" s="6"/>
      <c r="R750" s="6"/>
      <c r="S750" s="6"/>
      <c r="T750" s="6"/>
      <c r="U750" s="6"/>
      <c r="V750" s="6"/>
      <c r="W750" s="6"/>
    </row>
    <row r="751" s="16" customFormat="true" ht="12.75" hidden="false" customHeight="true" outlineLevel="0" collapsed="false">
      <c r="B751" s="17"/>
      <c r="E751" s="2"/>
      <c r="F751" s="3"/>
      <c r="H751" s="4"/>
      <c r="I751" s="5"/>
      <c r="J751" s="6"/>
      <c r="K751" s="2"/>
      <c r="M751" s="4"/>
      <c r="N751" s="5"/>
      <c r="O751" s="6"/>
      <c r="P751" s="6"/>
      <c r="Q751" s="6"/>
      <c r="R751" s="6"/>
      <c r="S751" s="6"/>
      <c r="T751" s="6"/>
      <c r="U751" s="6"/>
      <c r="V751" s="6"/>
      <c r="W751" s="6"/>
    </row>
    <row r="752" s="16" customFormat="true" ht="12.75" hidden="false" customHeight="true" outlineLevel="0" collapsed="false">
      <c r="B752" s="17"/>
      <c r="E752" s="2"/>
      <c r="F752" s="3"/>
      <c r="H752" s="4"/>
      <c r="I752" s="5"/>
      <c r="J752" s="6"/>
      <c r="K752" s="2"/>
      <c r="M752" s="4"/>
      <c r="N752" s="5"/>
      <c r="O752" s="6"/>
      <c r="P752" s="6"/>
      <c r="Q752" s="6"/>
      <c r="R752" s="6"/>
      <c r="S752" s="6"/>
      <c r="T752" s="6"/>
      <c r="U752" s="6"/>
      <c r="V752" s="6"/>
      <c r="W752" s="6"/>
    </row>
    <row r="753" s="16" customFormat="true" ht="12.75" hidden="false" customHeight="true" outlineLevel="0" collapsed="false">
      <c r="B753" s="17"/>
      <c r="E753" s="2"/>
      <c r="F753" s="3"/>
      <c r="H753" s="4"/>
      <c r="I753" s="5"/>
      <c r="J753" s="6"/>
      <c r="K753" s="2"/>
      <c r="M753" s="4"/>
      <c r="N753" s="5"/>
      <c r="O753" s="6"/>
      <c r="P753" s="6"/>
      <c r="Q753" s="6"/>
      <c r="R753" s="6"/>
      <c r="S753" s="6"/>
      <c r="T753" s="6"/>
      <c r="U753" s="6"/>
      <c r="V753" s="6"/>
      <c r="W753" s="6"/>
    </row>
    <row r="754" s="16" customFormat="true" ht="12.75" hidden="false" customHeight="true" outlineLevel="0" collapsed="false">
      <c r="B754" s="17"/>
      <c r="E754" s="2"/>
      <c r="F754" s="3"/>
      <c r="H754" s="4"/>
      <c r="I754" s="5"/>
      <c r="J754" s="6"/>
      <c r="K754" s="2"/>
      <c r="M754" s="4"/>
      <c r="N754" s="5"/>
      <c r="O754" s="6"/>
      <c r="P754" s="6"/>
      <c r="Q754" s="6"/>
      <c r="R754" s="6"/>
      <c r="S754" s="6"/>
      <c r="T754" s="6"/>
      <c r="U754" s="6"/>
      <c r="V754" s="6"/>
      <c r="W754" s="6"/>
    </row>
    <row r="755" s="16" customFormat="true" ht="12.75" hidden="false" customHeight="true" outlineLevel="0" collapsed="false">
      <c r="B755" s="17"/>
      <c r="E755" s="2"/>
      <c r="F755" s="3"/>
      <c r="H755" s="4"/>
      <c r="I755" s="5"/>
      <c r="J755" s="6"/>
      <c r="K755" s="2"/>
      <c r="M755" s="4"/>
      <c r="N755" s="5"/>
      <c r="O755" s="6"/>
      <c r="P755" s="6"/>
      <c r="Q755" s="6"/>
      <c r="R755" s="6"/>
      <c r="S755" s="6"/>
      <c r="T755" s="6"/>
      <c r="U755" s="6"/>
      <c r="V755" s="6"/>
      <c r="W755" s="6"/>
    </row>
    <row r="756" s="16" customFormat="true" ht="12.75" hidden="false" customHeight="true" outlineLevel="0" collapsed="false">
      <c r="B756" s="17"/>
      <c r="E756" s="2"/>
      <c r="F756" s="3"/>
      <c r="H756" s="4"/>
      <c r="I756" s="5"/>
      <c r="J756" s="6"/>
      <c r="K756" s="2"/>
      <c r="M756" s="4"/>
      <c r="N756" s="5"/>
      <c r="O756" s="6"/>
      <c r="P756" s="6"/>
      <c r="Q756" s="6"/>
      <c r="R756" s="6"/>
      <c r="S756" s="6"/>
      <c r="T756" s="6"/>
      <c r="U756" s="6"/>
      <c r="V756" s="6"/>
      <c r="W756" s="6"/>
    </row>
    <row r="757" s="16" customFormat="true" ht="12.75" hidden="false" customHeight="true" outlineLevel="0" collapsed="false">
      <c r="B757" s="17"/>
      <c r="E757" s="2"/>
      <c r="F757" s="3"/>
      <c r="H757" s="4"/>
      <c r="I757" s="5"/>
      <c r="J757" s="6"/>
      <c r="K757" s="2"/>
      <c r="M757" s="4"/>
      <c r="N757" s="5"/>
      <c r="O757" s="6"/>
      <c r="P757" s="6"/>
      <c r="Q757" s="6"/>
      <c r="R757" s="6"/>
      <c r="S757" s="6"/>
      <c r="T757" s="6"/>
      <c r="U757" s="6"/>
      <c r="V757" s="6"/>
      <c r="W757" s="6"/>
    </row>
    <row r="758" s="16" customFormat="true" ht="12.75" hidden="false" customHeight="true" outlineLevel="0" collapsed="false">
      <c r="B758" s="17"/>
      <c r="E758" s="2"/>
      <c r="F758" s="3"/>
      <c r="H758" s="4"/>
      <c r="I758" s="5"/>
      <c r="J758" s="6"/>
      <c r="K758" s="2"/>
      <c r="M758" s="4"/>
      <c r="N758" s="5"/>
      <c r="O758" s="6"/>
      <c r="P758" s="6"/>
      <c r="Q758" s="6"/>
      <c r="R758" s="6"/>
      <c r="S758" s="6"/>
      <c r="T758" s="6"/>
      <c r="U758" s="6"/>
      <c r="V758" s="6"/>
      <c r="W758" s="6"/>
    </row>
    <row r="759" s="16" customFormat="true" ht="12.75" hidden="false" customHeight="true" outlineLevel="0" collapsed="false">
      <c r="B759" s="17"/>
      <c r="E759" s="2"/>
      <c r="F759" s="3"/>
      <c r="H759" s="4"/>
      <c r="I759" s="5"/>
      <c r="J759" s="6"/>
      <c r="K759" s="2"/>
      <c r="M759" s="4"/>
      <c r="N759" s="5"/>
      <c r="O759" s="6"/>
      <c r="P759" s="6"/>
      <c r="Q759" s="6"/>
      <c r="R759" s="6"/>
      <c r="S759" s="6"/>
      <c r="T759" s="6"/>
      <c r="U759" s="6"/>
      <c r="V759" s="6"/>
      <c r="W759" s="6"/>
    </row>
    <row r="760" s="16" customFormat="true" ht="12.75" hidden="false" customHeight="true" outlineLevel="0" collapsed="false">
      <c r="B760" s="17"/>
      <c r="E760" s="2"/>
      <c r="F760" s="3"/>
      <c r="H760" s="4"/>
      <c r="I760" s="5"/>
      <c r="J760" s="6"/>
      <c r="K760" s="2"/>
      <c r="M760" s="4"/>
      <c r="N760" s="5"/>
      <c r="O760" s="6"/>
      <c r="P760" s="6"/>
      <c r="Q760" s="6"/>
      <c r="R760" s="6"/>
      <c r="S760" s="6"/>
      <c r="T760" s="6"/>
      <c r="U760" s="6"/>
      <c r="V760" s="6"/>
      <c r="W760" s="6"/>
    </row>
    <row r="761" s="16" customFormat="true" ht="12.75" hidden="false" customHeight="true" outlineLevel="0" collapsed="false">
      <c r="B761" s="17"/>
      <c r="E761" s="2"/>
      <c r="F761" s="3"/>
      <c r="H761" s="4"/>
      <c r="I761" s="5"/>
      <c r="J761" s="6"/>
      <c r="K761" s="2"/>
      <c r="M761" s="4"/>
      <c r="N761" s="5"/>
      <c r="O761" s="6"/>
      <c r="P761" s="6"/>
      <c r="Q761" s="6"/>
      <c r="R761" s="6"/>
      <c r="S761" s="6"/>
      <c r="T761" s="6"/>
      <c r="U761" s="6"/>
      <c r="V761" s="6"/>
      <c r="W761" s="6"/>
    </row>
    <row r="762" s="16" customFormat="true" ht="12.75" hidden="false" customHeight="true" outlineLevel="0" collapsed="false">
      <c r="B762" s="17"/>
      <c r="E762" s="2"/>
      <c r="F762" s="3"/>
      <c r="H762" s="4"/>
      <c r="I762" s="5"/>
      <c r="J762" s="6"/>
      <c r="K762" s="2"/>
      <c r="M762" s="4"/>
      <c r="N762" s="5"/>
      <c r="O762" s="6"/>
      <c r="P762" s="6"/>
      <c r="Q762" s="6"/>
      <c r="R762" s="6"/>
      <c r="S762" s="6"/>
      <c r="T762" s="6"/>
      <c r="U762" s="6"/>
      <c r="V762" s="6"/>
      <c r="W762" s="6"/>
    </row>
    <row r="763" s="16" customFormat="true" ht="12.75" hidden="false" customHeight="true" outlineLevel="0" collapsed="false">
      <c r="B763" s="17"/>
      <c r="E763" s="2"/>
      <c r="F763" s="3"/>
      <c r="H763" s="4"/>
      <c r="I763" s="5"/>
      <c r="J763" s="6"/>
      <c r="K763" s="2"/>
      <c r="M763" s="4"/>
      <c r="N763" s="5"/>
      <c r="O763" s="6"/>
      <c r="P763" s="6"/>
      <c r="Q763" s="6"/>
      <c r="R763" s="6"/>
      <c r="S763" s="6"/>
      <c r="T763" s="6"/>
      <c r="U763" s="6"/>
      <c r="V763" s="6"/>
      <c r="W763" s="6"/>
    </row>
    <row r="764" s="16" customFormat="true" ht="12.75" hidden="false" customHeight="true" outlineLevel="0" collapsed="false">
      <c r="B764" s="17"/>
      <c r="E764" s="2"/>
      <c r="F764" s="3"/>
      <c r="H764" s="4"/>
      <c r="I764" s="5"/>
      <c r="J764" s="6"/>
      <c r="K764" s="2"/>
      <c r="M764" s="4"/>
      <c r="N764" s="5"/>
      <c r="O764" s="6"/>
      <c r="P764" s="6"/>
      <c r="Q764" s="6"/>
      <c r="R764" s="6"/>
      <c r="S764" s="6"/>
      <c r="T764" s="6"/>
      <c r="U764" s="6"/>
      <c r="V764" s="6"/>
      <c r="W764" s="6"/>
    </row>
    <row r="765" s="16" customFormat="true" ht="12.75" hidden="false" customHeight="true" outlineLevel="0" collapsed="false">
      <c r="B765" s="17"/>
      <c r="E765" s="2"/>
      <c r="F765" s="3"/>
      <c r="H765" s="4"/>
      <c r="I765" s="5"/>
      <c r="J765" s="6"/>
      <c r="K765" s="2"/>
      <c r="M765" s="4"/>
      <c r="N765" s="5"/>
      <c r="O765" s="6"/>
      <c r="P765" s="6"/>
      <c r="Q765" s="6"/>
      <c r="R765" s="6"/>
      <c r="S765" s="6"/>
      <c r="T765" s="6"/>
      <c r="U765" s="6"/>
      <c r="V765" s="6"/>
      <c r="W765" s="6"/>
    </row>
    <row r="766" s="16" customFormat="true" ht="12.75" hidden="false" customHeight="true" outlineLevel="0" collapsed="false">
      <c r="B766" s="17"/>
      <c r="E766" s="2"/>
      <c r="F766" s="3"/>
      <c r="H766" s="4"/>
      <c r="I766" s="5"/>
      <c r="J766" s="6"/>
      <c r="K766" s="2"/>
      <c r="M766" s="4"/>
      <c r="N766" s="5"/>
      <c r="O766" s="6"/>
      <c r="P766" s="6"/>
      <c r="Q766" s="6"/>
      <c r="R766" s="6"/>
      <c r="S766" s="6"/>
      <c r="T766" s="6"/>
      <c r="U766" s="6"/>
      <c r="V766" s="6"/>
      <c r="W766" s="6"/>
    </row>
    <row r="767" s="16" customFormat="true" ht="12.75" hidden="false" customHeight="true" outlineLevel="0" collapsed="false">
      <c r="B767" s="17"/>
      <c r="E767" s="2"/>
      <c r="F767" s="3"/>
      <c r="H767" s="4"/>
      <c r="I767" s="5"/>
      <c r="J767" s="6"/>
      <c r="K767" s="2"/>
      <c r="M767" s="4"/>
      <c r="N767" s="5"/>
      <c r="O767" s="6"/>
      <c r="P767" s="6"/>
      <c r="Q767" s="6"/>
      <c r="R767" s="6"/>
      <c r="S767" s="6"/>
      <c r="T767" s="6"/>
      <c r="U767" s="6"/>
      <c r="V767" s="6"/>
      <c r="W767" s="6"/>
    </row>
    <row r="768" s="16" customFormat="true" ht="12.75" hidden="false" customHeight="true" outlineLevel="0" collapsed="false">
      <c r="B768" s="17"/>
      <c r="E768" s="2"/>
      <c r="F768" s="3"/>
      <c r="H768" s="4"/>
      <c r="I768" s="5"/>
      <c r="J768" s="6"/>
      <c r="K768" s="2"/>
      <c r="M768" s="4"/>
      <c r="N768" s="5"/>
      <c r="O768" s="6"/>
      <c r="P768" s="6"/>
      <c r="Q768" s="6"/>
      <c r="R768" s="6"/>
      <c r="S768" s="6"/>
      <c r="T768" s="6"/>
      <c r="U768" s="6"/>
      <c r="V768" s="6"/>
      <c r="W768" s="6"/>
    </row>
    <row r="769" s="16" customFormat="true" ht="12.75" hidden="false" customHeight="true" outlineLevel="0" collapsed="false">
      <c r="B769" s="17"/>
      <c r="E769" s="2"/>
      <c r="F769" s="3"/>
      <c r="H769" s="4"/>
      <c r="I769" s="5"/>
      <c r="J769" s="6"/>
      <c r="K769" s="2"/>
      <c r="M769" s="4"/>
      <c r="N769" s="5"/>
      <c r="O769" s="6"/>
      <c r="P769" s="6"/>
      <c r="Q769" s="6"/>
      <c r="R769" s="6"/>
      <c r="S769" s="6"/>
      <c r="T769" s="6"/>
      <c r="U769" s="6"/>
      <c r="V769" s="6"/>
      <c r="W769" s="6"/>
    </row>
    <row r="770" s="16" customFormat="true" ht="12.75" hidden="false" customHeight="true" outlineLevel="0" collapsed="false">
      <c r="B770" s="17"/>
      <c r="E770" s="2"/>
      <c r="F770" s="3"/>
      <c r="H770" s="4"/>
      <c r="I770" s="5"/>
      <c r="J770" s="6"/>
      <c r="K770" s="2"/>
      <c r="M770" s="4"/>
      <c r="N770" s="5"/>
      <c r="O770" s="6"/>
      <c r="P770" s="6"/>
      <c r="Q770" s="6"/>
      <c r="R770" s="6"/>
      <c r="S770" s="6"/>
      <c r="T770" s="6"/>
      <c r="U770" s="6"/>
      <c r="V770" s="6"/>
      <c r="W770" s="6"/>
    </row>
    <row r="771" s="16" customFormat="true" ht="12.75" hidden="false" customHeight="true" outlineLevel="0" collapsed="false">
      <c r="B771" s="17"/>
      <c r="E771" s="2"/>
      <c r="F771" s="3"/>
      <c r="H771" s="4"/>
      <c r="I771" s="5"/>
      <c r="J771" s="6"/>
      <c r="K771" s="2"/>
      <c r="M771" s="4"/>
      <c r="N771" s="5"/>
      <c r="O771" s="6"/>
      <c r="P771" s="6"/>
      <c r="Q771" s="6"/>
      <c r="R771" s="6"/>
      <c r="S771" s="6"/>
      <c r="T771" s="6"/>
      <c r="U771" s="6"/>
      <c r="V771" s="6"/>
      <c r="W771" s="6"/>
    </row>
    <row r="772" s="16" customFormat="true" ht="12.75" hidden="false" customHeight="true" outlineLevel="0" collapsed="false">
      <c r="B772" s="17"/>
      <c r="E772" s="2"/>
      <c r="F772" s="3"/>
      <c r="H772" s="4"/>
      <c r="I772" s="5"/>
      <c r="J772" s="6"/>
      <c r="K772" s="2"/>
      <c r="M772" s="4"/>
      <c r="N772" s="5"/>
      <c r="O772" s="6"/>
      <c r="P772" s="6"/>
      <c r="Q772" s="6"/>
      <c r="R772" s="6"/>
      <c r="S772" s="6"/>
      <c r="T772" s="6"/>
      <c r="U772" s="6"/>
      <c r="V772" s="6"/>
      <c r="W772" s="6"/>
    </row>
    <row r="773" s="16" customFormat="true" ht="12.75" hidden="false" customHeight="true" outlineLevel="0" collapsed="false">
      <c r="B773" s="17"/>
      <c r="E773" s="2"/>
      <c r="F773" s="3"/>
      <c r="H773" s="4"/>
      <c r="I773" s="5"/>
      <c r="J773" s="6"/>
      <c r="K773" s="2"/>
      <c r="M773" s="4"/>
      <c r="N773" s="5"/>
      <c r="O773" s="6"/>
      <c r="P773" s="6"/>
      <c r="Q773" s="6"/>
      <c r="R773" s="6"/>
      <c r="S773" s="6"/>
      <c r="T773" s="6"/>
      <c r="U773" s="6"/>
      <c r="V773" s="6"/>
      <c r="W773" s="6"/>
    </row>
    <row r="774" s="16" customFormat="true" ht="12.75" hidden="false" customHeight="true" outlineLevel="0" collapsed="false">
      <c r="B774" s="17"/>
      <c r="E774" s="2"/>
      <c r="F774" s="3"/>
      <c r="H774" s="4"/>
      <c r="I774" s="5"/>
      <c r="J774" s="6"/>
      <c r="K774" s="2"/>
      <c r="M774" s="4"/>
      <c r="N774" s="5"/>
      <c r="O774" s="6"/>
      <c r="P774" s="6"/>
      <c r="Q774" s="6"/>
      <c r="R774" s="6"/>
      <c r="S774" s="6"/>
      <c r="T774" s="6"/>
      <c r="U774" s="6"/>
      <c r="V774" s="6"/>
      <c r="W774" s="6"/>
    </row>
    <row r="775" s="16" customFormat="true" ht="12.75" hidden="false" customHeight="true" outlineLevel="0" collapsed="false">
      <c r="B775" s="17"/>
      <c r="E775" s="2"/>
      <c r="F775" s="3"/>
      <c r="H775" s="4"/>
      <c r="I775" s="5"/>
      <c r="J775" s="6"/>
      <c r="K775" s="2"/>
      <c r="M775" s="4"/>
      <c r="N775" s="5"/>
      <c r="O775" s="6"/>
      <c r="P775" s="6"/>
      <c r="Q775" s="6"/>
      <c r="R775" s="6"/>
      <c r="S775" s="6"/>
      <c r="T775" s="6"/>
      <c r="U775" s="6"/>
      <c r="V775" s="6"/>
      <c r="W775" s="6"/>
    </row>
    <row r="776" s="16" customFormat="true" ht="12.75" hidden="false" customHeight="true" outlineLevel="0" collapsed="false">
      <c r="B776" s="17"/>
      <c r="E776" s="2"/>
      <c r="F776" s="3"/>
      <c r="H776" s="4"/>
      <c r="I776" s="5"/>
      <c r="J776" s="6"/>
      <c r="K776" s="2"/>
      <c r="M776" s="4"/>
      <c r="N776" s="5"/>
      <c r="O776" s="6"/>
      <c r="P776" s="6"/>
      <c r="Q776" s="6"/>
      <c r="R776" s="6"/>
      <c r="S776" s="6"/>
      <c r="T776" s="6"/>
      <c r="U776" s="6"/>
      <c r="V776" s="6"/>
      <c r="W776" s="6"/>
    </row>
    <row r="777" s="16" customFormat="true" ht="12.75" hidden="false" customHeight="true" outlineLevel="0" collapsed="false">
      <c r="B777" s="17"/>
      <c r="E777" s="2"/>
      <c r="F777" s="3"/>
      <c r="H777" s="4"/>
      <c r="I777" s="5"/>
      <c r="J777" s="6"/>
      <c r="K777" s="2"/>
      <c r="M777" s="4"/>
      <c r="N777" s="5"/>
      <c r="O777" s="6"/>
      <c r="P777" s="6"/>
      <c r="Q777" s="6"/>
      <c r="R777" s="6"/>
      <c r="S777" s="6"/>
      <c r="T777" s="6"/>
      <c r="U777" s="6"/>
      <c r="V777" s="6"/>
      <c r="W777" s="6"/>
    </row>
    <row r="778" s="16" customFormat="true" ht="12.75" hidden="false" customHeight="true" outlineLevel="0" collapsed="false">
      <c r="B778" s="17"/>
      <c r="E778" s="2"/>
      <c r="F778" s="3"/>
      <c r="H778" s="4"/>
      <c r="I778" s="5"/>
      <c r="J778" s="6"/>
      <c r="K778" s="2"/>
      <c r="M778" s="4"/>
      <c r="N778" s="5"/>
      <c r="O778" s="6"/>
      <c r="P778" s="6"/>
      <c r="Q778" s="6"/>
      <c r="R778" s="6"/>
      <c r="S778" s="6"/>
      <c r="T778" s="6"/>
      <c r="U778" s="6"/>
      <c r="V778" s="6"/>
      <c r="W778" s="6"/>
    </row>
    <row r="779" s="16" customFormat="true" ht="12.75" hidden="false" customHeight="true" outlineLevel="0" collapsed="false">
      <c r="B779" s="17"/>
      <c r="E779" s="2"/>
      <c r="F779" s="3"/>
      <c r="H779" s="4"/>
      <c r="I779" s="5"/>
      <c r="J779" s="6"/>
      <c r="K779" s="2"/>
      <c r="M779" s="4"/>
      <c r="N779" s="5"/>
      <c r="O779" s="6"/>
      <c r="P779" s="6"/>
      <c r="Q779" s="6"/>
      <c r="R779" s="6"/>
      <c r="S779" s="6"/>
      <c r="T779" s="6"/>
      <c r="U779" s="6"/>
      <c r="V779" s="6"/>
      <c r="W779" s="6"/>
    </row>
    <row r="780" s="16" customFormat="true" ht="12.75" hidden="false" customHeight="true" outlineLevel="0" collapsed="false">
      <c r="B780" s="17"/>
      <c r="E780" s="2"/>
      <c r="F780" s="3"/>
      <c r="H780" s="4"/>
      <c r="I780" s="5"/>
      <c r="J780" s="6"/>
      <c r="K780" s="2"/>
      <c r="M780" s="4"/>
      <c r="N780" s="5"/>
      <c r="O780" s="6"/>
      <c r="P780" s="6"/>
      <c r="Q780" s="6"/>
      <c r="R780" s="6"/>
      <c r="S780" s="6"/>
      <c r="T780" s="6"/>
      <c r="U780" s="6"/>
      <c r="V780" s="6"/>
      <c r="W780" s="6"/>
    </row>
    <row r="781" s="16" customFormat="true" ht="12.75" hidden="false" customHeight="true" outlineLevel="0" collapsed="false">
      <c r="B781" s="17"/>
      <c r="E781" s="2"/>
      <c r="F781" s="3"/>
      <c r="H781" s="4"/>
      <c r="I781" s="5"/>
      <c r="J781" s="6"/>
      <c r="K781" s="2"/>
      <c r="M781" s="4"/>
      <c r="N781" s="5"/>
      <c r="O781" s="6"/>
      <c r="P781" s="6"/>
      <c r="Q781" s="6"/>
      <c r="R781" s="6"/>
      <c r="S781" s="6"/>
      <c r="T781" s="6"/>
      <c r="U781" s="6"/>
      <c r="V781" s="6"/>
      <c r="W781" s="6"/>
    </row>
    <row r="782" s="16" customFormat="true" ht="12.75" hidden="false" customHeight="true" outlineLevel="0" collapsed="false">
      <c r="B782" s="17"/>
      <c r="E782" s="2"/>
      <c r="F782" s="3"/>
      <c r="H782" s="4"/>
      <c r="I782" s="5"/>
      <c r="J782" s="6"/>
      <c r="K782" s="2"/>
      <c r="M782" s="4"/>
      <c r="N782" s="5"/>
      <c r="O782" s="6"/>
      <c r="P782" s="6"/>
      <c r="Q782" s="6"/>
      <c r="R782" s="6"/>
      <c r="S782" s="6"/>
      <c r="T782" s="6"/>
      <c r="U782" s="6"/>
      <c r="V782" s="6"/>
      <c r="W782" s="6"/>
    </row>
    <row r="783" s="16" customFormat="true" ht="12.75" hidden="false" customHeight="true" outlineLevel="0" collapsed="false">
      <c r="B783" s="17"/>
      <c r="E783" s="2"/>
      <c r="F783" s="3"/>
      <c r="H783" s="4"/>
      <c r="I783" s="5"/>
      <c r="J783" s="6"/>
      <c r="K783" s="2"/>
      <c r="M783" s="4"/>
      <c r="N783" s="5"/>
      <c r="O783" s="6"/>
      <c r="P783" s="6"/>
      <c r="Q783" s="6"/>
      <c r="R783" s="6"/>
      <c r="S783" s="6"/>
      <c r="T783" s="6"/>
      <c r="U783" s="6"/>
      <c r="V783" s="6"/>
      <c r="W783" s="6"/>
    </row>
    <row r="784" s="16" customFormat="true" ht="12.75" hidden="false" customHeight="true" outlineLevel="0" collapsed="false">
      <c r="B784" s="17"/>
      <c r="E784" s="2"/>
      <c r="F784" s="3"/>
      <c r="H784" s="4"/>
      <c r="I784" s="5"/>
      <c r="J784" s="6"/>
      <c r="K784" s="2"/>
      <c r="M784" s="4"/>
      <c r="N784" s="5"/>
      <c r="O784" s="6"/>
      <c r="P784" s="6"/>
      <c r="Q784" s="6"/>
      <c r="R784" s="6"/>
      <c r="S784" s="6"/>
      <c r="T784" s="6"/>
      <c r="U784" s="6"/>
      <c r="V784" s="6"/>
      <c r="W784" s="6"/>
    </row>
    <row r="785" s="16" customFormat="true" ht="12.75" hidden="false" customHeight="true" outlineLevel="0" collapsed="false">
      <c r="B785" s="17"/>
      <c r="E785" s="2"/>
      <c r="F785" s="3"/>
      <c r="H785" s="4"/>
      <c r="I785" s="5"/>
      <c r="J785" s="6"/>
      <c r="K785" s="2"/>
      <c r="M785" s="4"/>
      <c r="N785" s="5"/>
      <c r="O785" s="6"/>
      <c r="P785" s="6"/>
      <c r="Q785" s="6"/>
      <c r="R785" s="6"/>
      <c r="S785" s="6"/>
      <c r="T785" s="6"/>
      <c r="U785" s="6"/>
      <c r="V785" s="6"/>
      <c r="W785" s="6"/>
    </row>
    <row r="786" s="16" customFormat="true" ht="12.75" hidden="false" customHeight="true" outlineLevel="0" collapsed="false">
      <c r="B786" s="17"/>
      <c r="E786" s="2"/>
      <c r="F786" s="3"/>
      <c r="H786" s="4"/>
      <c r="I786" s="5"/>
      <c r="J786" s="6"/>
      <c r="K786" s="2"/>
      <c r="M786" s="4"/>
      <c r="N786" s="5"/>
      <c r="O786" s="6"/>
      <c r="P786" s="6"/>
      <c r="Q786" s="6"/>
      <c r="R786" s="6"/>
      <c r="S786" s="6"/>
      <c r="T786" s="6"/>
      <c r="U786" s="6"/>
      <c r="V786" s="6"/>
      <c r="W786" s="6"/>
    </row>
    <row r="787" s="16" customFormat="true" ht="12.75" hidden="false" customHeight="true" outlineLevel="0" collapsed="false">
      <c r="B787" s="17"/>
      <c r="E787" s="2"/>
      <c r="F787" s="3"/>
      <c r="H787" s="4"/>
      <c r="I787" s="5"/>
      <c r="J787" s="6"/>
      <c r="K787" s="2"/>
      <c r="M787" s="4"/>
      <c r="N787" s="5"/>
      <c r="O787" s="6"/>
      <c r="P787" s="6"/>
      <c r="Q787" s="6"/>
      <c r="R787" s="6"/>
      <c r="S787" s="6"/>
      <c r="T787" s="6"/>
      <c r="U787" s="6"/>
      <c r="V787" s="6"/>
      <c r="W787" s="6"/>
    </row>
    <row r="788" s="16" customFormat="true" ht="12.75" hidden="false" customHeight="true" outlineLevel="0" collapsed="false">
      <c r="B788" s="17"/>
      <c r="E788" s="2"/>
      <c r="F788" s="3"/>
      <c r="H788" s="4"/>
      <c r="I788" s="5"/>
      <c r="J788" s="6"/>
      <c r="K788" s="2"/>
      <c r="M788" s="4"/>
      <c r="N788" s="5"/>
      <c r="O788" s="6"/>
      <c r="P788" s="6"/>
      <c r="Q788" s="6"/>
      <c r="R788" s="6"/>
      <c r="S788" s="6"/>
      <c r="T788" s="6"/>
      <c r="U788" s="6"/>
      <c r="V788" s="6"/>
      <c r="W788" s="6"/>
    </row>
    <row r="789" s="16" customFormat="true" ht="12.75" hidden="false" customHeight="true" outlineLevel="0" collapsed="false">
      <c r="B789" s="17"/>
      <c r="E789" s="2"/>
      <c r="F789" s="3"/>
      <c r="H789" s="4"/>
      <c r="I789" s="5"/>
      <c r="J789" s="6"/>
      <c r="K789" s="2"/>
      <c r="M789" s="4"/>
      <c r="N789" s="5"/>
      <c r="O789" s="6"/>
      <c r="P789" s="6"/>
      <c r="Q789" s="6"/>
      <c r="R789" s="6"/>
      <c r="S789" s="6"/>
      <c r="T789" s="6"/>
      <c r="U789" s="6"/>
      <c r="V789" s="6"/>
      <c r="W789" s="6"/>
    </row>
    <row r="790" s="16" customFormat="true" ht="12.75" hidden="false" customHeight="true" outlineLevel="0" collapsed="false">
      <c r="B790" s="17"/>
      <c r="E790" s="2"/>
      <c r="F790" s="3"/>
      <c r="H790" s="4"/>
      <c r="I790" s="5"/>
      <c r="J790" s="6"/>
      <c r="K790" s="2"/>
      <c r="M790" s="4"/>
      <c r="N790" s="5"/>
      <c r="O790" s="6"/>
      <c r="P790" s="6"/>
      <c r="Q790" s="6"/>
      <c r="R790" s="6"/>
      <c r="S790" s="6"/>
      <c r="T790" s="6"/>
      <c r="U790" s="6"/>
      <c r="V790" s="6"/>
      <c r="W790" s="6"/>
    </row>
    <row r="791" s="16" customFormat="true" ht="12.75" hidden="false" customHeight="true" outlineLevel="0" collapsed="false">
      <c r="B791" s="17"/>
      <c r="E791" s="2"/>
      <c r="F791" s="3"/>
      <c r="H791" s="4"/>
      <c r="I791" s="5"/>
      <c r="J791" s="6"/>
      <c r="K791" s="2"/>
      <c r="M791" s="4"/>
      <c r="N791" s="5"/>
      <c r="O791" s="6"/>
      <c r="P791" s="6"/>
      <c r="Q791" s="6"/>
      <c r="R791" s="6"/>
      <c r="S791" s="6"/>
      <c r="T791" s="6"/>
      <c r="U791" s="6"/>
      <c r="V791" s="6"/>
      <c r="W791" s="6"/>
    </row>
    <row r="792" s="16" customFormat="true" ht="12.75" hidden="false" customHeight="true" outlineLevel="0" collapsed="false">
      <c r="B792" s="17"/>
      <c r="E792" s="2"/>
      <c r="F792" s="3"/>
      <c r="H792" s="4"/>
      <c r="I792" s="5"/>
      <c r="J792" s="6"/>
      <c r="K792" s="2"/>
      <c r="M792" s="4"/>
      <c r="N792" s="5"/>
      <c r="O792" s="6"/>
      <c r="P792" s="6"/>
      <c r="Q792" s="6"/>
      <c r="R792" s="6"/>
      <c r="S792" s="6"/>
      <c r="T792" s="6"/>
      <c r="U792" s="6"/>
      <c r="V792" s="6"/>
      <c r="W792" s="6"/>
    </row>
    <row r="793" s="16" customFormat="true" ht="12.75" hidden="false" customHeight="true" outlineLevel="0" collapsed="false">
      <c r="B793" s="17"/>
      <c r="E793" s="2"/>
      <c r="F793" s="3"/>
      <c r="H793" s="4"/>
      <c r="I793" s="5"/>
      <c r="J793" s="6"/>
      <c r="K793" s="2"/>
      <c r="M793" s="4"/>
      <c r="N793" s="5"/>
      <c r="O793" s="6"/>
      <c r="P793" s="6"/>
      <c r="Q793" s="6"/>
      <c r="R793" s="6"/>
      <c r="S793" s="6"/>
      <c r="T793" s="6"/>
      <c r="U793" s="6"/>
      <c r="V793" s="6"/>
      <c r="W793" s="6"/>
    </row>
    <row r="794" s="16" customFormat="true" ht="12.75" hidden="false" customHeight="true" outlineLevel="0" collapsed="false">
      <c r="B794" s="17"/>
      <c r="E794" s="2"/>
      <c r="F794" s="3"/>
      <c r="H794" s="4"/>
      <c r="I794" s="5"/>
      <c r="J794" s="6"/>
      <c r="K794" s="2"/>
      <c r="M794" s="4"/>
      <c r="N794" s="5"/>
      <c r="O794" s="6"/>
      <c r="P794" s="6"/>
      <c r="Q794" s="6"/>
      <c r="R794" s="6"/>
      <c r="S794" s="6"/>
      <c r="T794" s="6"/>
      <c r="U794" s="6"/>
      <c r="V794" s="6"/>
      <c r="W794" s="6"/>
    </row>
    <row r="795" s="16" customFormat="true" ht="12.75" hidden="false" customHeight="true" outlineLevel="0" collapsed="false">
      <c r="B795" s="17"/>
      <c r="E795" s="2"/>
      <c r="F795" s="3"/>
      <c r="H795" s="4"/>
      <c r="I795" s="5"/>
      <c r="J795" s="6"/>
      <c r="K795" s="2"/>
      <c r="M795" s="4"/>
      <c r="N795" s="5"/>
      <c r="O795" s="6"/>
      <c r="P795" s="6"/>
      <c r="Q795" s="6"/>
      <c r="R795" s="6"/>
      <c r="S795" s="6"/>
      <c r="T795" s="6"/>
      <c r="U795" s="6"/>
      <c r="V795" s="6"/>
      <c r="W795" s="6"/>
    </row>
    <row r="796" s="16" customFormat="true" ht="12.75" hidden="false" customHeight="true" outlineLevel="0" collapsed="false">
      <c r="B796" s="17"/>
      <c r="E796" s="2"/>
      <c r="F796" s="3"/>
      <c r="H796" s="4"/>
      <c r="I796" s="5"/>
      <c r="J796" s="6"/>
      <c r="K796" s="2"/>
      <c r="M796" s="4"/>
      <c r="N796" s="5"/>
      <c r="O796" s="6"/>
      <c r="P796" s="6"/>
      <c r="Q796" s="6"/>
      <c r="R796" s="6"/>
      <c r="S796" s="6"/>
      <c r="T796" s="6"/>
      <c r="U796" s="6"/>
      <c r="V796" s="6"/>
      <c r="W796" s="6"/>
    </row>
    <row r="797" s="16" customFormat="true" ht="12.75" hidden="false" customHeight="true" outlineLevel="0" collapsed="false">
      <c r="B797" s="17"/>
      <c r="E797" s="2"/>
      <c r="F797" s="3"/>
      <c r="H797" s="4"/>
      <c r="I797" s="5"/>
      <c r="J797" s="6"/>
      <c r="K797" s="2"/>
      <c r="M797" s="4"/>
      <c r="N797" s="5"/>
      <c r="O797" s="6"/>
      <c r="P797" s="6"/>
      <c r="Q797" s="6"/>
      <c r="R797" s="6"/>
      <c r="S797" s="6"/>
      <c r="T797" s="6"/>
      <c r="U797" s="6"/>
      <c r="V797" s="6"/>
      <c r="W797" s="6"/>
    </row>
    <row r="798" s="16" customFormat="true" ht="12.75" hidden="false" customHeight="true" outlineLevel="0" collapsed="false">
      <c r="B798" s="17"/>
      <c r="E798" s="2"/>
      <c r="F798" s="3"/>
      <c r="H798" s="4"/>
      <c r="I798" s="5"/>
      <c r="J798" s="6"/>
      <c r="K798" s="2"/>
      <c r="M798" s="4"/>
      <c r="N798" s="5"/>
      <c r="O798" s="6"/>
      <c r="P798" s="6"/>
      <c r="Q798" s="6"/>
      <c r="R798" s="6"/>
      <c r="S798" s="6"/>
      <c r="T798" s="6"/>
      <c r="U798" s="6"/>
      <c r="V798" s="6"/>
      <c r="W798" s="6"/>
    </row>
    <row r="799" s="16" customFormat="true" ht="12.75" hidden="false" customHeight="true" outlineLevel="0" collapsed="false">
      <c r="B799" s="17"/>
      <c r="E799" s="2"/>
      <c r="F799" s="3"/>
      <c r="H799" s="4"/>
      <c r="I799" s="5"/>
      <c r="J799" s="6"/>
      <c r="K799" s="2"/>
      <c r="M799" s="4"/>
      <c r="N799" s="5"/>
      <c r="O799" s="6"/>
      <c r="P799" s="6"/>
      <c r="Q799" s="6"/>
      <c r="R799" s="6"/>
      <c r="S799" s="6"/>
      <c r="T799" s="6"/>
      <c r="U799" s="6"/>
      <c r="V799" s="6"/>
      <c r="W799" s="6"/>
    </row>
    <row r="800" s="16" customFormat="true" ht="12.75" hidden="false" customHeight="true" outlineLevel="0" collapsed="false">
      <c r="B800" s="17"/>
      <c r="E800" s="2"/>
      <c r="F800" s="3"/>
      <c r="H800" s="4"/>
      <c r="I800" s="5"/>
      <c r="J800" s="6"/>
      <c r="K800" s="2"/>
      <c r="M800" s="4"/>
      <c r="N800" s="5"/>
      <c r="O800" s="6"/>
      <c r="P800" s="6"/>
      <c r="Q800" s="6"/>
      <c r="R800" s="6"/>
      <c r="S800" s="6"/>
      <c r="T800" s="6"/>
      <c r="U800" s="6"/>
      <c r="V800" s="6"/>
      <c r="W800" s="6"/>
    </row>
    <row r="801" s="16" customFormat="true" ht="12.75" hidden="false" customHeight="true" outlineLevel="0" collapsed="false">
      <c r="B801" s="17"/>
      <c r="E801" s="2"/>
      <c r="F801" s="3"/>
      <c r="H801" s="4"/>
      <c r="I801" s="5"/>
      <c r="J801" s="6"/>
      <c r="K801" s="2"/>
      <c r="M801" s="4"/>
      <c r="N801" s="5"/>
      <c r="O801" s="6"/>
      <c r="P801" s="6"/>
      <c r="Q801" s="6"/>
      <c r="R801" s="6"/>
      <c r="S801" s="6"/>
      <c r="T801" s="6"/>
      <c r="U801" s="6"/>
      <c r="V801" s="6"/>
      <c r="W801" s="6"/>
    </row>
    <row r="802" s="16" customFormat="true" ht="12.75" hidden="false" customHeight="true" outlineLevel="0" collapsed="false">
      <c r="B802" s="17"/>
      <c r="E802" s="2"/>
      <c r="F802" s="3"/>
      <c r="H802" s="4"/>
      <c r="I802" s="5"/>
      <c r="J802" s="6"/>
      <c r="K802" s="2"/>
      <c r="M802" s="4"/>
      <c r="N802" s="5"/>
      <c r="O802" s="6"/>
      <c r="P802" s="6"/>
      <c r="Q802" s="6"/>
      <c r="R802" s="6"/>
      <c r="S802" s="6"/>
      <c r="T802" s="6"/>
      <c r="U802" s="6"/>
      <c r="V802" s="6"/>
      <c r="W802" s="6"/>
    </row>
    <row r="803" s="16" customFormat="true" ht="12.75" hidden="false" customHeight="true" outlineLevel="0" collapsed="false">
      <c r="B803" s="17"/>
      <c r="E803" s="2"/>
      <c r="F803" s="3"/>
      <c r="H803" s="4"/>
      <c r="I803" s="5"/>
      <c r="J803" s="6"/>
      <c r="K803" s="2"/>
      <c r="M803" s="4"/>
      <c r="N803" s="5"/>
      <c r="O803" s="6"/>
      <c r="P803" s="6"/>
      <c r="Q803" s="6"/>
      <c r="R803" s="6"/>
      <c r="S803" s="6"/>
      <c r="T803" s="6"/>
      <c r="U803" s="6"/>
      <c r="V803" s="6"/>
      <c r="W803" s="6"/>
    </row>
    <row r="804" s="16" customFormat="true" ht="12.75" hidden="false" customHeight="true" outlineLevel="0" collapsed="false">
      <c r="B804" s="17"/>
      <c r="E804" s="2"/>
      <c r="F804" s="3"/>
      <c r="H804" s="4"/>
      <c r="I804" s="5"/>
      <c r="J804" s="6"/>
      <c r="K804" s="2"/>
      <c r="M804" s="4"/>
      <c r="N804" s="5"/>
      <c r="O804" s="6"/>
      <c r="P804" s="6"/>
      <c r="Q804" s="6"/>
      <c r="R804" s="6"/>
      <c r="S804" s="6"/>
      <c r="T804" s="6"/>
      <c r="U804" s="6"/>
      <c r="V804" s="6"/>
      <c r="W804" s="6"/>
    </row>
    <row r="805" s="16" customFormat="true" ht="12.75" hidden="false" customHeight="true" outlineLevel="0" collapsed="false">
      <c r="B805" s="17"/>
      <c r="E805" s="2"/>
      <c r="F805" s="3"/>
      <c r="H805" s="4"/>
      <c r="I805" s="5"/>
      <c r="J805" s="6"/>
      <c r="K805" s="2"/>
      <c r="M805" s="4"/>
      <c r="N805" s="5"/>
      <c r="O805" s="6"/>
      <c r="P805" s="6"/>
      <c r="Q805" s="6"/>
      <c r="R805" s="6"/>
      <c r="S805" s="6"/>
      <c r="T805" s="6"/>
      <c r="U805" s="6"/>
      <c r="V805" s="6"/>
      <c r="W805" s="6"/>
    </row>
    <row r="806" s="16" customFormat="true" ht="12.75" hidden="false" customHeight="true" outlineLevel="0" collapsed="false">
      <c r="B806" s="17"/>
      <c r="E806" s="2"/>
      <c r="F806" s="3"/>
      <c r="H806" s="4"/>
      <c r="I806" s="5"/>
      <c r="J806" s="6"/>
      <c r="K806" s="2"/>
      <c r="M806" s="4"/>
      <c r="N806" s="5"/>
      <c r="O806" s="6"/>
      <c r="P806" s="6"/>
      <c r="Q806" s="6"/>
      <c r="R806" s="6"/>
      <c r="S806" s="6"/>
      <c r="T806" s="6"/>
      <c r="U806" s="6"/>
      <c r="V806" s="6"/>
      <c r="W806" s="6"/>
    </row>
    <row r="807" s="16" customFormat="true" ht="12.75" hidden="false" customHeight="true" outlineLevel="0" collapsed="false">
      <c r="B807" s="17"/>
      <c r="E807" s="2"/>
      <c r="F807" s="3"/>
      <c r="H807" s="4"/>
      <c r="I807" s="5"/>
      <c r="J807" s="6"/>
      <c r="K807" s="2"/>
      <c r="M807" s="4"/>
      <c r="N807" s="5"/>
      <c r="O807" s="6"/>
      <c r="P807" s="6"/>
      <c r="Q807" s="6"/>
      <c r="R807" s="6"/>
      <c r="S807" s="6"/>
      <c r="T807" s="6"/>
      <c r="U807" s="6"/>
      <c r="V807" s="6"/>
      <c r="W807" s="6"/>
    </row>
    <row r="808" s="16" customFormat="true" ht="12.75" hidden="false" customHeight="true" outlineLevel="0" collapsed="false">
      <c r="B808" s="17"/>
      <c r="E808" s="2"/>
      <c r="F808" s="3"/>
      <c r="H808" s="4"/>
      <c r="I808" s="5"/>
      <c r="J808" s="6"/>
      <c r="K808" s="2"/>
      <c r="M808" s="4"/>
      <c r="N808" s="5"/>
      <c r="O808" s="6"/>
      <c r="P808" s="6"/>
      <c r="Q808" s="6"/>
      <c r="R808" s="6"/>
      <c r="S808" s="6"/>
      <c r="T808" s="6"/>
      <c r="U808" s="6"/>
      <c r="V808" s="6"/>
      <c r="W808" s="6"/>
    </row>
    <row r="809" s="16" customFormat="true" ht="12.75" hidden="false" customHeight="true" outlineLevel="0" collapsed="false">
      <c r="B809" s="17"/>
      <c r="E809" s="2"/>
      <c r="F809" s="3"/>
      <c r="H809" s="4"/>
      <c r="I809" s="5"/>
      <c r="J809" s="6"/>
      <c r="K809" s="2"/>
      <c r="M809" s="4"/>
      <c r="N809" s="5"/>
      <c r="O809" s="6"/>
      <c r="P809" s="6"/>
      <c r="Q809" s="6"/>
      <c r="R809" s="6"/>
      <c r="S809" s="6"/>
      <c r="T809" s="6"/>
      <c r="U809" s="6"/>
      <c r="V809" s="6"/>
      <c r="W809" s="6"/>
    </row>
    <row r="810" s="16" customFormat="true" ht="12.75" hidden="false" customHeight="true" outlineLevel="0" collapsed="false">
      <c r="B810" s="17"/>
      <c r="E810" s="2"/>
      <c r="F810" s="3"/>
      <c r="H810" s="4"/>
      <c r="I810" s="5"/>
      <c r="J810" s="6"/>
      <c r="K810" s="2"/>
      <c r="M810" s="4"/>
      <c r="N810" s="5"/>
      <c r="O810" s="6"/>
      <c r="P810" s="6"/>
      <c r="Q810" s="6"/>
      <c r="R810" s="6"/>
      <c r="S810" s="6"/>
      <c r="T810" s="6"/>
      <c r="U810" s="6"/>
      <c r="V810" s="6"/>
      <c r="W810" s="6"/>
    </row>
    <row r="811" s="16" customFormat="true" ht="12.75" hidden="false" customHeight="true" outlineLevel="0" collapsed="false">
      <c r="B811" s="17"/>
      <c r="E811" s="2"/>
      <c r="F811" s="3"/>
      <c r="H811" s="4"/>
      <c r="I811" s="5"/>
      <c r="J811" s="6"/>
      <c r="K811" s="2"/>
      <c r="M811" s="4"/>
      <c r="N811" s="5"/>
      <c r="O811" s="6"/>
      <c r="P811" s="6"/>
      <c r="Q811" s="6"/>
      <c r="R811" s="6"/>
      <c r="S811" s="6"/>
      <c r="T811" s="6"/>
      <c r="U811" s="6"/>
      <c r="V811" s="6"/>
      <c r="W811" s="6"/>
    </row>
    <row r="812" s="16" customFormat="true" ht="12.75" hidden="false" customHeight="true" outlineLevel="0" collapsed="false">
      <c r="B812" s="17"/>
      <c r="E812" s="2"/>
      <c r="F812" s="3"/>
      <c r="H812" s="4"/>
      <c r="I812" s="5"/>
      <c r="J812" s="6"/>
      <c r="K812" s="2"/>
      <c r="M812" s="4"/>
      <c r="N812" s="5"/>
      <c r="O812" s="6"/>
      <c r="P812" s="6"/>
      <c r="Q812" s="6"/>
      <c r="R812" s="6"/>
      <c r="S812" s="6"/>
      <c r="T812" s="6"/>
      <c r="U812" s="6"/>
      <c r="V812" s="6"/>
      <c r="W812" s="6"/>
    </row>
    <row r="813" s="16" customFormat="true" ht="12.75" hidden="false" customHeight="true" outlineLevel="0" collapsed="false">
      <c r="B813" s="17"/>
      <c r="E813" s="2"/>
      <c r="F813" s="3"/>
      <c r="H813" s="4"/>
      <c r="I813" s="5"/>
      <c r="J813" s="6"/>
      <c r="K813" s="2"/>
      <c r="M813" s="4"/>
      <c r="N813" s="5"/>
      <c r="O813" s="6"/>
      <c r="P813" s="6"/>
      <c r="Q813" s="6"/>
      <c r="R813" s="6"/>
      <c r="S813" s="6"/>
      <c r="T813" s="6"/>
      <c r="U813" s="6"/>
      <c r="V813" s="6"/>
      <c r="W813" s="6"/>
    </row>
    <row r="814" s="16" customFormat="true" ht="12.75" hidden="false" customHeight="true" outlineLevel="0" collapsed="false">
      <c r="B814" s="17"/>
      <c r="E814" s="2"/>
      <c r="F814" s="3"/>
      <c r="H814" s="4"/>
      <c r="I814" s="5"/>
      <c r="J814" s="6"/>
      <c r="K814" s="2"/>
      <c r="M814" s="4"/>
      <c r="N814" s="5"/>
      <c r="O814" s="6"/>
      <c r="P814" s="6"/>
      <c r="Q814" s="6"/>
      <c r="R814" s="6"/>
      <c r="S814" s="6"/>
      <c r="T814" s="6"/>
      <c r="U814" s="6"/>
      <c r="V814" s="6"/>
      <c r="W814" s="6"/>
    </row>
    <row r="815" s="16" customFormat="true" ht="12.75" hidden="false" customHeight="true" outlineLevel="0" collapsed="false">
      <c r="B815" s="17"/>
      <c r="E815" s="2"/>
      <c r="F815" s="3"/>
      <c r="H815" s="4"/>
      <c r="I815" s="5"/>
      <c r="J815" s="6"/>
      <c r="K815" s="2"/>
      <c r="M815" s="4"/>
      <c r="N815" s="5"/>
      <c r="O815" s="6"/>
      <c r="P815" s="6"/>
      <c r="Q815" s="6"/>
      <c r="R815" s="6"/>
      <c r="S815" s="6"/>
      <c r="T815" s="6"/>
      <c r="U815" s="6"/>
      <c r="V815" s="6"/>
      <c r="W815" s="6"/>
    </row>
    <row r="816" s="16" customFormat="true" ht="12.75" hidden="false" customHeight="true" outlineLevel="0" collapsed="false">
      <c r="B816" s="17"/>
      <c r="E816" s="2"/>
      <c r="F816" s="3"/>
      <c r="H816" s="4"/>
      <c r="I816" s="5"/>
      <c r="J816" s="6"/>
      <c r="K816" s="2"/>
      <c r="M816" s="4"/>
      <c r="N816" s="5"/>
      <c r="O816" s="6"/>
      <c r="P816" s="6"/>
      <c r="Q816" s="6"/>
      <c r="R816" s="6"/>
      <c r="S816" s="6"/>
      <c r="T816" s="6"/>
      <c r="U816" s="6"/>
      <c r="V816" s="6"/>
      <c r="W816" s="6"/>
    </row>
    <row r="817" s="16" customFormat="true" ht="12.75" hidden="false" customHeight="true" outlineLevel="0" collapsed="false">
      <c r="B817" s="17"/>
      <c r="E817" s="2"/>
      <c r="F817" s="3"/>
      <c r="H817" s="4"/>
      <c r="I817" s="5"/>
      <c r="J817" s="6"/>
      <c r="K817" s="2"/>
      <c r="M817" s="4"/>
      <c r="N817" s="5"/>
      <c r="O817" s="6"/>
      <c r="P817" s="6"/>
      <c r="Q817" s="6"/>
      <c r="R817" s="6"/>
      <c r="S817" s="6"/>
      <c r="T817" s="6"/>
      <c r="U817" s="6"/>
      <c r="V817" s="6"/>
      <c r="W817" s="6"/>
    </row>
    <row r="818" s="16" customFormat="true" ht="12.75" hidden="false" customHeight="true" outlineLevel="0" collapsed="false">
      <c r="B818" s="17"/>
      <c r="E818" s="2"/>
      <c r="F818" s="3"/>
      <c r="H818" s="4"/>
      <c r="I818" s="5"/>
      <c r="J818" s="6"/>
      <c r="K818" s="2"/>
      <c r="M818" s="4"/>
      <c r="N818" s="5"/>
      <c r="O818" s="6"/>
      <c r="P818" s="6"/>
      <c r="Q818" s="6"/>
      <c r="R818" s="6"/>
      <c r="S818" s="6"/>
      <c r="T818" s="6"/>
      <c r="U818" s="6"/>
      <c r="V818" s="6"/>
      <c r="W818" s="6"/>
    </row>
    <row r="819" s="16" customFormat="true" ht="12.75" hidden="false" customHeight="true" outlineLevel="0" collapsed="false">
      <c r="B819" s="17"/>
      <c r="E819" s="2"/>
      <c r="F819" s="3"/>
      <c r="H819" s="4"/>
      <c r="I819" s="5"/>
      <c r="J819" s="6"/>
      <c r="K819" s="2"/>
      <c r="M819" s="4"/>
      <c r="N819" s="5"/>
      <c r="O819" s="6"/>
      <c r="P819" s="6"/>
      <c r="Q819" s="6"/>
      <c r="R819" s="6"/>
      <c r="S819" s="6"/>
      <c r="T819" s="6"/>
      <c r="U819" s="6"/>
      <c r="V819" s="6"/>
      <c r="W819" s="6"/>
    </row>
    <row r="820" s="16" customFormat="true" ht="12.75" hidden="false" customHeight="true" outlineLevel="0" collapsed="false">
      <c r="B820" s="17"/>
      <c r="E820" s="2"/>
      <c r="F820" s="3"/>
      <c r="H820" s="4"/>
      <c r="I820" s="5"/>
      <c r="J820" s="6"/>
      <c r="K820" s="2"/>
      <c r="M820" s="4"/>
      <c r="N820" s="5"/>
      <c r="O820" s="6"/>
      <c r="P820" s="6"/>
      <c r="Q820" s="6"/>
      <c r="R820" s="6"/>
      <c r="S820" s="6"/>
      <c r="T820" s="6"/>
      <c r="U820" s="6"/>
      <c r="V820" s="6"/>
      <c r="W820" s="6"/>
    </row>
    <row r="821" s="16" customFormat="true" ht="12.75" hidden="false" customHeight="true" outlineLevel="0" collapsed="false">
      <c r="B821" s="17"/>
      <c r="E821" s="2"/>
      <c r="F821" s="3"/>
      <c r="H821" s="4"/>
      <c r="I821" s="5"/>
      <c r="J821" s="6"/>
      <c r="K821" s="2"/>
      <c r="M821" s="4"/>
      <c r="N821" s="5"/>
      <c r="O821" s="6"/>
      <c r="P821" s="6"/>
      <c r="Q821" s="6"/>
      <c r="R821" s="6"/>
      <c r="S821" s="6"/>
      <c r="T821" s="6"/>
      <c r="U821" s="6"/>
      <c r="V821" s="6"/>
      <c r="W821" s="6"/>
    </row>
    <row r="822" s="16" customFormat="true" ht="12.75" hidden="false" customHeight="true" outlineLevel="0" collapsed="false">
      <c r="B822" s="17"/>
      <c r="E822" s="2"/>
      <c r="F822" s="3"/>
      <c r="H822" s="4"/>
      <c r="I822" s="5"/>
      <c r="J822" s="6"/>
      <c r="K822" s="2"/>
      <c r="M822" s="4"/>
      <c r="N822" s="5"/>
      <c r="O822" s="6"/>
      <c r="P822" s="6"/>
      <c r="Q822" s="6"/>
      <c r="R822" s="6"/>
      <c r="S822" s="6"/>
      <c r="T822" s="6"/>
      <c r="U822" s="6"/>
      <c r="V822" s="6"/>
      <c r="W822" s="6"/>
    </row>
    <row r="823" s="16" customFormat="true" ht="12.75" hidden="false" customHeight="true" outlineLevel="0" collapsed="false">
      <c r="B823" s="17"/>
      <c r="E823" s="2"/>
      <c r="F823" s="3"/>
      <c r="H823" s="4"/>
      <c r="I823" s="5"/>
      <c r="J823" s="6"/>
      <c r="K823" s="2"/>
      <c r="M823" s="4"/>
      <c r="N823" s="5"/>
      <c r="O823" s="6"/>
      <c r="P823" s="6"/>
      <c r="Q823" s="6"/>
      <c r="R823" s="6"/>
      <c r="S823" s="6"/>
      <c r="T823" s="6"/>
      <c r="U823" s="6"/>
      <c r="V823" s="6"/>
      <c r="W823" s="6"/>
    </row>
    <row r="824" s="16" customFormat="true" ht="12.75" hidden="false" customHeight="true" outlineLevel="0" collapsed="false">
      <c r="B824" s="17"/>
      <c r="E824" s="2"/>
      <c r="F824" s="3"/>
      <c r="H824" s="4"/>
      <c r="I824" s="5"/>
      <c r="J824" s="6"/>
      <c r="K824" s="2"/>
      <c r="M824" s="4"/>
      <c r="N824" s="5"/>
      <c r="O824" s="6"/>
      <c r="P824" s="6"/>
      <c r="Q824" s="6"/>
      <c r="R824" s="6"/>
      <c r="S824" s="6"/>
      <c r="T824" s="6"/>
      <c r="U824" s="6"/>
      <c r="V824" s="6"/>
      <c r="W824" s="6"/>
    </row>
    <row r="825" s="16" customFormat="true" ht="12.75" hidden="false" customHeight="true" outlineLevel="0" collapsed="false">
      <c r="B825" s="17"/>
      <c r="E825" s="2"/>
      <c r="F825" s="3"/>
      <c r="H825" s="4"/>
      <c r="I825" s="5"/>
      <c r="J825" s="6"/>
      <c r="K825" s="2"/>
      <c r="M825" s="4"/>
      <c r="N825" s="5"/>
      <c r="O825" s="6"/>
      <c r="P825" s="6"/>
      <c r="Q825" s="6"/>
      <c r="R825" s="6"/>
      <c r="S825" s="6"/>
      <c r="T825" s="6"/>
      <c r="U825" s="6"/>
      <c r="V825" s="6"/>
      <c r="W825" s="6"/>
    </row>
    <row r="826" s="16" customFormat="true" ht="12.75" hidden="false" customHeight="true" outlineLevel="0" collapsed="false">
      <c r="B826" s="17"/>
      <c r="E826" s="2"/>
      <c r="F826" s="3"/>
      <c r="H826" s="4"/>
      <c r="I826" s="5"/>
      <c r="J826" s="6"/>
      <c r="K826" s="2"/>
      <c r="M826" s="4"/>
      <c r="N826" s="5"/>
      <c r="O826" s="6"/>
      <c r="P826" s="6"/>
      <c r="Q826" s="6"/>
      <c r="R826" s="6"/>
      <c r="S826" s="6"/>
      <c r="T826" s="6"/>
      <c r="U826" s="6"/>
      <c r="V826" s="6"/>
      <c r="W826" s="6"/>
    </row>
    <row r="827" s="16" customFormat="true" ht="12.75" hidden="false" customHeight="true" outlineLevel="0" collapsed="false">
      <c r="B827" s="17"/>
      <c r="E827" s="2"/>
      <c r="F827" s="3"/>
      <c r="H827" s="4"/>
      <c r="I827" s="5"/>
      <c r="J827" s="6"/>
      <c r="K827" s="2"/>
      <c r="M827" s="4"/>
      <c r="N827" s="5"/>
      <c r="O827" s="6"/>
      <c r="P827" s="6"/>
      <c r="Q827" s="6"/>
      <c r="R827" s="6"/>
      <c r="S827" s="6"/>
      <c r="T827" s="6"/>
      <c r="U827" s="6"/>
      <c r="V827" s="6"/>
      <c r="W827" s="6"/>
    </row>
    <row r="828" s="16" customFormat="true" ht="12.75" hidden="false" customHeight="true" outlineLevel="0" collapsed="false">
      <c r="B828" s="17"/>
      <c r="E828" s="2"/>
      <c r="F828" s="3"/>
      <c r="H828" s="4"/>
      <c r="I828" s="5"/>
      <c r="J828" s="6"/>
      <c r="K828" s="2"/>
      <c r="M828" s="4"/>
      <c r="N828" s="5"/>
      <c r="O828" s="6"/>
      <c r="P828" s="6"/>
      <c r="Q828" s="6"/>
      <c r="R828" s="6"/>
      <c r="S828" s="6"/>
      <c r="T828" s="6"/>
      <c r="U828" s="6"/>
      <c r="V828" s="6"/>
      <c r="W828" s="6"/>
    </row>
    <row r="829" s="16" customFormat="true" ht="12.75" hidden="false" customHeight="true" outlineLevel="0" collapsed="false">
      <c r="B829" s="17"/>
      <c r="E829" s="2"/>
      <c r="F829" s="3"/>
      <c r="H829" s="4"/>
      <c r="I829" s="5"/>
      <c r="J829" s="6"/>
      <c r="K829" s="2"/>
      <c r="M829" s="4"/>
      <c r="N829" s="5"/>
      <c r="O829" s="6"/>
      <c r="P829" s="6"/>
      <c r="Q829" s="6"/>
      <c r="R829" s="6"/>
      <c r="S829" s="6"/>
      <c r="T829" s="6"/>
      <c r="U829" s="6"/>
      <c r="V829" s="6"/>
      <c r="W829" s="6"/>
    </row>
    <row r="830" s="16" customFormat="true" ht="12.75" hidden="false" customHeight="true" outlineLevel="0" collapsed="false">
      <c r="B830" s="17"/>
      <c r="E830" s="2"/>
      <c r="F830" s="3"/>
      <c r="H830" s="4"/>
      <c r="I830" s="5"/>
      <c r="J830" s="6"/>
      <c r="K830" s="2"/>
      <c r="M830" s="4"/>
      <c r="N830" s="5"/>
      <c r="O830" s="6"/>
      <c r="P830" s="6"/>
      <c r="Q830" s="6"/>
      <c r="R830" s="6"/>
      <c r="S830" s="6"/>
      <c r="T830" s="6"/>
      <c r="U830" s="6"/>
      <c r="V830" s="6"/>
      <c r="W830" s="6"/>
    </row>
    <row r="831" s="16" customFormat="true" ht="12.75" hidden="false" customHeight="true" outlineLevel="0" collapsed="false">
      <c r="B831" s="17"/>
      <c r="E831" s="2"/>
      <c r="F831" s="3"/>
      <c r="H831" s="4"/>
      <c r="I831" s="5"/>
      <c r="J831" s="6"/>
      <c r="K831" s="2"/>
      <c r="M831" s="4"/>
      <c r="N831" s="5"/>
      <c r="O831" s="6"/>
      <c r="P831" s="6"/>
      <c r="Q831" s="6"/>
      <c r="R831" s="6"/>
      <c r="S831" s="6"/>
      <c r="T831" s="6"/>
      <c r="U831" s="6"/>
      <c r="V831" s="6"/>
      <c r="W831" s="6"/>
    </row>
    <row r="832" s="16" customFormat="true" ht="12.75" hidden="false" customHeight="true" outlineLevel="0" collapsed="false">
      <c r="B832" s="17"/>
      <c r="E832" s="2"/>
      <c r="F832" s="3"/>
      <c r="H832" s="4"/>
      <c r="I832" s="5"/>
      <c r="J832" s="6"/>
      <c r="K832" s="2"/>
      <c r="M832" s="4"/>
      <c r="N832" s="5"/>
      <c r="O832" s="6"/>
      <c r="P832" s="6"/>
      <c r="Q832" s="6"/>
      <c r="R832" s="6"/>
      <c r="S832" s="6"/>
      <c r="T832" s="6"/>
      <c r="U832" s="6"/>
      <c r="V832" s="6"/>
      <c r="W832" s="6"/>
    </row>
    <row r="833" s="16" customFormat="true" ht="12.75" hidden="false" customHeight="true" outlineLevel="0" collapsed="false">
      <c r="B833" s="17"/>
      <c r="E833" s="2"/>
      <c r="F833" s="3"/>
      <c r="H833" s="4"/>
      <c r="I833" s="5"/>
      <c r="J833" s="6"/>
      <c r="K833" s="2"/>
      <c r="M833" s="4"/>
      <c r="N833" s="5"/>
      <c r="O833" s="6"/>
      <c r="P833" s="6"/>
      <c r="Q833" s="6"/>
      <c r="R833" s="6"/>
      <c r="S833" s="6"/>
      <c r="T833" s="6"/>
      <c r="U833" s="6"/>
      <c r="V833" s="6"/>
      <c r="W833" s="6"/>
    </row>
    <row r="834" s="16" customFormat="true" ht="12.75" hidden="false" customHeight="true" outlineLevel="0" collapsed="false">
      <c r="B834" s="17"/>
      <c r="E834" s="2"/>
      <c r="F834" s="3"/>
      <c r="H834" s="4"/>
      <c r="I834" s="5"/>
      <c r="J834" s="6"/>
      <c r="K834" s="2"/>
      <c r="M834" s="4"/>
      <c r="N834" s="5"/>
      <c r="O834" s="6"/>
      <c r="P834" s="6"/>
      <c r="Q834" s="6"/>
      <c r="R834" s="6"/>
      <c r="S834" s="6"/>
      <c r="T834" s="6"/>
      <c r="U834" s="6"/>
      <c r="V834" s="6"/>
      <c r="W834" s="6"/>
    </row>
    <row r="835" s="16" customFormat="true" ht="12.75" hidden="false" customHeight="true" outlineLevel="0" collapsed="false">
      <c r="B835" s="17"/>
      <c r="E835" s="2"/>
      <c r="F835" s="3"/>
      <c r="H835" s="4"/>
      <c r="I835" s="5"/>
      <c r="J835" s="6"/>
      <c r="K835" s="2"/>
      <c r="M835" s="4"/>
      <c r="N835" s="5"/>
      <c r="O835" s="6"/>
      <c r="P835" s="6"/>
      <c r="Q835" s="6"/>
      <c r="R835" s="6"/>
      <c r="S835" s="6"/>
      <c r="T835" s="6"/>
      <c r="U835" s="6"/>
      <c r="V835" s="6"/>
      <c r="W835" s="6"/>
    </row>
    <row r="836" s="16" customFormat="true" ht="12.75" hidden="false" customHeight="true" outlineLevel="0" collapsed="false">
      <c r="B836" s="17"/>
      <c r="E836" s="2"/>
      <c r="F836" s="3"/>
      <c r="H836" s="4"/>
      <c r="I836" s="5"/>
      <c r="J836" s="6"/>
      <c r="K836" s="2"/>
      <c r="M836" s="4"/>
      <c r="N836" s="5"/>
      <c r="O836" s="6"/>
      <c r="P836" s="6"/>
      <c r="Q836" s="6"/>
      <c r="R836" s="6"/>
      <c r="S836" s="6"/>
      <c r="T836" s="6"/>
      <c r="U836" s="6"/>
      <c r="V836" s="6"/>
      <c r="W836" s="6"/>
    </row>
    <row r="837" s="16" customFormat="true" ht="12.75" hidden="false" customHeight="true" outlineLevel="0" collapsed="false">
      <c r="B837" s="17"/>
      <c r="E837" s="2"/>
      <c r="F837" s="3"/>
      <c r="H837" s="4"/>
      <c r="I837" s="5"/>
      <c r="J837" s="6"/>
      <c r="K837" s="2"/>
      <c r="M837" s="4"/>
      <c r="N837" s="5"/>
      <c r="O837" s="6"/>
      <c r="P837" s="6"/>
      <c r="Q837" s="6"/>
      <c r="R837" s="6"/>
      <c r="S837" s="6"/>
      <c r="T837" s="6"/>
      <c r="U837" s="6"/>
      <c r="V837" s="6"/>
      <c r="W837" s="6"/>
    </row>
    <row r="838" s="16" customFormat="true" ht="12.75" hidden="false" customHeight="true" outlineLevel="0" collapsed="false">
      <c r="B838" s="17"/>
      <c r="E838" s="2"/>
      <c r="F838" s="3"/>
      <c r="H838" s="4"/>
      <c r="I838" s="5"/>
      <c r="J838" s="6"/>
      <c r="K838" s="2"/>
      <c r="M838" s="4"/>
      <c r="N838" s="5"/>
      <c r="O838" s="6"/>
      <c r="P838" s="6"/>
      <c r="Q838" s="6"/>
      <c r="R838" s="6"/>
      <c r="S838" s="6"/>
      <c r="T838" s="6"/>
      <c r="U838" s="6"/>
      <c r="V838" s="6"/>
      <c r="W838" s="6"/>
    </row>
    <row r="839" s="16" customFormat="true" ht="12.75" hidden="false" customHeight="true" outlineLevel="0" collapsed="false">
      <c r="B839" s="17"/>
      <c r="E839" s="2"/>
      <c r="F839" s="3"/>
      <c r="H839" s="4"/>
      <c r="I839" s="5"/>
      <c r="J839" s="6"/>
      <c r="K839" s="2"/>
      <c r="M839" s="4"/>
      <c r="N839" s="5"/>
      <c r="O839" s="6"/>
      <c r="P839" s="6"/>
      <c r="Q839" s="6"/>
      <c r="R839" s="6"/>
      <c r="S839" s="6"/>
      <c r="T839" s="6"/>
      <c r="U839" s="6"/>
      <c r="V839" s="6"/>
      <c r="W839" s="6"/>
    </row>
    <row r="840" s="16" customFormat="true" ht="12.75" hidden="false" customHeight="true" outlineLevel="0" collapsed="false">
      <c r="B840" s="17"/>
      <c r="E840" s="2"/>
      <c r="F840" s="3"/>
      <c r="H840" s="4"/>
      <c r="I840" s="5"/>
      <c r="J840" s="6"/>
      <c r="K840" s="2"/>
      <c r="M840" s="4"/>
      <c r="N840" s="5"/>
      <c r="O840" s="6"/>
      <c r="P840" s="6"/>
      <c r="Q840" s="6"/>
      <c r="R840" s="6"/>
      <c r="S840" s="6"/>
      <c r="T840" s="6"/>
      <c r="U840" s="6"/>
      <c r="V840" s="6"/>
      <c r="W840" s="6"/>
    </row>
    <row r="841" s="16" customFormat="true" ht="12.75" hidden="false" customHeight="true" outlineLevel="0" collapsed="false">
      <c r="B841" s="17"/>
      <c r="E841" s="2"/>
      <c r="F841" s="3"/>
      <c r="H841" s="4"/>
      <c r="I841" s="5"/>
      <c r="J841" s="6"/>
      <c r="K841" s="2"/>
      <c r="M841" s="4"/>
      <c r="N841" s="5"/>
      <c r="O841" s="6"/>
      <c r="P841" s="6"/>
      <c r="Q841" s="6"/>
      <c r="R841" s="6"/>
      <c r="S841" s="6"/>
      <c r="T841" s="6"/>
      <c r="U841" s="6"/>
      <c r="V841" s="6"/>
      <c r="W841" s="6"/>
    </row>
    <row r="842" s="16" customFormat="true" ht="12.75" hidden="false" customHeight="true" outlineLevel="0" collapsed="false">
      <c r="B842" s="17"/>
      <c r="E842" s="2"/>
      <c r="F842" s="3"/>
      <c r="H842" s="4"/>
      <c r="I842" s="5"/>
      <c r="J842" s="6"/>
      <c r="K842" s="2"/>
      <c r="M842" s="4"/>
      <c r="N842" s="5"/>
      <c r="O842" s="6"/>
      <c r="P842" s="6"/>
      <c r="Q842" s="6"/>
      <c r="R842" s="6"/>
      <c r="S842" s="6"/>
      <c r="T842" s="6"/>
      <c r="U842" s="6"/>
      <c r="V842" s="6"/>
      <c r="W842" s="6"/>
    </row>
    <row r="843" s="16" customFormat="true" ht="12.75" hidden="false" customHeight="true" outlineLevel="0" collapsed="false">
      <c r="B843" s="17"/>
      <c r="E843" s="2"/>
      <c r="F843" s="3"/>
      <c r="H843" s="4"/>
      <c r="I843" s="5"/>
      <c r="J843" s="6"/>
      <c r="K843" s="2"/>
      <c r="M843" s="4"/>
      <c r="N843" s="5"/>
      <c r="O843" s="6"/>
      <c r="P843" s="6"/>
      <c r="Q843" s="6"/>
      <c r="R843" s="6"/>
      <c r="S843" s="6"/>
      <c r="T843" s="6"/>
      <c r="U843" s="6"/>
      <c r="V843" s="6"/>
      <c r="W843" s="6"/>
    </row>
    <row r="844" s="16" customFormat="true" ht="12.75" hidden="false" customHeight="true" outlineLevel="0" collapsed="false">
      <c r="B844" s="17"/>
      <c r="E844" s="2"/>
      <c r="F844" s="3"/>
      <c r="H844" s="4"/>
      <c r="I844" s="5"/>
      <c r="J844" s="6"/>
      <c r="K844" s="2"/>
      <c r="M844" s="4"/>
      <c r="N844" s="5"/>
      <c r="O844" s="6"/>
      <c r="P844" s="6"/>
      <c r="Q844" s="6"/>
      <c r="R844" s="6"/>
      <c r="S844" s="6"/>
      <c r="T844" s="6"/>
      <c r="U844" s="6"/>
      <c r="V844" s="6"/>
      <c r="W844" s="6"/>
    </row>
    <row r="845" s="16" customFormat="true" ht="12.75" hidden="false" customHeight="true" outlineLevel="0" collapsed="false">
      <c r="B845" s="17"/>
      <c r="E845" s="2"/>
      <c r="F845" s="3"/>
      <c r="H845" s="4"/>
      <c r="I845" s="5"/>
      <c r="J845" s="6"/>
      <c r="K845" s="2"/>
      <c r="M845" s="4"/>
      <c r="N845" s="5"/>
      <c r="O845" s="6"/>
      <c r="P845" s="6"/>
      <c r="Q845" s="6"/>
      <c r="R845" s="6"/>
      <c r="S845" s="6"/>
      <c r="T845" s="6"/>
      <c r="U845" s="6"/>
      <c r="V845" s="6"/>
      <c r="W845" s="6"/>
    </row>
    <row r="846" s="16" customFormat="true" ht="12.75" hidden="false" customHeight="true" outlineLevel="0" collapsed="false">
      <c r="B846" s="17"/>
      <c r="E846" s="2"/>
      <c r="F846" s="3"/>
      <c r="H846" s="4"/>
      <c r="I846" s="5"/>
      <c r="J846" s="6"/>
      <c r="K846" s="2"/>
      <c r="M846" s="4"/>
      <c r="N846" s="5"/>
      <c r="O846" s="6"/>
      <c r="P846" s="6"/>
      <c r="Q846" s="6"/>
      <c r="R846" s="6"/>
      <c r="S846" s="6"/>
      <c r="T846" s="6"/>
      <c r="U846" s="6"/>
      <c r="V846" s="6"/>
      <c r="W846" s="6"/>
    </row>
    <row r="847" s="16" customFormat="true" ht="12.75" hidden="false" customHeight="true" outlineLevel="0" collapsed="false">
      <c r="B847" s="17"/>
      <c r="E847" s="2"/>
      <c r="F847" s="3"/>
      <c r="H847" s="4"/>
      <c r="I847" s="5"/>
      <c r="J847" s="6"/>
      <c r="K847" s="2"/>
      <c r="M847" s="4"/>
      <c r="N847" s="5"/>
      <c r="O847" s="6"/>
      <c r="P847" s="6"/>
      <c r="Q847" s="6"/>
      <c r="R847" s="6"/>
      <c r="S847" s="6"/>
      <c r="T847" s="6"/>
      <c r="U847" s="6"/>
      <c r="V847" s="6"/>
      <c r="W847" s="6"/>
    </row>
    <row r="848" s="16" customFormat="true" ht="12.75" hidden="false" customHeight="true" outlineLevel="0" collapsed="false">
      <c r="B848" s="17"/>
      <c r="E848" s="2"/>
      <c r="F848" s="3"/>
      <c r="H848" s="4"/>
      <c r="I848" s="5"/>
      <c r="J848" s="6"/>
      <c r="K848" s="2"/>
      <c r="M848" s="4"/>
      <c r="N848" s="5"/>
      <c r="O848" s="6"/>
      <c r="P848" s="6"/>
      <c r="Q848" s="6"/>
      <c r="R848" s="6"/>
      <c r="S848" s="6"/>
      <c r="T848" s="6"/>
      <c r="U848" s="6"/>
      <c r="V848" s="6"/>
      <c r="W848" s="6"/>
    </row>
    <row r="849" s="16" customFormat="true" ht="12.75" hidden="false" customHeight="true" outlineLevel="0" collapsed="false">
      <c r="B849" s="17"/>
      <c r="E849" s="2"/>
      <c r="F849" s="3"/>
      <c r="H849" s="4"/>
      <c r="I849" s="5"/>
      <c r="J849" s="6"/>
      <c r="K849" s="2"/>
      <c r="M849" s="4"/>
      <c r="N849" s="5"/>
      <c r="O849" s="6"/>
      <c r="P849" s="6"/>
      <c r="Q849" s="6"/>
      <c r="R849" s="6"/>
      <c r="S849" s="6"/>
      <c r="T849" s="6"/>
      <c r="U849" s="6"/>
      <c r="V849" s="6"/>
      <c r="W849" s="6"/>
    </row>
    <row r="850" s="16" customFormat="true" ht="12.75" hidden="false" customHeight="true" outlineLevel="0" collapsed="false">
      <c r="B850" s="17"/>
      <c r="E850" s="2"/>
      <c r="F850" s="3"/>
      <c r="H850" s="4"/>
      <c r="I850" s="5"/>
      <c r="J850" s="6"/>
      <c r="K850" s="2"/>
      <c r="M850" s="4"/>
      <c r="N850" s="5"/>
      <c r="O850" s="6"/>
      <c r="P850" s="6"/>
      <c r="Q850" s="6"/>
      <c r="R850" s="6"/>
      <c r="S850" s="6"/>
      <c r="T850" s="6"/>
      <c r="U850" s="6"/>
      <c r="V850" s="6"/>
      <c r="W850" s="6"/>
    </row>
    <row r="851" s="16" customFormat="true" ht="12.75" hidden="false" customHeight="true" outlineLevel="0" collapsed="false">
      <c r="B851" s="17"/>
      <c r="E851" s="2"/>
      <c r="F851" s="3"/>
      <c r="H851" s="4"/>
      <c r="I851" s="5"/>
      <c r="J851" s="6"/>
      <c r="K851" s="2"/>
      <c r="M851" s="4"/>
      <c r="N851" s="5"/>
      <c r="O851" s="6"/>
      <c r="P851" s="6"/>
      <c r="Q851" s="6"/>
      <c r="R851" s="6"/>
      <c r="S851" s="6"/>
      <c r="T851" s="6"/>
      <c r="U851" s="6"/>
      <c r="V851" s="6"/>
      <c r="W851" s="6"/>
    </row>
    <row r="852" s="16" customFormat="true" ht="12.75" hidden="false" customHeight="true" outlineLevel="0" collapsed="false">
      <c r="B852" s="17"/>
      <c r="E852" s="2"/>
      <c r="F852" s="3"/>
      <c r="H852" s="4"/>
      <c r="I852" s="5"/>
      <c r="J852" s="6"/>
      <c r="K852" s="2"/>
      <c r="M852" s="4"/>
      <c r="N852" s="5"/>
      <c r="O852" s="6"/>
      <c r="P852" s="6"/>
      <c r="Q852" s="6"/>
      <c r="R852" s="6"/>
      <c r="S852" s="6"/>
      <c r="T852" s="6"/>
      <c r="U852" s="6"/>
      <c r="V852" s="6"/>
      <c r="W852" s="6"/>
    </row>
    <row r="853" s="16" customFormat="true" ht="12.75" hidden="false" customHeight="true" outlineLevel="0" collapsed="false">
      <c r="B853" s="17"/>
      <c r="E853" s="2"/>
      <c r="F853" s="3"/>
      <c r="H853" s="4"/>
      <c r="I853" s="5"/>
      <c r="J853" s="6"/>
      <c r="K853" s="2"/>
      <c r="M853" s="4"/>
      <c r="N853" s="5"/>
      <c r="O853" s="6"/>
      <c r="P853" s="6"/>
      <c r="Q853" s="6"/>
      <c r="R853" s="6"/>
      <c r="S853" s="6"/>
      <c r="T853" s="6"/>
      <c r="U853" s="6"/>
      <c r="V853" s="6"/>
      <c r="W853" s="6"/>
    </row>
    <row r="854" s="16" customFormat="true" ht="12.75" hidden="false" customHeight="true" outlineLevel="0" collapsed="false">
      <c r="B854" s="17"/>
      <c r="E854" s="2"/>
      <c r="F854" s="3"/>
      <c r="H854" s="4"/>
      <c r="I854" s="5"/>
      <c r="J854" s="6"/>
      <c r="K854" s="2"/>
      <c r="M854" s="4"/>
      <c r="N854" s="5"/>
      <c r="O854" s="6"/>
      <c r="P854" s="6"/>
      <c r="Q854" s="6"/>
      <c r="R854" s="6"/>
      <c r="S854" s="6"/>
      <c r="T854" s="6"/>
      <c r="U854" s="6"/>
      <c r="V854" s="6"/>
      <c r="W854" s="6"/>
    </row>
    <row r="855" s="16" customFormat="true" ht="12.75" hidden="false" customHeight="true" outlineLevel="0" collapsed="false">
      <c r="B855" s="17"/>
      <c r="E855" s="2"/>
      <c r="F855" s="3"/>
      <c r="H855" s="4"/>
      <c r="I855" s="5"/>
      <c r="J855" s="6"/>
      <c r="K855" s="2"/>
      <c r="M855" s="4"/>
      <c r="N855" s="5"/>
      <c r="O855" s="6"/>
      <c r="P855" s="6"/>
      <c r="Q855" s="6"/>
      <c r="R855" s="6"/>
      <c r="S855" s="6"/>
      <c r="T855" s="6"/>
      <c r="U855" s="6"/>
      <c r="V855" s="6"/>
      <c r="W855" s="6"/>
    </row>
    <row r="856" s="16" customFormat="true" ht="12.75" hidden="false" customHeight="true" outlineLevel="0" collapsed="false">
      <c r="B856" s="17"/>
      <c r="E856" s="2"/>
      <c r="F856" s="3"/>
      <c r="H856" s="4"/>
      <c r="I856" s="5"/>
      <c r="J856" s="6"/>
      <c r="K856" s="2"/>
      <c r="M856" s="4"/>
      <c r="N856" s="5"/>
      <c r="O856" s="6"/>
      <c r="P856" s="6"/>
      <c r="Q856" s="6"/>
      <c r="R856" s="6"/>
      <c r="S856" s="6"/>
      <c r="T856" s="6"/>
      <c r="U856" s="6"/>
      <c r="V856" s="6"/>
      <c r="W856" s="6"/>
    </row>
    <row r="857" s="16" customFormat="true" ht="12.75" hidden="false" customHeight="true" outlineLevel="0" collapsed="false">
      <c r="B857" s="17"/>
      <c r="E857" s="2"/>
      <c r="F857" s="3"/>
      <c r="H857" s="4"/>
      <c r="I857" s="5"/>
      <c r="J857" s="6"/>
      <c r="K857" s="2"/>
      <c r="M857" s="4"/>
      <c r="N857" s="5"/>
      <c r="O857" s="6"/>
      <c r="P857" s="6"/>
      <c r="Q857" s="6"/>
      <c r="R857" s="6"/>
      <c r="S857" s="6"/>
      <c r="T857" s="6"/>
      <c r="U857" s="6"/>
      <c r="V857" s="6"/>
      <c r="W857" s="6"/>
    </row>
    <row r="858" s="16" customFormat="true" ht="12.75" hidden="false" customHeight="true" outlineLevel="0" collapsed="false">
      <c r="B858" s="17"/>
      <c r="E858" s="2"/>
      <c r="F858" s="3"/>
      <c r="H858" s="4"/>
      <c r="I858" s="5"/>
      <c r="J858" s="6"/>
      <c r="K858" s="2"/>
      <c r="M858" s="4"/>
      <c r="N858" s="5"/>
      <c r="O858" s="6"/>
      <c r="P858" s="6"/>
      <c r="Q858" s="6"/>
      <c r="R858" s="6"/>
      <c r="S858" s="6"/>
      <c r="T858" s="6"/>
      <c r="U858" s="6"/>
      <c r="V858" s="6"/>
      <c r="W858" s="6"/>
    </row>
    <row r="859" s="16" customFormat="true" ht="12.75" hidden="false" customHeight="true" outlineLevel="0" collapsed="false">
      <c r="B859" s="17"/>
      <c r="E859" s="2"/>
      <c r="F859" s="3"/>
      <c r="H859" s="4"/>
      <c r="I859" s="5"/>
      <c r="J859" s="6"/>
      <c r="K859" s="2"/>
      <c r="M859" s="4"/>
      <c r="N859" s="5"/>
      <c r="O859" s="6"/>
      <c r="P859" s="6"/>
      <c r="Q859" s="6"/>
      <c r="R859" s="6"/>
      <c r="S859" s="6"/>
      <c r="T859" s="6"/>
      <c r="U859" s="6"/>
      <c r="V859" s="6"/>
      <c r="W859" s="6"/>
    </row>
    <row r="860" s="16" customFormat="true" ht="12.75" hidden="false" customHeight="true" outlineLevel="0" collapsed="false">
      <c r="B860" s="17"/>
      <c r="E860" s="2"/>
      <c r="F860" s="3"/>
      <c r="H860" s="4"/>
      <c r="I860" s="5"/>
      <c r="J860" s="6"/>
      <c r="K860" s="2"/>
      <c r="M860" s="4"/>
      <c r="N860" s="5"/>
      <c r="O860" s="6"/>
      <c r="P860" s="6"/>
      <c r="Q860" s="6"/>
      <c r="R860" s="6"/>
      <c r="S860" s="6"/>
      <c r="T860" s="6"/>
      <c r="U860" s="6"/>
      <c r="V860" s="6"/>
      <c r="W860" s="6"/>
    </row>
    <row r="861" s="16" customFormat="true" ht="12.75" hidden="false" customHeight="true" outlineLevel="0" collapsed="false">
      <c r="B861" s="17"/>
      <c r="E861" s="2"/>
      <c r="F861" s="3"/>
      <c r="H861" s="4"/>
      <c r="I861" s="5"/>
      <c r="J861" s="6"/>
      <c r="K861" s="2"/>
      <c r="M861" s="4"/>
      <c r="N861" s="5"/>
      <c r="O861" s="6"/>
      <c r="P861" s="6"/>
      <c r="Q861" s="6"/>
      <c r="R861" s="6"/>
      <c r="S861" s="6"/>
      <c r="T861" s="6"/>
      <c r="U861" s="6"/>
      <c r="V861" s="6"/>
      <c r="W861" s="6"/>
    </row>
    <row r="862" s="16" customFormat="true" ht="12.75" hidden="false" customHeight="true" outlineLevel="0" collapsed="false">
      <c r="B862" s="17"/>
      <c r="E862" s="2"/>
      <c r="F862" s="3"/>
      <c r="H862" s="4"/>
      <c r="I862" s="5"/>
      <c r="J862" s="6"/>
      <c r="K862" s="2"/>
      <c r="M862" s="4"/>
      <c r="N862" s="5"/>
      <c r="O862" s="6"/>
      <c r="P862" s="6"/>
      <c r="Q862" s="6"/>
      <c r="R862" s="6"/>
      <c r="S862" s="6"/>
      <c r="T862" s="6"/>
      <c r="U862" s="6"/>
      <c r="V862" s="6"/>
      <c r="W862" s="6"/>
    </row>
    <row r="863" s="16" customFormat="true" ht="12.75" hidden="false" customHeight="true" outlineLevel="0" collapsed="false">
      <c r="B863" s="17"/>
      <c r="E863" s="2"/>
      <c r="F863" s="3"/>
      <c r="H863" s="4"/>
      <c r="I863" s="5"/>
      <c r="J863" s="6"/>
      <c r="K863" s="2"/>
      <c r="M863" s="4"/>
      <c r="N863" s="5"/>
      <c r="O863" s="6"/>
      <c r="P863" s="6"/>
      <c r="Q863" s="6"/>
      <c r="R863" s="6"/>
      <c r="S863" s="6"/>
      <c r="T863" s="6"/>
      <c r="U863" s="6"/>
      <c r="V863" s="6"/>
      <c r="W863" s="6"/>
    </row>
    <row r="864" s="16" customFormat="true" ht="12.75" hidden="false" customHeight="true" outlineLevel="0" collapsed="false">
      <c r="B864" s="17"/>
      <c r="E864" s="2"/>
      <c r="F864" s="3"/>
      <c r="H864" s="4"/>
      <c r="I864" s="5"/>
      <c r="J864" s="6"/>
      <c r="K864" s="2"/>
      <c r="M864" s="4"/>
      <c r="N864" s="5"/>
      <c r="O864" s="6"/>
      <c r="P864" s="6"/>
      <c r="Q864" s="6"/>
      <c r="R864" s="6"/>
      <c r="S864" s="6"/>
      <c r="T864" s="6"/>
      <c r="U864" s="6"/>
      <c r="V864" s="6"/>
      <c r="W864" s="6"/>
    </row>
    <row r="865" s="16" customFormat="true" ht="12.75" hidden="false" customHeight="true" outlineLevel="0" collapsed="false">
      <c r="B865" s="17"/>
      <c r="E865" s="2"/>
      <c r="F865" s="3"/>
      <c r="H865" s="4"/>
      <c r="I865" s="5"/>
      <c r="J865" s="6"/>
      <c r="K865" s="2"/>
      <c r="M865" s="4"/>
      <c r="N865" s="5"/>
      <c r="O865" s="6"/>
      <c r="P865" s="6"/>
      <c r="Q865" s="6"/>
      <c r="R865" s="6"/>
      <c r="S865" s="6"/>
      <c r="T865" s="6"/>
      <c r="U865" s="6"/>
      <c r="V865" s="6"/>
      <c r="W865" s="6"/>
    </row>
    <row r="866" s="16" customFormat="true" ht="12.75" hidden="false" customHeight="true" outlineLevel="0" collapsed="false">
      <c r="B866" s="17"/>
      <c r="E866" s="2"/>
      <c r="F866" s="3"/>
      <c r="H866" s="4"/>
      <c r="I866" s="5"/>
      <c r="J866" s="6"/>
      <c r="K866" s="2"/>
      <c r="M866" s="4"/>
      <c r="N866" s="5"/>
      <c r="O866" s="6"/>
      <c r="P866" s="6"/>
      <c r="Q866" s="6"/>
      <c r="R866" s="6"/>
      <c r="S866" s="6"/>
      <c r="T866" s="6"/>
      <c r="U866" s="6"/>
      <c r="V866" s="6"/>
      <c r="W866" s="6"/>
    </row>
    <row r="867" s="16" customFormat="true" ht="12.75" hidden="false" customHeight="true" outlineLevel="0" collapsed="false">
      <c r="B867" s="17"/>
      <c r="E867" s="2"/>
      <c r="F867" s="3"/>
      <c r="H867" s="4"/>
      <c r="I867" s="5"/>
      <c r="J867" s="6"/>
      <c r="K867" s="2"/>
      <c r="M867" s="4"/>
      <c r="N867" s="5"/>
      <c r="O867" s="6"/>
      <c r="P867" s="6"/>
      <c r="Q867" s="6"/>
      <c r="R867" s="6"/>
      <c r="S867" s="6"/>
      <c r="T867" s="6"/>
      <c r="U867" s="6"/>
      <c r="V867" s="6"/>
      <c r="W867" s="6"/>
    </row>
    <row r="868" s="16" customFormat="true" ht="12.75" hidden="false" customHeight="true" outlineLevel="0" collapsed="false">
      <c r="B868" s="17"/>
      <c r="E868" s="2"/>
      <c r="F868" s="3"/>
      <c r="H868" s="4"/>
      <c r="I868" s="5"/>
      <c r="J868" s="6"/>
      <c r="K868" s="2"/>
      <c r="M868" s="4"/>
      <c r="N868" s="5"/>
      <c r="O868" s="6"/>
      <c r="P868" s="6"/>
      <c r="Q868" s="6"/>
      <c r="R868" s="6"/>
      <c r="S868" s="6"/>
      <c r="T868" s="6"/>
      <c r="U868" s="6"/>
      <c r="V868" s="6"/>
      <c r="W868" s="6"/>
    </row>
    <row r="869" s="16" customFormat="true" ht="12.75" hidden="false" customHeight="true" outlineLevel="0" collapsed="false">
      <c r="B869" s="17"/>
      <c r="E869" s="2"/>
      <c r="F869" s="3"/>
      <c r="H869" s="4"/>
      <c r="I869" s="5"/>
      <c r="J869" s="6"/>
      <c r="K869" s="2"/>
      <c r="M869" s="4"/>
      <c r="N869" s="5"/>
      <c r="O869" s="6"/>
      <c r="P869" s="6"/>
      <c r="Q869" s="6"/>
      <c r="R869" s="6"/>
      <c r="S869" s="6"/>
      <c r="T869" s="6"/>
      <c r="U869" s="6"/>
      <c r="V869" s="6"/>
      <c r="W869" s="6"/>
    </row>
    <row r="870" s="16" customFormat="true" ht="12.75" hidden="false" customHeight="true" outlineLevel="0" collapsed="false">
      <c r="B870" s="17"/>
      <c r="E870" s="2"/>
      <c r="F870" s="3"/>
      <c r="H870" s="4"/>
      <c r="I870" s="5"/>
      <c r="J870" s="6"/>
      <c r="K870" s="2"/>
      <c r="M870" s="4"/>
      <c r="N870" s="5"/>
      <c r="O870" s="6"/>
      <c r="P870" s="6"/>
      <c r="Q870" s="6"/>
      <c r="R870" s="6"/>
      <c r="S870" s="6"/>
      <c r="T870" s="6"/>
      <c r="U870" s="6"/>
      <c r="V870" s="6"/>
      <c r="W870" s="6"/>
    </row>
    <row r="871" s="16" customFormat="true" ht="12.75" hidden="false" customHeight="true" outlineLevel="0" collapsed="false">
      <c r="B871" s="17"/>
      <c r="E871" s="2"/>
      <c r="F871" s="3"/>
      <c r="H871" s="4"/>
      <c r="I871" s="5"/>
      <c r="J871" s="6"/>
      <c r="K871" s="2"/>
      <c r="M871" s="4"/>
      <c r="N871" s="5"/>
      <c r="O871" s="6"/>
      <c r="P871" s="6"/>
      <c r="Q871" s="6"/>
      <c r="R871" s="6"/>
      <c r="S871" s="6"/>
      <c r="T871" s="6"/>
      <c r="U871" s="6"/>
      <c r="V871" s="6"/>
      <c r="W871" s="6"/>
    </row>
    <row r="872" s="16" customFormat="true" ht="12.75" hidden="false" customHeight="true" outlineLevel="0" collapsed="false">
      <c r="B872" s="17"/>
      <c r="E872" s="2"/>
      <c r="F872" s="3"/>
      <c r="H872" s="4"/>
      <c r="I872" s="5"/>
      <c r="J872" s="6"/>
      <c r="K872" s="2"/>
      <c r="M872" s="4"/>
      <c r="N872" s="5"/>
      <c r="O872" s="6"/>
      <c r="P872" s="6"/>
      <c r="Q872" s="6"/>
      <c r="R872" s="6"/>
      <c r="S872" s="6"/>
      <c r="T872" s="6"/>
      <c r="U872" s="6"/>
      <c r="V872" s="6"/>
      <c r="W872" s="6"/>
    </row>
    <row r="873" s="16" customFormat="true" ht="12.75" hidden="false" customHeight="true" outlineLevel="0" collapsed="false">
      <c r="B873" s="17"/>
      <c r="E873" s="2"/>
      <c r="F873" s="3"/>
      <c r="H873" s="4"/>
      <c r="I873" s="5"/>
      <c r="J873" s="6"/>
      <c r="K873" s="2"/>
      <c r="M873" s="4"/>
      <c r="N873" s="5"/>
      <c r="O873" s="6"/>
      <c r="P873" s="6"/>
      <c r="Q873" s="6"/>
      <c r="R873" s="6"/>
      <c r="S873" s="6"/>
      <c r="T873" s="6"/>
      <c r="U873" s="6"/>
      <c r="V873" s="6"/>
      <c r="W873" s="6"/>
    </row>
    <row r="874" s="16" customFormat="true" ht="12.75" hidden="false" customHeight="true" outlineLevel="0" collapsed="false">
      <c r="B874" s="17"/>
      <c r="E874" s="2"/>
      <c r="F874" s="3"/>
      <c r="H874" s="4"/>
      <c r="I874" s="5"/>
      <c r="J874" s="6"/>
      <c r="K874" s="2"/>
      <c r="M874" s="4"/>
      <c r="N874" s="5"/>
      <c r="O874" s="6"/>
      <c r="P874" s="6"/>
      <c r="Q874" s="6"/>
      <c r="R874" s="6"/>
      <c r="S874" s="6"/>
      <c r="T874" s="6"/>
      <c r="U874" s="6"/>
      <c r="V874" s="6"/>
      <c r="W874" s="6"/>
    </row>
    <row r="875" s="16" customFormat="true" ht="12.75" hidden="false" customHeight="true" outlineLevel="0" collapsed="false">
      <c r="B875" s="17"/>
      <c r="E875" s="2"/>
      <c r="F875" s="3"/>
      <c r="H875" s="4"/>
      <c r="I875" s="5"/>
      <c r="J875" s="6"/>
      <c r="K875" s="2"/>
      <c r="M875" s="4"/>
      <c r="N875" s="5"/>
      <c r="O875" s="6"/>
      <c r="P875" s="6"/>
      <c r="Q875" s="6"/>
      <c r="R875" s="6"/>
      <c r="S875" s="6"/>
      <c r="T875" s="6"/>
      <c r="U875" s="6"/>
      <c r="V875" s="6"/>
      <c r="W875" s="6"/>
    </row>
    <row r="876" s="16" customFormat="true" ht="12.75" hidden="false" customHeight="true" outlineLevel="0" collapsed="false">
      <c r="B876" s="17"/>
      <c r="E876" s="2"/>
      <c r="F876" s="3"/>
      <c r="H876" s="4"/>
      <c r="I876" s="5"/>
      <c r="J876" s="6"/>
      <c r="K876" s="2"/>
      <c r="M876" s="4"/>
      <c r="N876" s="5"/>
      <c r="O876" s="6"/>
      <c r="P876" s="6"/>
      <c r="Q876" s="6"/>
      <c r="R876" s="6"/>
      <c r="S876" s="6"/>
      <c r="T876" s="6"/>
      <c r="U876" s="6"/>
      <c r="V876" s="6"/>
      <c r="W876" s="6"/>
    </row>
    <row r="877" s="16" customFormat="true" ht="12.75" hidden="false" customHeight="true" outlineLevel="0" collapsed="false">
      <c r="B877" s="17"/>
      <c r="E877" s="2"/>
      <c r="F877" s="3"/>
      <c r="H877" s="4"/>
      <c r="I877" s="5"/>
      <c r="J877" s="6"/>
      <c r="K877" s="2"/>
      <c r="M877" s="4"/>
      <c r="N877" s="5"/>
      <c r="O877" s="6"/>
      <c r="P877" s="6"/>
      <c r="Q877" s="6"/>
      <c r="R877" s="6"/>
      <c r="S877" s="6"/>
      <c r="T877" s="6"/>
      <c r="U877" s="6"/>
      <c r="V877" s="6"/>
      <c r="W877" s="6"/>
    </row>
    <row r="878" s="16" customFormat="true" ht="12.75" hidden="false" customHeight="true" outlineLevel="0" collapsed="false">
      <c r="B878" s="17"/>
      <c r="E878" s="2"/>
      <c r="F878" s="3"/>
      <c r="H878" s="4"/>
      <c r="I878" s="5"/>
      <c r="J878" s="6"/>
      <c r="K878" s="2"/>
      <c r="M878" s="4"/>
      <c r="N878" s="5"/>
      <c r="O878" s="6"/>
      <c r="P878" s="6"/>
      <c r="Q878" s="6"/>
      <c r="R878" s="6"/>
      <c r="S878" s="6"/>
      <c r="T878" s="6"/>
      <c r="U878" s="6"/>
      <c r="V878" s="6"/>
      <c r="W878" s="6"/>
    </row>
    <row r="879" s="16" customFormat="true" ht="12.75" hidden="false" customHeight="true" outlineLevel="0" collapsed="false">
      <c r="B879" s="17"/>
      <c r="E879" s="2"/>
      <c r="F879" s="3"/>
      <c r="H879" s="4"/>
      <c r="I879" s="5"/>
      <c r="J879" s="6"/>
      <c r="K879" s="2"/>
      <c r="M879" s="4"/>
      <c r="N879" s="5"/>
      <c r="O879" s="6"/>
      <c r="P879" s="6"/>
      <c r="Q879" s="6"/>
      <c r="R879" s="6"/>
      <c r="S879" s="6"/>
      <c r="T879" s="6"/>
      <c r="U879" s="6"/>
      <c r="V879" s="6"/>
      <c r="W879" s="6"/>
    </row>
    <row r="880" s="16" customFormat="true" ht="12.75" hidden="false" customHeight="true" outlineLevel="0" collapsed="false">
      <c r="B880" s="17"/>
      <c r="E880" s="2"/>
      <c r="F880" s="3"/>
      <c r="H880" s="4"/>
      <c r="I880" s="5"/>
      <c r="J880" s="6"/>
      <c r="K880" s="2"/>
      <c r="M880" s="4"/>
      <c r="N880" s="5"/>
      <c r="O880" s="6"/>
      <c r="P880" s="6"/>
      <c r="Q880" s="6"/>
      <c r="R880" s="6"/>
      <c r="S880" s="6"/>
      <c r="T880" s="6"/>
      <c r="U880" s="6"/>
      <c r="V880" s="6"/>
      <c r="W880" s="6"/>
    </row>
    <row r="881" s="16" customFormat="true" ht="12.75" hidden="false" customHeight="true" outlineLevel="0" collapsed="false">
      <c r="B881" s="17"/>
      <c r="E881" s="2"/>
      <c r="F881" s="3"/>
      <c r="H881" s="4"/>
      <c r="I881" s="5"/>
      <c r="J881" s="6"/>
      <c r="K881" s="2"/>
      <c r="M881" s="4"/>
      <c r="N881" s="5"/>
      <c r="O881" s="6"/>
      <c r="P881" s="6"/>
      <c r="Q881" s="6"/>
      <c r="R881" s="6"/>
      <c r="S881" s="6"/>
      <c r="T881" s="6"/>
      <c r="U881" s="6"/>
      <c r="V881" s="6"/>
      <c r="W881" s="6"/>
    </row>
    <row r="882" s="16" customFormat="true" ht="12.75" hidden="false" customHeight="true" outlineLevel="0" collapsed="false">
      <c r="B882" s="17"/>
      <c r="E882" s="2"/>
      <c r="F882" s="3"/>
      <c r="H882" s="4"/>
      <c r="I882" s="5"/>
      <c r="J882" s="6"/>
      <c r="K882" s="2"/>
      <c r="M882" s="4"/>
      <c r="N882" s="5"/>
      <c r="O882" s="6"/>
      <c r="P882" s="6"/>
      <c r="Q882" s="6"/>
      <c r="R882" s="6"/>
      <c r="S882" s="6"/>
      <c r="T882" s="6"/>
      <c r="U882" s="6"/>
      <c r="V882" s="6"/>
      <c r="W882" s="6"/>
    </row>
    <row r="883" s="16" customFormat="true" ht="12.75" hidden="false" customHeight="true" outlineLevel="0" collapsed="false">
      <c r="B883" s="17"/>
      <c r="E883" s="2"/>
      <c r="F883" s="3"/>
      <c r="H883" s="4"/>
      <c r="I883" s="5"/>
      <c r="J883" s="6"/>
      <c r="K883" s="2"/>
      <c r="M883" s="4"/>
      <c r="N883" s="5"/>
      <c r="O883" s="6"/>
      <c r="P883" s="6"/>
      <c r="Q883" s="6"/>
      <c r="R883" s="6"/>
      <c r="S883" s="6"/>
      <c r="T883" s="6"/>
      <c r="U883" s="6"/>
      <c r="V883" s="6"/>
      <c r="W883" s="6"/>
    </row>
    <row r="884" s="16" customFormat="true" ht="12.75" hidden="false" customHeight="true" outlineLevel="0" collapsed="false">
      <c r="B884" s="17"/>
      <c r="E884" s="2"/>
      <c r="F884" s="3"/>
      <c r="H884" s="4"/>
      <c r="I884" s="5"/>
      <c r="J884" s="6"/>
      <c r="K884" s="2"/>
      <c r="M884" s="4"/>
      <c r="N884" s="5"/>
      <c r="O884" s="6"/>
      <c r="P884" s="6"/>
      <c r="Q884" s="6"/>
      <c r="R884" s="6"/>
      <c r="S884" s="6"/>
      <c r="T884" s="6"/>
      <c r="U884" s="6"/>
      <c r="V884" s="6"/>
      <c r="W884" s="6"/>
    </row>
    <row r="885" s="16" customFormat="true" ht="12.75" hidden="false" customHeight="true" outlineLevel="0" collapsed="false">
      <c r="B885" s="17"/>
      <c r="E885" s="2"/>
      <c r="F885" s="3"/>
      <c r="H885" s="4"/>
      <c r="I885" s="5"/>
      <c r="J885" s="6"/>
      <c r="K885" s="2"/>
      <c r="M885" s="4"/>
      <c r="N885" s="5"/>
      <c r="O885" s="6"/>
      <c r="P885" s="6"/>
      <c r="Q885" s="6"/>
      <c r="R885" s="6"/>
      <c r="S885" s="6"/>
      <c r="T885" s="6"/>
      <c r="U885" s="6"/>
      <c r="V885" s="6"/>
      <c r="W885" s="6"/>
    </row>
    <row r="886" s="16" customFormat="true" ht="12.75" hidden="false" customHeight="true" outlineLevel="0" collapsed="false">
      <c r="B886" s="17"/>
      <c r="E886" s="2"/>
      <c r="F886" s="3"/>
      <c r="H886" s="4"/>
      <c r="I886" s="5"/>
      <c r="J886" s="6"/>
      <c r="K886" s="2"/>
      <c r="M886" s="4"/>
      <c r="N886" s="5"/>
      <c r="O886" s="6"/>
      <c r="P886" s="6"/>
      <c r="Q886" s="6"/>
      <c r="R886" s="6"/>
      <c r="S886" s="6"/>
      <c r="T886" s="6"/>
      <c r="U886" s="6"/>
      <c r="V886" s="6"/>
      <c r="W886" s="6"/>
    </row>
    <row r="887" s="16" customFormat="true" ht="12.75" hidden="false" customHeight="true" outlineLevel="0" collapsed="false">
      <c r="B887" s="17"/>
      <c r="E887" s="2"/>
      <c r="F887" s="3"/>
      <c r="H887" s="4"/>
      <c r="I887" s="5"/>
      <c r="J887" s="6"/>
      <c r="K887" s="2"/>
      <c r="M887" s="4"/>
      <c r="N887" s="5"/>
      <c r="O887" s="6"/>
      <c r="P887" s="6"/>
      <c r="Q887" s="6"/>
      <c r="R887" s="6"/>
      <c r="S887" s="6"/>
      <c r="T887" s="6"/>
      <c r="U887" s="6"/>
      <c r="V887" s="6"/>
      <c r="W887" s="6"/>
    </row>
    <row r="888" s="16" customFormat="true" ht="12.75" hidden="false" customHeight="true" outlineLevel="0" collapsed="false">
      <c r="B888" s="17"/>
      <c r="E888" s="2"/>
      <c r="F888" s="3"/>
      <c r="H888" s="4"/>
      <c r="I888" s="5"/>
      <c r="J888" s="6"/>
      <c r="K888" s="2"/>
      <c r="M888" s="4"/>
      <c r="N888" s="5"/>
      <c r="O888" s="6"/>
      <c r="P888" s="6"/>
      <c r="Q888" s="6"/>
      <c r="R888" s="6"/>
      <c r="S888" s="6"/>
      <c r="T888" s="6"/>
      <c r="U888" s="6"/>
      <c r="V888" s="6"/>
      <c r="W888" s="6"/>
    </row>
    <row r="889" s="16" customFormat="true" ht="12.75" hidden="false" customHeight="true" outlineLevel="0" collapsed="false">
      <c r="B889" s="17"/>
      <c r="E889" s="2"/>
      <c r="F889" s="3"/>
      <c r="H889" s="4"/>
      <c r="I889" s="5"/>
      <c r="J889" s="6"/>
      <c r="K889" s="2"/>
      <c r="M889" s="4"/>
      <c r="N889" s="5"/>
      <c r="O889" s="6"/>
      <c r="P889" s="6"/>
      <c r="Q889" s="6"/>
      <c r="R889" s="6"/>
      <c r="S889" s="6"/>
      <c r="T889" s="6"/>
      <c r="U889" s="6"/>
      <c r="V889" s="6"/>
      <c r="W889" s="6"/>
    </row>
    <row r="890" s="16" customFormat="true" ht="12.75" hidden="false" customHeight="true" outlineLevel="0" collapsed="false">
      <c r="B890" s="17"/>
      <c r="E890" s="2"/>
      <c r="F890" s="3"/>
      <c r="H890" s="4"/>
      <c r="I890" s="5"/>
      <c r="J890" s="6"/>
      <c r="K890" s="2"/>
      <c r="M890" s="4"/>
      <c r="N890" s="5"/>
      <c r="O890" s="6"/>
      <c r="P890" s="6"/>
      <c r="Q890" s="6"/>
      <c r="R890" s="6"/>
      <c r="S890" s="6"/>
      <c r="T890" s="6"/>
      <c r="U890" s="6"/>
      <c r="V890" s="6"/>
      <c r="W890" s="6"/>
    </row>
    <row r="891" s="16" customFormat="true" ht="12.75" hidden="false" customHeight="true" outlineLevel="0" collapsed="false">
      <c r="B891" s="17"/>
      <c r="E891" s="2"/>
      <c r="F891" s="3"/>
      <c r="H891" s="4"/>
      <c r="I891" s="5"/>
      <c r="J891" s="6"/>
      <c r="K891" s="2"/>
      <c r="M891" s="4"/>
      <c r="N891" s="5"/>
      <c r="O891" s="6"/>
      <c r="P891" s="6"/>
      <c r="Q891" s="6"/>
      <c r="R891" s="6"/>
      <c r="S891" s="6"/>
      <c r="T891" s="6"/>
      <c r="U891" s="6"/>
      <c r="V891" s="6"/>
      <c r="W891" s="6"/>
    </row>
    <row r="892" s="16" customFormat="true" ht="12.75" hidden="false" customHeight="true" outlineLevel="0" collapsed="false">
      <c r="B892" s="17"/>
      <c r="E892" s="2"/>
      <c r="F892" s="3"/>
      <c r="H892" s="4"/>
      <c r="I892" s="5"/>
      <c r="J892" s="6"/>
      <c r="K892" s="2"/>
      <c r="M892" s="4"/>
      <c r="N892" s="5"/>
      <c r="O892" s="6"/>
      <c r="P892" s="6"/>
      <c r="Q892" s="6"/>
      <c r="R892" s="6"/>
      <c r="S892" s="6"/>
      <c r="T892" s="6"/>
      <c r="U892" s="6"/>
      <c r="V892" s="6"/>
      <c r="W892" s="6"/>
    </row>
    <row r="893" s="16" customFormat="true" ht="12.75" hidden="false" customHeight="true" outlineLevel="0" collapsed="false">
      <c r="B893" s="17"/>
      <c r="E893" s="2"/>
      <c r="F893" s="3"/>
      <c r="H893" s="4"/>
      <c r="I893" s="5"/>
      <c r="J893" s="6"/>
      <c r="K893" s="2"/>
      <c r="M893" s="4"/>
      <c r="N893" s="5"/>
      <c r="O893" s="6"/>
      <c r="P893" s="6"/>
      <c r="Q893" s="6"/>
      <c r="R893" s="6"/>
      <c r="S893" s="6"/>
      <c r="T893" s="6"/>
      <c r="U893" s="6"/>
      <c r="V893" s="6"/>
      <c r="W893" s="6"/>
    </row>
    <row r="894" s="16" customFormat="true" ht="12.75" hidden="false" customHeight="true" outlineLevel="0" collapsed="false">
      <c r="B894" s="17"/>
      <c r="E894" s="2"/>
      <c r="F894" s="3"/>
      <c r="H894" s="4"/>
      <c r="I894" s="5"/>
      <c r="J894" s="6"/>
      <c r="K894" s="2"/>
      <c r="M894" s="4"/>
      <c r="N894" s="5"/>
      <c r="O894" s="6"/>
      <c r="P894" s="6"/>
      <c r="Q894" s="6"/>
      <c r="R894" s="6"/>
      <c r="S894" s="6"/>
      <c r="T894" s="6"/>
      <c r="U894" s="6"/>
      <c r="V894" s="6"/>
      <c r="W894" s="6"/>
    </row>
    <row r="895" s="16" customFormat="true" ht="12.75" hidden="false" customHeight="true" outlineLevel="0" collapsed="false">
      <c r="B895" s="17"/>
      <c r="E895" s="2"/>
      <c r="F895" s="3"/>
      <c r="H895" s="4"/>
      <c r="I895" s="5"/>
      <c r="J895" s="6"/>
      <c r="K895" s="2"/>
      <c r="M895" s="4"/>
      <c r="N895" s="5"/>
      <c r="O895" s="6"/>
      <c r="P895" s="6"/>
      <c r="Q895" s="6"/>
      <c r="R895" s="6"/>
      <c r="S895" s="6"/>
      <c r="T895" s="6"/>
      <c r="U895" s="6"/>
      <c r="V895" s="6"/>
      <c r="W895" s="6"/>
    </row>
    <row r="896" s="16" customFormat="true" ht="12.75" hidden="false" customHeight="true" outlineLevel="0" collapsed="false">
      <c r="B896" s="17"/>
      <c r="E896" s="2"/>
      <c r="F896" s="3"/>
      <c r="H896" s="4"/>
      <c r="I896" s="5"/>
      <c r="J896" s="6"/>
      <c r="K896" s="2"/>
      <c r="M896" s="4"/>
      <c r="N896" s="5"/>
      <c r="O896" s="6"/>
      <c r="P896" s="6"/>
      <c r="Q896" s="6"/>
      <c r="R896" s="6"/>
      <c r="S896" s="6"/>
      <c r="T896" s="6"/>
      <c r="U896" s="6"/>
      <c r="V896" s="6"/>
      <c r="W896" s="6"/>
    </row>
    <row r="897" s="16" customFormat="true" ht="12.75" hidden="false" customHeight="true" outlineLevel="0" collapsed="false">
      <c r="B897" s="17"/>
      <c r="E897" s="2"/>
      <c r="F897" s="3"/>
      <c r="H897" s="4"/>
      <c r="I897" s="5"/>
      <c r="J897" s="6"/>
      <c r="K897" s="2"/>
      <c r="M897" s="4"/>
      <c r="N897" s="5"/>
      <c r="O897" s="6"/>
      <c r="P897" s="6"/>
      <c r="Q897" s="6"/>
      <c r="R897" s="6"/>
      <c r="S897" s="6"/>
      <c r="T897" s="6"/>
      <c r="U897" s="6"/>
      <c r="V897" s="6"/>
      <c r="W897" s="6"/>
    </row>
    <row r="898" s="16" customFormat="true" ht="12.75" hidden="false" customHeight="true" outlineLevel="0" collapsed="false">
      <c r="B898" s="17"/>
      <c r="E898" s="2"/>
      <c r="F898" s="3"/>
      <c r="H898" s="4"/>
      <c r="I898" s="5"/>
      <c r="J898" s="6"/>
      <c r="K898" s="2"/>
      <c r="M898" s="4"/>
      <c r="N898" s="5"/>
      <c r="O898" s="6"/>
      <c r="P898" s="6"/>
      <c r="Q898" s="6"/>
      <c r="R898" s="6"/>
      <c r="S898" s="6"/>
      <c r="T898" s="6"/>
      <c r="U898" s="6"/>
      <c r="V898" s="6"/>
      <c r="W898" s="6"/>
    </row>
    <row r="899" s="16" customFormat="true" ht="12.75" hidden="false" customHeight="true" outlineLevel="0" collapsed="false">
      <c r="B899" s="17"/>
      <c r="E899" s="2"/>
      <c r="F899" s="3"/>
      <c r="H899" s="4"/>
      <c r="I899" s="5"/>
      <c r="J899" s="6"/>
      <c r="K899" s="2"/>
      <c r="M899" s="4"/>
      <c r="N899" s="5"/>
      <c r="O899" s="6"/>
      <c r="P899" s="6"/>
      <c r="Q899" s="6"/>
      <c r="R899" s="6"/>
      <c r="S899" s="6"/>
      <c r="T899" s="6"/>
      <c r="U899" s="6"/>
      <c r="V899" s="6"/>
      <c r="W899" s="6"/>
    </row>
    <row r="900" s="16" customFormat="true" ht="12.75" hidden="false" customHeight="true" outlineLevel="0" collapsed="false">
      <c r="B900" s="17"/>
      <c r="E900" s="2"/>
      <c r="F900" s="3"/>
      <c r="H900" s="4"/>
      <c r="I900" s="5"/>
      <c r="J900" s="6"/>
      <c r="K900" s="2"/>
      <c r="M900" s="4"/>
      <c r="N900" s="5"/>
      <c r="O900" s="6"/>
      <c r="P900" s="6"/>
      <c r="Q900" s="6"/>
      <c r="R900" s="6"/>
      <c r="S900" s="6"/>
      <c r="T900" s="6"/>
      <c r="U900" s="6"/>
      <c r="V900" s="6"/>
      <c r="W900" s="6"/>
    </row>
    <row r="901" s="16" customFormat="true" ht="12.75" hidden="false" customHeight="true" outlineLevel="0" collapsed="false">
      <c r="B901" s="17"/>
      <c r="E901" s="2"/>
      <c r="F901" s="3"/>
      <c r="H901" s="4"/>
      <c r="I901" s="5"/>
      <c r="J901" s="6"/>
      <c r="K901" s="2"/>
      <c r="M901" s="4"/>
      <c r="N901" s="5"/>
      <c r="O901" s="6"/>
      <c r="P901" s="6"/>
      <c r="Q901" s="6"/>
      <c r="R901" s="6"/>
      <c r="S901" s="6"/>
      <c r="T901" s="6"/>
      <c r="U901" s="6"/>
      <c r="V901" s="6"/>
      <c r="W901" s="6"/>
    </row>
    <row r="902" s="16" customFormat="true" ht="12.75" hidden="false" customHeight="true" outlineLevel="0" collapsed="false">
      <c r="B902" s="17"/>
      <c r="E902" s="2"/>
      <c r="F902" s="3"/>
      <c r="H902" s="4"/>
      <c r="I902" s="5"/>
      <c r="J902" s="6"/>
      <c r="K902" s="2"/>
      <c r="M902" s="4"/>
      <c r="N902" s="5"/>
      <c r="O902" s="6"/>
      <c r="P902" s="6"/>
      <c r="Q902" s="6"/>
      <c r="R902" s="6"/>
      <c r="S902" s="6"/>
      <c r="T902" s="6"/>
      <c r="U902" s="6"/>
      <c r="V902" s="6"/>
      <c r="W902" s="6"/>
    </row>
    <row r="903" s="16" customFormat="true" ht="12.75" hidden="false" customHeight="true" outlineLevel="0" collapsed="false">
      <c r="B903" s="17"/>
      <c r="E903" s="2"/>
      <c r="F903" s="3"/>
      <c r="H903" s="4"/>
      <c r="I903" s="5"/>
      <c r="J903" s="6"/>
      <c r="K903" s="2"/>
      <c r="M903" s="4"/>
      <c r="N903" s="5"/>
      <c r="O903" s="6"/>
      <c r="P903" s="6"/>
      <c r="Q903" s="6"/>
      <c r="R903" s="6"/>
      <c r="S903" s="6"/>
      <c r="T903" s="6"/>
      <c r="U903" s="6"/>
      <c r="V903" s="6"/>
      <c r="W903" s="6"/>
    </row>
    <row r="904" s="16" customFormat="true" ht="12.75" hidden="false" customHeight="true" outlineLevel="0" collapsed="false">
      <c r="B904" s="17"/>
      <c r="E904" s="2"/>
      <c r="F904" s="3"/>
      <c r="H904" s="4"/>
      <c r="I904" s="5"/>
      <c r="J904" s="6"/>
      <c r="K904" s="2"/>
      <c r="M904" s="4"/>
      <c r="N904" s="5"/>
      <c r="O904" s="6"/>
      <c r="P904" s="6"/>
      <c r="Q904" s="6"/>
      <c r="R904" s="6"/>
      <c r="S904" s="6"/>
      <c r="T904" s="6"/>
      <c r="U904" s="6"/>
      <c r="V904" s="6"/>
      <c r="W904" s="6"/>
    </row>
    <row r="905" s="16" customFormat="true" ht="12.75" hidden="false" customHeight="true" outlineLevel="0" collapsed="false">
      <c r="B905" s="17"/>
      <c r="E905" s="2"/>
      <c r="F905" s="3"/>
      <c r="H905" s="4"/>
      <c r="I905" s="5"/>
      <c r="J905" s="6"/>
      <c r="K905" s="2"/>
      <c r="M905" s="4"/>
      <c r="N905" s="5"/>
      <c r="O905" s="6"/>
      <c r="P905" s="6"/>
      <c r="Q905" s="6"/>
      <c r="R905" s="6"/>
      <c r="S905" s="6"/>
      <c r="T905" s="6"/>
      <c r="U905" s="6"/>
      <c r="V905" s="6"/>
      <c r="W905" s="6"/>
    </row>
    <row r="906" s="16" customFormat="true" ht="12.75" hidden="false" customHeight="true" outlineLevel="0" collapsed="false">
      <c r="B906" s="17"/>
      <c r="E906" s="2"/>
      <c r="F906" s="3"/>
      <c r="H906" s="4"/>
      <c r="I906" s="5"/>
      <c r="J906" s="6"/>
      <c r="K906" s="2"/>
      <c r="M906" s="4"/>
      <c r="N906" s="5"/>
      <c r="O906" s="6"/>
      <c r="P906" s="6"/>
      <c r="Q906" s="6"/>
      <c r="R906" s="6"/>
      <c r="S906" s="6"/>
      <c r="T906" s="6"/>
      <c r="U906" s="6"/>
      <c r="V906" s="6"/>
      <c r="W906" s="6"/>
    </row>
    <row r="907" s="16" customFormat="true" ht="12.75" hidden="false" customHeight="true" outlineLevel="0" collapsed="false">
      <c r="B907" s="17"/>
      <c r="E907" s="2"/>
      <c r="F907" s="3"/>
      <c r="H907" s="4"/>
      <c r="I907" s="5"/>
      <c r="J907" s="6"/>
      <c r="K907" s="2"/>
      <c r="M907" s="4"/>
      <c r="N907" s="5"/>
      <c r="O907" s="6"/>
      <c r="P907" s="6"/>
      <c r="Q907" s="6"/>
      <c r="R907" s="6"/>
      <c r="S907" s="6"/>
      <c r="T907" s="6"/>
      <c r="U907" s="6"/>
      <c r="V907" s="6"/>
      <c r="W907" s="6"/>
    </row>
    <row r="908" s="16" customFormat="true" ht="12.75" hidden="false" customHeight="true" outlineLevel="0" collapsed="false">
      <c r="B908" s="17"/>
      <c r="E908" s="2"/>
      <c r="F908" s="3"/>
      <c r="H908" s="4"/>
      <c r="I908" s="5"/>
      <c r="J908" s="6"/>
      <c r="K908" s="2"/>
      <c r="M908" s="4"/>
      <c r="N908" s="5"/>
      <c r="O908" s="6"/>
      <c r="P908" s="6"/>
      <c r="Q908" s="6"/>
      <c r="R908" s="6"/>
      <c r="S908" s="6"/>
      <c r="T908" s="6"/>
      <c r="U908" s="6"/>
      <c r="V908" s="6"/>
      <c r="W908" s="6"/>
    </row>
    <row r="909" s="16" customFormat="true" ht="12.75" hidden="false" customHeight="true" outlineLevel="0" collapsed="false">
      <c r="B909" s="17"/>
      <c r="E909" s="2"/>
      <c r="F909" s="3"/>
      <c r="H909" s="4"/>
      <c r="I909" s="5"/>
      <c r="J909" s="6"/>
      <c r="K909" s="2"/>
      <c r="M909" s="4"/>
      <c r="N909" s="5"/>
      <c r="O909" s="6"/>
      <c r="P909" s="6"/>
      <c r="Q909" s="6"/>
      <c r="R909" s="6"/>
      <c r="S909" s="6"/>
      <c r="T909" s="6"/>
      <c r="U909" s="6"/>
      <c r="V909" s="6"/>
      <c r="W909" s="6"/>
    </row>
    <row r="910" s="16" customFormat="true" ht="12.75" hidden="false" customHeight="true" outlineLevel="0" collapsed="false">
      <c r="B910" s="17"/>
      <c r="E910" s="2"/>
      <c r="F910" s="3"/>
      <c r="H910" s="4"/>
      <c r="I910" s="5"/>
      <c r="J910" s="6"/>
      <c r="K910" s="2"/>
      <c r="M910" s="4"/>
      <c r="N910" s="5"/>
      <c r="O910" s="6"/>
      <c r="P910" s="6"/>
      <c r="Q910" s="6"/>
      <c r="R910" s="6"/>
      <c r="S910" s="6"/>
      <c r="T910" s="6"/>
      <c r="U910" s="6"/>
      <c r="V910" s="6"/>
      <c r="W910" s="6"/>
    </row>
    <row r="911" s="16" customFormat="true" ht="12.75" hidden="false" customHeight="true" outlineLevel="0" collapsed="false">
      <c r="B911" s="17"/>
      <c r="E911" s="2"/>
      <c r="F911" s="3"/>
      <c r="H911" s="4"/>
      <c r="I911" s="5"/>
      <c r="J911" s="6"/>
      <c r="K911" s="2"/>
      <c r="M911" s="4"/>
      <c r="N911" s="5"/>
      <c r="O911" s="6"/>
      <c r="P911" s="6"/>
      <c r="Q911" s="6"/>
      <c r="R911" s="6"/>
      <c r="S911" s="6"/>
      <c r="T911" s="6"/>
      <c r="U911" s="6"/>
      <c r="V911" s="6"/>
      <c r="W911" s="6"/>
    </row>
    <row r="912" s="16" customFormat="true" ht="12.75" hidden="false" customHeight="true" outlineLevel="0" collapsed="false">
      <c r="B912" s="17"/>
      <c r="E912" s="2"/>
      <c r="F912" s="3"/>
      <c r="H912" s="4"/>
      <c r="I912" s="5"/>
      <c r="J912" s="6"/>
      <c r="K912" s="2"/>
      <c r="M912" s="4"/>
      <c r="N912" s="5"/>
      <c r="O912" s="6"/>
      <c r="P912" s="6"/>
      <c r="Q912" s="6"/>
      <c r="R912" s="6"/>
      <c r="S912" s="6"/>
      <c r="T912" s="6"/>
      <c r="U912" s="6"/>
      <c r="V912" s="6"/>
      <c r="W912" s="6"/>
    </row>
    <row r="913" s="16" customFormat="true" ht="12.75" hidden="false" customHeight="true" outlineLevel="0" collapsed="false">
      <c r="B913" s="17"/>
      <c r="E913" s="2"/>
      <c r="F913" s="3"/>
      <c r="H913" s="4"/>
      <c r="I913" s="5"/>
      <c r="J913" s="6"/>
      <c r="K913" s="2"/>
      <c r="M913" s="4"/>
      <c r="N913" s="5"/>
      <c r="O913" s="6"/>
      <c r="P913" s="6"/>
      <c r="Q913" s="6"/>
      <c r="R913" s="6"/>
      <c r="S913" s="6"/>
      <c r="T913" s="6"/>
      <c r="U913" s="6"/>
      <c r="V913" s="6"/>
      <c r="W913" s="6"/>
    </row>
    <row r="914" s="16" customFormat="true" ht="12.75" hidden="false" customHeight="true" outlineLevel="0" collapsed="false">
      <c r="B914" s="17"/>
      <c r="E914" s="2"/>
      <c r="F914" s="3"/>
      <c r="H914" s="4"/>
      <c r="I914" s="5"/>
      <c r="J914" s="6"/>
      <c r="K914" s="2"/>
      <c r="M914" s="4"/>
      <c r="N914" s="5"/>
      <c r="O914" s="6"/>
      <c r="P914" s="6"/>
      <c r="Q914" s="6"/>
      <c r="R914" s="6"/>
      <c r="S914" s="6"/>
      <c r="T914" s="6"/>
      <c r="U914" s="6"/>
      <c r="V914" s="6"/>
      <c r="W914" s="6"/>
    </row>
    <row r="915" s="16" customFormat="true" ht="12.75" hidden="false" customHeight="true" outlineLevel="0" collapsed="false">
      <c r="B915" s="17"/>
      <c r="E915" s="2"/>
      <c r="F915" s="3"/>
      <c r="H915" s="4"/>
      <c r="I915" s="5"/>
      <c r="J915" s="6"/>
      <c r="K915" s="2"/>
      <c r="M915" s="4"/>
      <c r="N915" s="5"/>
      <c r="O915" s="6"/>
      <c r="P915" s="6"/>
      <c r="Q915" s="6"/>
      <c r="R915" s="6"/>
      <c r="S915" s="6"/>
      <c r="T915" s="6"/>
      <c r="U915" s="6"/>
      <c r="V915" s="6"/>
      <c r="W915" s="6"/>
    </row>
    <row r="916" s="16" customFormat="true" ht="12.75" hidden="false" customHeight="true" outlineLevel="0" collapsed="false">
      <c r="B916" s="17"/>
      <c r="E916" s="2"/>
      <c r="F916" s="3"/>
      <c r="H916" s="4"/>
      <c r="I916" s="5"/>
      <c r="J916" s="6"/>
      <c r="K916" s="2"/>
      <c r="M916" s="4"/>
      <c r="N916" s="5"/>
      <c r="O916" s="6"/>
      <c r="P916" s="6"/>
      <c r="Q916" s="6"/>
      <c r="R916" s="6"/>
      <c r="S916" s="6"/>
      <c r="T916" s="6"/>
      <c r="U916" s="6"/>
      <c r="V916" s="6"/>
      <c r="W916" s="6"/>
    </row>
    <row r="917" s="16" customFormat="true" ht="12.75" hidden="false" customHeight="true" outlineLevel="0" collapsed="false">
      <c r="B917" s="17"/>
      <c r="E917" s="2"/>
      <c r="F917" s="3"/>
      <c r="H917" s="4"/>
      <c r="I917" s="5"/>
      <c r="J917" s="6"/>
      <c r="K917" s="2"/>
      <c r="M917" s="4"/>
      <c r="N917" s="5"/>
      <c r="O917" s="6"/>
      <c r="P917" s="6"/>
      <c r="Q917" s="6"/>
      <c r="R917" s="6"/>
      <c r="S917" s="6"/>
      <c r="T917" s="6"/>
      <c r="U917" s="6"/>
      <c r="V917" s="6"/>
      <c r="W917" s="6"/>
    </row>
    <row r="918" s="16" customFormat="true" ht="12.75" hidden="false" customHeight="true" outlineLevel="0" collapsed="false">
      <c r="B918" s="17"/>
      <c r="E918" s="2"/>
      <c r="F918" s="3"/>
      <c r="H918" s="4"/>
      <c r="I918" s="5"/>
      <c r="J918" s="6"/>
      <c r="K918" s="2"/>
      <c r="M918" s="4"/>
      <c r="N918" s="5"/>
      <c r="O918" s="6"/>
      <c r="P918" s="6"/>
      <c r="Q918" s="6"/>
      <c r="R918" s="6"/>
      <c r="S918" s="6"/>
      <c r="T918" s="6"/>
      <c r="U918" s="6"/>
      <c r="V918" s="6"/>
      <c r="W918" s="6"/>
    </row>
    <row r="919" s="16" customFormat="true" ht="12.75" hidden="false" customHeight="true" outlineLevel="0" collapsed="false">
      <c r="B919" s="17"/>
      <c r="E919" s="2"/>
      <c r="F919" s="3"/>
      <c r="H919" s="4"/>
      <c r="I919" s="5"/>
      <c r="J919" s="6"/>
      <c r="K919" s="2"/>
      <c r="M919" s="4"/>
      <c r="N919" s="5"/>
      <c r="O919" s="6"/>
      <c r="P919" s="6"/>
      <c r="Q919" s="6"/>
      <c r="R919" s="6"/>
      <c r="S919" s="6"/>
      <c r="T919" s="6"/>
      <c r="U919" s="6"/>
      <c r="V919" s="6"/>
      <c r="W919" s="6"/>
    </row>
    <row r="920" s="16" customFormat="true" ht="12.75" hidden="false" customHeight="true" outlineLevel="0" collapsed="false">
      <c r="B920" s="17"/>
      <c r="E920" s="2"/>
      <c r="F920" s="3"/>
      <c r="H920" s="4"/>
      <c r="I920" s="5"/>
      <c r="J920" s="6"/>
      <c r="K920" s="2"/>
      <c r="M920" s="4"/>
      <c r="N920" s="5"/>
      <c r="O920" s="6"/>
      <c r="P920" s="6"/>
      <c r="Q920" s="6"/>
      <c r="R920" s="6"/>
      <c r="S920" s="6"/>
      <c r="T920" s="6"/>
      <c r="U920" s="6"/>
      <c r="V920" s="6"/>
      <c r="W920" s="6"/>
    </row>
    <row r="921" s="16" customFormat="true" ht="12.75" hidden="false" customHeight="true" outlineLevel="0" collapsed="false">
      <c r="B921" s="17"/>
      <c r="E921" s="2"/>
      <c r="F921" s="3"/>
      <c r="H921" s="4"/>
      <c r="I921" s="5"/>
      <c r="J921" s="6"/>
      <c r="K921" s="2"/>
      <c r="M921" s="4"/>
      <c r="N921" s="5"/>
      <c r="O921" s="6"/>
      <c r="P921" s="6"/>
      <c r="Q921" s="6"/>
      <c r="R921" s="6"/>
      <c r="S921" s="6"/>
      <c r="T921" s="6"/>
      <c r="U921" s="6"/>
      <c r="V921" s="6"/>
      <c r="W921" s="6"/>
    </row>
    <row r="922" s="16" customFormat="true" ht="12.75" hidden="false" customHeight="true" outlineLevel="0" collapsed="false">
      <c r="B922" s="17"/>
      <c r="E922" s="2"/>
      <c r="F922" s="3"/>
      <c r="H922" s="4"/>
      <c r="I922" s="5"/>
      <c r="J922" s="6"/>
      <c r="K922" s="2"/>
      <c r="M922" s="4"/>
      <c r="N922" s="5"/>
      <c r="O922" s="6"/>
      <c r="P922" s="6"/>
      <c r="Q922" s="6"/>
      <c r="R922" s="6"/>
      <c r="S922" s="6"/>
      <c r="T922" s="6"/>
      <c r="U922" s="6"/>
      <c r="V922" s="6"/>
      <c r="W922" s="6"/>
    </row>
    <row r="923" s="16" customFormat="true" ht="12.75" hidden="false" customHeight="true" outlineLevel="0" collapsed="false">
      <c r="B923" s="17"/>
      <c r="E923" s="2"/>
      <c r="F923" s="3"/>
      <c r="H923" s="4"/>
      <c r="I923" s="5"/>
      <c r="J923" s="6"/>
      <c r="K923" s="2"/>
      <c r="M923" s="4"/>
      <c r="N923" s="5"/>
      <c r="O923" s="6"/>
      <c r="P923" s="6"/>
      <c r="Q923" s="6"/>
      <c r="R923" s="6"/>
      <c r="S923" s="6"/>
      <c r="T923" s="6"/>
      <c r="U923" s="6"/>
      <c r="V923" s="6"/>
      <c r="W923" s="6"/>
    </row>
    <row r="924" s="16" customFormat="true" ht="12.75" hidden="false" customHeight="true" outlineLevel="0" collapsed="false">
      <c r="B924" s="17"/>
      <c r="E924" s="2"/>
      <c r="F924" s="3"/>
      <c r="H924" s="4"/>
      <c r="I924" s="5"/>
      <c r="J924" s="6"/>
      <c r="K924" s="2"/>
      <c r="M924" s="4"/>
      <c r="N924" s="5"/>
      <c r="O924" s="6"/>
      <c r="P924" s="6"/>
      <c r="Q924" s="6"/>
      <c r="R924" s="6"/>
      <c r="S924" s="6"/>
      <c r="T924" s="6"/>
      <c r="U924" s="6"/>
      <c r="V924" s="6"/>
      <c r="W924" s="6"/>
    </row>
    <row r="925" s="16" customFormat="true" ht="12.75" hidden="false" customHeight="true" outlineLevel="0" collapsed="false">
      <c r="B925" s="17"/>
      <c r="E925" s="2"/>
      <c r="F925" s="3"/>
      <c r="H925" s="4"/>
      <c r="I925" s="5"/>
      <c r="J925" s="6"/>
      <c r="K925" s="2"/>
      <c r="M925" s="4"/>
      <c r="N925" s="5"/>
      <c r="O925" s="6"/>
      <c r="P925" s="6"/>
      <c r="Q925" s="6"/>
      <c r="R925" s="6"/>
      <c r="S925" s="6"/>
      <c r="T925" s="6"/>
      <c r="U925" s="6"/>
      <c r="V925" s="6"/>
      <c r="W925" s="6"/>
    </row>
    <row r="926" s="16" customFormat="true" ht="12.75" hidden="false" customHeight="true" outlineLevel="0" collapsed="false">
      <c r="B926" s="17"/>
      <c r="E926" s="2"/>
      <c r="F926" s="3"/>
      <c r="H926" s="4"/>
      <c r="I926" s="5"/>
      <c r="J926" s="6"/>
      <c r="K926" s="2"/>
      <c r="M926" s="4"/>
      <c r="N926" s="5"/>
      <c r="O926" s="6"/>
      <c r="P926" s="6"/>
      <c r="Q926" s="6"/>
      <c r="R926" s="6"/>
      <c r="S926" s="6"/>
      <c r="T926" s="6"/>
      <c r="U926" s="6"/>
      <c r="V926" s="6"/>
      <c r="W926" s="6"/>
    </row>
    <row r="927" s="16" customFormat="true" ht="12.75" hidden="false" customHeight="true" outlineLevel="0" collapsed="false">
      <c r="B927" s="17"/>
      <c r="E927" s="2"/>
      <c r="F927" s="3"/>
      <c r="H927" s="4"/>
      <c r="I927" s="5"/>
      <c r="J927" s="6"/>
      <c r="K927" s="2"/>
      <c r="M927" s="4"/>
      <c r="N927" s="5"/>
      <c r="O927" s="6"/>
      <c r="P927" s="6"/>
      <c r="Q927" s="6"/>
      <c r="R927" s="6"/>
      <c r="S927" s="6"/>
      <c r="T927" s="6"/>
      <c r="U927" s="6"/>
      <c r="V927" s="6"/>
      <c r="W927" s="6"/>
    </row>
    <row r="928" s="16" customFormat="true" ht="12.75" hidden="false" customHeight="true" outlineLevel="0" collapsed="false">
      <c r="B928" s="17"/>
      <c r="E928" s="2"/>
      <c r="F928" s="3"/>
      <c r="H928" s="4"/>
      <c r="I928" s="5"/>
      <c r="J928" s="6"/>
      <c r="K928" s="2"/>
      <c r="M928" s="4"/>
      <c r="N928" s="5"/>
      <c r="O928" s="6"/>
      <c r="P928" s="6"/>
      <c r="Q928" s="6"/>
      <c r="R928" s="6"/>
      <c r="S928" s="6"/>
      <c r="T928" s="6"/>
      <c r="U928" s="6"/>
      <c r="V928" s="6"/>
      <c r="W928" s="6"/>
    </row>
    <row r="929" s="16" customFormat="true" ht="12.75" hidden="false" customHeight="true" outlineLevel="0" collapsed="false">
      <c r="B929" s="17"/>
      <c r="E929" s="2"/>
      <c r="F929" s="3"/>
      <c r="H929" s="4"/>
      <c r="I929" s="5"/>
      <c r="J929" s="6"/>
      <c r="K929" s="2"/>
      <c r="M929" s="4"/>
      <c r="N929" s="5"/>
      <c r="O929" s="6"/>
      <c r="P929" s="6"/>
      <c r="Q929" s="6"/>
      <c r="R929" s="6"/>
      <c r="S929" s="6"/>
      <c r="T929" s="6"/>
      <c r="U929" s="6"/>
      <c r="V929" s="6"/>
      <c r="W929" s="6"/>
    </row>
    <row r="930" s="16" customFormat="true" ht="12.75" hidden="false" customHeight="true" outlineLevel="0" collapsed="false">
      <c r="B930" s="17"/>
      <c r="E930" s="2"/>
      <c r="F930" s="3"/>
      <c r="H930" s="4"/>
      <c r="I930" s="5"/>
      <c r="J930" s="6"/>
      <c r="K930" s="2"/>
      <c r="M930" s="4"/>
      <c r="N930" s="5"/>
      <c r="O930" s="6"/>
      <c r="P930" s="6"/>
      <c r="Q930" s="6"/>
      <c r="R930" s="6"/>
      <c r="S930" s="6"/>
      <c r="T930" s="6"/>
      <c r="U930" s="6"/>
      <c r="V930" s="6"/>
      <c r="W930" s="6"/>
    </row>
    <row r="931" s="16" customFormat="true" ht="12.75" hidden="false" customHeight="true" outlineLevel="0" collapsed="false">
      <c r="B931" s="17"/>
      <c r="E931" s="2"/>
      <c r="F931" s="3"/>
      <c r="H931" s="4"/>
      <c r="I931" s="5"/>
      <c r="J931" s="6"/>
      <c r="K931" s="2"/>
      <c r="M931" s="4"/>
      <c r="N931" s="5"/>
      <c r="O931" s="6"/>
      <c r="P931" s="6"/>
      <c r="Q931" s="6"/>
      <c r="R931" s="6"/>
      <c r="S931" s="6"/>
      <c r="T931" s="6"/>
      <c r="U931" s="6"/>
      <c r="V931" s="6"/>
      <c r="W931" s="6"/>
    </row>
    <row r="932" s="16" customFormat="true" ht="12.75" hidden="false" customHeight="true" outlineLevel="0" collapsed="false">
      <c r="B932" s="17"/>
      <c r="E932" s="2"/>
      <c r="F932" s="3"/>
      <c r="H932" s="4"/>
      <c r="I932" s="5"/>
      <c r="J932" s="6"/>
      <c r="K932" s="2"/>
      <c r="M932" s="4"/>
      <c r="N932" s="5"/>
      <c r="O932" s="6"/>
      <c r="P932" s="6"/>
      <c r="Q932" s="6"/>
      <c r="R932" s="6"/>
      <c r="S932" s="6"/>
      <c r="T932" s="6"/>
      <c r="U932" s="6"/>
      <c r="V932" s="6"/>
      <c r="W932" s="6"/>
    </row>
    <row r="933" s="16" customFormat="true" ht="12.75" hidden="false" customHeight="true" outlineLevel="0" collapsed="false">
      <c r="B933" s="17"/>
      <c r="E933" s="2"/>
      <c r="F933" s="3"/>
      <c r="H933" s="4"/>
      <c r="I933" s="5"/>
      <c r="J933" s="6"/>
      <c r="K933" s="2"/>
      <c r="M933" s="4"/>
      <c r="N933" s="5"/>
      <c r="O933" s="6"/>
      <c r="P933" s="6"/>
      <c r="Q933" s="6"/>
      <c r="R933" s="6"/>
      <c r="S933" s="6"/>
      <c r="T933" s="6"/>
      <c r="U933" s="6"/>
      <c r="V933" s="6"/>
      <c r="W933" s="6"/>
    </row>
    <row r="934" s="16" customFormat="true" ht="12.75" hidden="false" customHeight="true" outlineLevel="0" collapsed="false">
      <c r="B934" s="17"/>
      <c r="E934" s="2"/>
      <c r="F934" s="3"/>
      <c r="H934" s="4"/>
      <c r="I934" s="5"/>
      <c r="J934" s="6"/>
      <c r="K934" s="2"/>
      <c r="M934" s="4"/>
      <c r="N934" s="5"/>
      <c r="O934" s="6"/>
      <c r="P934" s="6"/>
      <c r="Q934" s="6"/>
      <c r="R934" s="6"/>
      <c r="S934" s="6"/>
      <c r="T934" s="6"/>
      <c r="U934" s="6"/>
      <c r="V934" s="6"/>
      <c r="W934" s="6"/>
    </row>
    <row r="935" s="16" customFormat="true" ht="12.75" hidden="false" customHeight="true" outlineLevel="0" collapsed="false">
      <c r="B935" s="17"/>
      <c r="E935" s="2"/>
      <c r="F935" s="3"/>
      <c r="H935" s="4"/>
      <c r="I935" s="5"/>
      <c r="J935" s="6"/>
      <c r="K935" s="2"/>
      <c r="M935" s="4"/>
      <c r="N935" s="5"/>
      <c r="O935" s="6"/>
      <c r="P935" s="6"/>
      <c r="Q935" s="6"/>
      <c r="R935" s="6"/>
      <c r="S935" s="6"/>
      <c r="T935" s="6"/>
      <c r="U935" s="6"/>
      <c r="V935" s="6"/>
      <c r="W935" s="6"/>
    </row>
    <row r="936" s="16" customFormat="true" ht="12.75" hidden="false" customHeight="true" outlineLevel="0" collapsed="false">
      <c r="B936" s="17"/>
      <c r="E936" s="2"/>
      <c r="F936" s="3"/>
      <c r="H936" s="4"/>
      <c r="I936" s="5"/>
      <c r="J936" s="6"/>
      <c r="K936" s="2"/>
      <c r="M936" s="4"/>
      <c r="N936" s="5"/>
      <c r="O936" s="6"/>
      <c r="P936" s="6"/>
      <c r="Q936" s="6"/>
      <c r="R936" s="6"/>
      <c r="S936" s="6"/>
      <c r="T936" s="6"/>
      <c r="U936" s="6"/>
      <c r="V936" s="6"/>
      <c r="W936" s="6"/>
    </row>
    <row r="937" s="16" customFormat="true" ht="12.75" hidden="false" customHeight="true" outlineLevel="0" collapsed="false">
      <c r="B937" s="17"/>
      <c r="E937" s="2"/>
      <c r="F937" s="3"/>
      <c r="H937" s="4"/>
      <c r="I937" s="5"/>
      <c r="J937" s="6"/>
      <c r="K937" s="2"/>
      <c r="M937" s="4"/>
      <c r="N937" s="5"/>
      <c r="O937" s="6"/>
      <c r="P937" s="6"/>
      <c r="Q937" s="6"/>
      <c r="R937" s="6"/>
      <c r="S937" s="6"/>
      <c r="T937" s="6"/>
      <c r="U937" s="6"/>
      <c r="V937" s="6"/>
      <c r="W937" s="6"/>
    </row>
    <row r="938" s="16" customFormat="true" ht="12.75" hidden="false" customHeight="true" outlineLevel="0" collapsed="false">
      <c r="B938" s="17"/>
      <c r="E938" s="2"/>
      <c r="F938" s="3"/>
      <c r="H938" s="4"/>
      <c r="I938" s="5"/>
      <c r="J938" s="6"/>
      <c r="K938" s="2"/>
      <c r="M938" s="4"/>
      <c r="N938" s="5"/>
      <c r="O938" s="6"/>
      <c r="P938" s="6"/>
      <c r="Q938" s="6"/>
      <c r="R938" s="6"/>
      <c r="S938" s="6"/>
      <c r="T938" s="6"/>
      <c r="U938" s="6"/>
      <c r="V938" s="6"/>
      <c r="W938" s="6"/>
    </row>
    <row r="939" s="16" customFormat="true" ht="12.75" hidden="false" customHeight="true" outlineLevel="0" collapsed="false">
      <c r="B939" s="17"/>
      <c r="E939" s="2"/>
      <c r="F939" s="3"/>
      <c r="H939" s="4"/>
      <c r="I939" s="5"/>
      <c r="J939" s="6"/>
      <c r="K939" s="2"/>
      <c r="M939" s="4"/>
      <c r="N939" s="5"/>
      <c r="O939" s="6"/>
      <c r="P939" s="6"/>
      <c r="Q939" s="6"/>
      <c r="R939" s="6"/>
      <c r="S939" s="6"/>
      <c r="T939" s="6"/>
      <c r="U939" s="6"/>
      <c r="V939" s="6"/>
      <c r="W939" s="6"/>
    </row>
    <row r="940" s="16" customFormat="true" ht="12.75" hidden="false" customHeight="true" outlineLevel="0" collapsed="false">
      <c r="B940" s="17"/>
      <c r="E940" s="2"/>
      <c r="F940" s="3"/>
      <c r="H940" s="4"/>
      <c r="I940" s="5"/>
      <c r="J940" s="6"/>
      <c r="K940" s="2"/>
      <c r="M940" s="4"/>
      <c r="N940" s="5"/>
      <c r="O940" s="6"/>
      <c r="P940" s="6"/>
      <c r="Q940" s="6"/>
      <c r="R940" s="6"/>
      <c r="S940" s="6"/>
      <c r="T940" s="6"/>
      <c r="U940" s="6"/>
      <c r="V940" s="6"/>
      <c r="W940" s="6"/>
    </row>
    <row r="941" s="16" customFormat="true" ht="12.75" hidden="false" customHeight="true" outlineLevel="0" collapsed="false">
      <c r="B941" s="17"/>
      <c r="E941" s="2"/>
      <c r="F941" s="3"/>
      <c r="H941" s="4"/>
      <c r="I941" s="5"/>
      <c r="J941" s="6"/>
      <c r="K941" s="2"/>
      <c r="M941" s="4"/>
      <c r="N941" s="5"/>
      <c r="O941" s="6"/>
      <c r="P941" s="6"/>
      <c r="Q941" s="6"/>
      <c r="R941" s="6"/>
      <c r="S941" s="6"/>
      <c r="T941" s="6"/>
      <c r="U941" s="6"/>
      <c r="V941" s="6"/>
      <c r="W941" s="6"/>
    </row>
    <row r="942" s="16" customFormat="true" ht="12.75" hidden="false" customHeight="true" outlineLevel="0" collapsed="false">
      <c r="B942" s="17"/>
      <c r="E942" s="2"/>
      <c r="F942" s="3"/>
      <c r="H942" s="4"/>
      <c r="I942" s="5"/>
      <c r="J942" s="6"/>
      <c r="K942" s="2"/>
      <c r="M942" s="4"/>
      <c r="N942" s="5"/>
      <c r="O942" s="6"/>
      <c r="P942" s="6"/>
      <c r="Q942" s="6"/>
      <c r="R942" s="6"/>
      <c r="S942" s="6"/>
      <c r="T942" s="6"/>
      <c r="U942" s="6"/>
      <c r="V942" s="6"/>
      <c r="W942" s="6"/>
    </row>
    <row r="943" s="16" customFormat="true" ht="12.75" hidden="false" customHeight="true" outlineLevel="0" collapsed="false">
      <c r="B943" s="17"/>
      <c r="E943" s="2"/>
      <c r="F943" s="3"/>
      <c r="H943" s="4"/>
      <c r="I943" s="5"/>
      <c r="J943" s="6"/>
      <c r="K943" s="2"/>
      <c r="M943" s="4"/>
      <c r="N943" s="5"/>
      <c r="O943" s="6"/>
      <c r="P943" s="6"/>
      <c r="Q943" s="6"/>
      <c r="R943" s="6"/>
      <c r="S943" s="6"/>
      <c r="T943" s="6"/>
      <c r="U943" s="6"/>
      <c r="V943" s="6"/>
      <c r="W943" s="6"/>
    </row>
    <row r="944" s="16" customFormat="true" ht="12.75" hidden="false" customHeight="true" outlineLevel="0" collapsed="false">
      <c r="B944" s="17"/>
      <c r="E944" s="2"/>
      <c r="F944" s="3"/>
      <c r="H944" s="4"/>
      <c r="I944" s="5"/>
      <c r="J944" s="6"/>
      <c r="K944" s="2"/>
      <c r="M944" s="4"/>
      <c r="N944" s="5"/>
      <c r="O944" s="6"/>
      <c r="P944" s="6"/>
      <c r="Q944" s="6"/>
      <c r="R944" s="6"/>
      <c r="S944" s="6"/>
      <c r="T944" s="6"/>
      <c r="U944" s="6"/>
      <c r="V944" s="6"/>
      <c r="W944" s="6"/>
    </row>
    <row r="945" s="16" customFormat="true" ht="12.75" hidden="false" customHeight="true" outlineLevel="0" collapsed="false">
      <c r="B945" s="17"/>
      <c r="E945" s="2"/>
      <c r="F945" s="3"/>
      <c r="H945" s="4"/>
      <c r="I945" s="5"/>
      <c r="J945" s="6"/>
      <c r="K945" s="2"/>
      <c r="M945" s="4"/>
      <c r="N945" s="5"/>
      <c r="O945" s="6"/>
      <c r="P945" s="6"/>
      <c r="Q945" s="6"/>
      <c r="R945" s="6"/>
      <c r="S945" s="6"/>
      <c r="T945" s="6"/>
      <c r="U945" s="6"/>
      <c r="V945" s="6"/>
      <c r="W945" s="6"/>
    </row>
    <row r="946" s="16" customFormat="true" ht="12.75" hidden="false" customHeight="true" outlineLevel="0" collapsed="false">
      <c r="B946" s="17"/>
      <c r="E946" s="2"/>
      <c r="F946" s="3"/>
      <c r="H946" s="4"/>
      <c r="I946" s="5"/>
      <c r="J946" s="6"/>
      <c r="K946" s="2"/>
      <c r="M946" s="4"/>
      <c r="N946" s="5"/>
      <c r="O946" s="6"/>
      <c r="P946" s="6"/>
      <c r="Q946" s="6"/>
      <c r="R946" s="6"/>
      <c r="S946" s="6"/>
      <c r="T946" s="6"/>
      <c r="U946" s="6"/>
      <c r="V946" s="6"/>
      <c r="W946" s="6"/>
    </row>
    <row r="947" s="16" customFormat="true" ht="12.75" hidden="false" customHeight="true" outlineLevel="0" collapsed="false">
      <c r="B947" s="17"/>
      <c r="E947" s="2"/>
      <c r="F947" s="3"/>
      <c r="H947" s="4"/>
      <c r="I947" s="5"/>
      <c r="J947" s="6"/>
      <c r="K947" s="2"/>
      <c r="M947" s="4"/>
      <c r="N947" s="5"/>
      <c r="O947" s="6"/>
      <c r="P947" s="6"/>
      <c r="Q947" s="6"/>
      <c r="R947" s="6"/>
      <c r="S947" s="6"/>
      <c r="T947" s="6"/>
      <c r="U947" s="6"/>
      <c r="V947" s="6"/>
      <c r="W947" s="6"/>
    </row>
    <row r="948" s="16" customFormat="true" ht="12.75" hidden="false" customHeight="true" outlineLevel="0" collapsed="false">
      <c r="B948" s="17"/>
      <c r="E948" s="2"/>
      <c r="F948" s="3"/>
      <c r="H948" s="4"/>
      <c r="I948" s="5"/>
      <c r="J948" s="6"/>
      <c r="K948" s="2"/>
      <c r="M948" s="4"/>
      <c r="N948" s="5"/>
      <c r="O948" s="6"/>
      <c r="P948" s="6"/>
      <c r="Q948" s="6"/>
      <c r="R948" s="6"/>
      <c r="S948" s="6"/>
      <c r="T948" s="6"/>
      <c r="U948" s="6"/>
      <c r="V948" s="6"/>
      <c r="W948" s="6"/>
    </row>
    <row r="949" s="16" customFormat="true" ht="12.75" hidden="false" customHeight="true" outlineLevel="0" collapsed="false">
      <c r="B949" s="17"/>
      <c r="E949" s="2"/>
      <c r="F949" s="3"/>
      <c r="H949" s="4"/>
      <c r="I949" s="5"/>
      <c r="J949" s="6"/>
      <c r="K949" s="2"/>
      <c r="M949" s="4"/>
      <c r="N949" s="5"/>
      <c r="O949" s="6"/>
      <c r="P949" s="6"/>
      <c r="Q949" s="6"/>
      <c r="R949" s="6"/>
      <c r="S949" s="6"/>
      <c r="T949" s="6"/>
      <c r="U949" s="6"/>
      <c r="V949" s="6"/>
      <c r="W949" s="6"/>
    </row>
    <row r="950" s="16" customFormat="true" ht="12.75" hidden="false" customHeight="true" outlineLevel="0" collapsed="false">
      <c r="B950" s="17"/>
      <c r="E950" s="2"/>
      <c r="F950" s="3"/>
      <c r="H950" s="4"/>
      <c r="I950" s="5"/>
      <c r="J950" s="6"/>
      <c r="K950" s="2"/>
      <c r="M950" s="4"/>
      <c r="N950" s="5"/>
      <c r="O950" s="6"/>
      <c r="P950" s="6"/>
      <c r="Q950" s="6"/>
      <c r="R950" s="6"/>
      <c r="S950" s="6"/>
      <c r="T950" s="6"/>
      <c r="U950" s="6"/>
      <c r="V950" s="6"/>
      <c r="W950" s="6"/>
    </row>
    <row r="951" s="16" customFormat="true" ht="12.75" hidden="false" customHeight="true" outlineLevel="0" collapsed="false">
      <c r="B951" s="17"/>
      <c r="E951" s="2"/>
      <c r="F951" s="3"/>
      <c r="H951" s="4"/>
      <c r="I951" s="5"/>
      <c r="J951" s="6"/>
      <c r="K951" s="2"/>
      <c r="M951" s="4"/>
      <c r="N951" s="5"/>
      <c r="O951" s="6"/>
      <c r="P951" s="6"/>
      <c r="Q951" s="6"/>
      <c r="R951" s="6"/>
      <c r="S951" s="6"/>
      <c r="T951" s="6"/>
      <c r="U951" s="6"/>
      <c r="V951" s="6"/>
      <c r="W951" s="6"/>
    </row>
    <row r="952" s="16" customFormat="true" ht="12.75" hidden="false" customHeight="true" outlineLevel="0" collapsed="false">
      <c r="B952" s="17"/>
      <c r="E952" s="2"/>
      <c r="F952" s="3"/>
      <c r="H952" s="4"/>
      <c r="I952" s="5"/>
      <c r="J952" s="6"/>
      <c r="K952" s="2"/>
      <c r="M952" s="4"/>
      <c r="N952" s="5"/>
      <c r="O952" s="6"/>
      <c r="P952" s="6"/>
      <c r="Q952" s="6"/>
      <c r="R952" s="6"/>
      <c r="S952" s="6"/>
      <c r="T952" s="6"/>
      <c r="U952" s="6"/>
      <c r="V952" s="6"/>
      <c r="W952" s="6"/>
    </row>
    <row r="953" s="16" customFormat="true" ht="12.75" hidden="false" customHeight="true" outlineLevel="0" collapsed="false">
      <c r="B953" s="17"/>
      <c r="E953" s="2"/>
      <c r="F953" s="3"/>
      <c r="H953" s="4"/>
      <c r="I953" s="5"/>
      <c r="J953" s="6"/>
      <c r="K953" s="2"/>
      <c r="M953" s="4"/>
      <c r="N953" s="5"/>
      <c r="O953" s="6"/>
      <c r="P953" s="6"/>
      <c r="Q953" s="6"/>
      <c r="R953" s="6"/>
      <c r="S953" s="6"/>
      <c r="T953" s="6"/>
      <c r="U953" s="6"/>
      <c r="V953" s="6"/>
      <c r="W953" s="6"/>
    </row>
    <row r="954" s="16" customFormat="true" ht="12.75" hidden="false" customHeight="true" outlineLevel="0" collapsed="false">
      <c r="B954" s="17"/>
      <c r="E954" s="2"/>
      <c r="F954" s="3"/>
      <c r="H954" s="4"/>
      <c r="I954" s="5"/>
      <c r="J954" s="6"/>
      <c r="K954" s="2"/>
      <c r="M954" s="4"/>
      <c r="N954" s="5"/>
      <c r="O954" s="6"/>
      <c r="P954" s="6"/>
      <c r="Q954" s="6"/>
      <c r="R954" s="6"/>
      <c r="S954" s="6"/>
      <c r="T954" s="6"/>
      <c r="U954" s="6"/>
      <c r="V954" s="6"/>
      <c r="W954" s="6"/>
    </row>
    <row r="955" s="16" customFormat="true" ht="12.75" hidden="false" customHeight="true" outlineLevel="0" collapsed="false">
      <c r="B955" s="17"/>
      <c r="E955" s="2"/>
      <c r="F955" s="3"/>
      <c r="H955" s="4"/>
      <c r="I955" s="5"/>
      <c r="J955" s="6"/>
      <c r="K955" s="2"/>
      <c r="M955" s="4"/>
      <c r="N955" s="5"/>
      <c r="O955" s="6"/>
      <c r="P955" s="6"/>
      <c r="Q955" s="6"/>
      <c r="R955" s="6"/>
      <c r="S955" s="6"/>
      <c r="T955" s="6"/>
      <c r="U955" s="6"/>
      <c r="V955" s="6"/>
      <c r="W955" s="6"/>
    </row>
    <row r="956" s="16" customFormat="true" ht="12.75" hidden="false" customHeight="true" outlineLevel="0" collapsed="false">
      <c r="B956" s="17"/>
      <c r="E956" s="2"/>
      <c r="F956" s="3"/>
      <c r="H956" s="4"/>
      <c r="I956" s="5"/>
      <c r="J956" s="6"/>
      <c r="K956" s="2"/>
      <c r="M956" s="4"/>
      <c r="N956" s="5"/>
      <c r="O956" s="6"/>
      <c r="P956" s="6"/>
      <c r="Q956" s="6"/>
      <c r="R956" s="6"/>
      <c r="S956" s="6"/>
      <c r="T956" s="6"/>
      <c r="U956" s="6"/>
      <c r="V956" s="6"/>
      <c r="W956" s="6"/>
    </row>
    <row r="957" s="16" customFormat="true" ht="12.75" hidden="false" customHeight="true" outlineLevel="0" collapsed="false">
      <c r="B957" s="17"/>
      <c r="E957" s="2"/>
      <c r="F957" s="3"/>
      <c r="H957" s="4"/>
      <c r="I957" s="5"/>
      <c r="J957" s="6"/>
      <c r="K957" s="2"/>
      <c r="M957" s="4"/>
      <c r="N957" s="5"/>
      <c r="O957" s="6"/>
      <c r="P957" s="6"/>
      <c r="Q957" s="6"/>
      <c r="R957" s="6"/>
      <c r="S957" s="6"/>
      <c r="T957" s="6"/>
      <c r="U957" s="6"/>
      <c r="V957" s="6"/>
      <c r="W957" s="6"/>
    </row>
    <row r="958" s="16" customFormat="true" ht="12.75" hidden="false" customHeight="true" outlineLevel="0" collapsed="false">
      <c r="B958" s="17"/>
      <c r="E958" s="2"/>
      <c r="F958" s="3"/>
      <c r="H958" s="4"/>
      <c r="I958" s="5"/>
      <c r="J958" s="6"/>
      <c r="K958" s="2"/>
      <c r="M958" s="4"/>
      <c r="N958" s="5"/>
      <c r="O958" s="6"/>
      <c r="P958" s="6"/>
      <c r="Q958" s="6"/>
      <c r="R958" s="6"/>
      <c r="S958" s="6"/>
      <c r="T958" s="6"/>
      <c r="U958" s="6"/>
      <c r="V958" s="6"/>
      <c r="W958" s="6"/>
    </row>
    <row r="959" s="16" customFormat="true" ht="12.75" hidden="false" customHeight="true" outlineLevel="0" collapsed="false">
      <c r="B959" s="17"/>
      <c r="E959" s="2"/>
      <c r="F959" s="3"/>
      <c r="H959" s="4"/>
      <c r="I959" s="5"/>
      <c r="J959" s="6"/>
      <c r="K959" s="2"/>
      <c r="M959" s="4"/>
      <c r="N959" s="5"/>
      <c r="O959" s="6"/>
      <c r="P959" s="6"/>
      <c r="Q959" s="6"/>
      <c r="R959" s="6"/>
      <c r="S959" s="6"/>
      <c r="T959" s="6"/>
      <c r="U959" s="6"/>
      <c r="V959" s="6"/>
      <c r="W959" s="6"/>
    </row>
    <row r="960" s="16" customFormat="true" ht="12.75" hidden="false" customHeight="true" outlineLevel="0" collapsed="false">
      <c r="B960" s="17"/>
      <c r="E960" s="2"/>
      <c r="F960" s="3"/>
      <c r="H960" s="4"/>
      <c r="I960" s="5"/>
      <c r="J960" s="6"/>
      <c r="K960" s="2"/>
      <c r="M960" s="4"/>
      <c r="N960" s="5"/>
      <c r="O960" s="6"/>
      <c r="P960" s="6"/>
      <c r="Q960" s="6"/>
      <c r="R960" s="6"/>
      <c r="S960" s="6"/>
      <c r="T960" s="6"/>
      <c r="U960" s="6"/>
      <c r="V960" s="6"/>
      <c r="W960" s="6"/>
    </row>
    <row r="961" s="16" customFormat="true" ht="12.75" hidden="false" customHeight="true" outlineLevel="0" collapsed="false">
      <c r="B961" s="17"/>
      <c r="E961" s="2"/>
      <c r="F961" s="3"/>
      <c r="H961" s="4"/>
      <c r="I961" s="5"/>
      <c r="J961" s="6"/>
      <c r="K961" s="2"/>
      <c r="M961" s="4"/>
      <c r="N961" s="5"/>
      <c r="O961" s="6"/>
      <c r="P961" s="6"/>
      <c r="Q961" s="6"/>
      <c r="R961" s="6"/>
      <c r="S961" s="6"/>
      <c r="T961" s="6"/>
      <c r="U961" s="6"/>
      <c r="V961" s="6"/>
      <c r="W961" s="6"/>
    </row>
    <row r="962" s="16" customFormat="true" ht="12.75" hidden="false" customHeight="true" outlineLevel="0" collapsed="false">
      <c r="B962" s="17"/>
      <c r="E962" s="2"/>
      <c r="F962" s="3"/>
      <c r="H962" s="4"/>
      <c r="I962" s="5"/>
      <c r="J962" s="6"/>
      <c r="K962" s="2"/>
      <c r="M962" s="4"/>
      <c r="N962" s="5"/>
      <c r="O962" s="6"/>
      <c r="P962" s="6"/>
      <c r="Q962" s="6"/>
      <c r="R962" s="6"/>
      <c r="S962" s="6"/>
      <c r="T962" s="6"/>
      <c r="U962" s="6"/>
      <c r="V962" s="6"/>
      <c r="W962" s="6"/>
    </row>
    <row r="963" s="16" customFormat="true" ht="12.75" hidden="false" customHeight="true" outlineLevel="0" collapsed="false">
      <c r="B963" s="17"/>
      <c r="E963" s="2"/>
      <c r="F963" s="3"/>
      <c r="H963" s="4"/>
      <c r="I963" s="5"/>
      <c r="J963" s="6"/>
      <c r="K963" s="2"/>
      <c r="M963" s="4"/>
      <c r="N963" s="5"/>
      <c r="O963" s="6"/>
      <c r="P963" s="6"/>
      <c r="Q963" s="6"/>
      <c r="R963" s="6"/>
      <c r="S963" s="6"/>
      <c r="T963" s="6"/>
      <c r="U963" s="6"/>
      <c r="V963" s="6"/>
      <c r="W963" s="6"/>
    </row>
    <row r="964" s="16" customFormat="true" ht="12.75" hidden="false" customHeight="true" outlineLevel="0" collapsed="false">
      <c r="B964" s="17"/>
      <c r="E964" s="2"/>
      <c r="F964" s="3"/>
      <c r="H964" s="4"/>
      <c r="I964" s="5"/>
      <c r="J964" s="6"/>
      <c r="K964" s="2"/>
      <c r="M964" s="4"/>
      <c r="N964" s="5"/>
      <c r="O964" s="6"/>
      <c r="P964" s="6"/>
      <c r="Q964" s="6"/>
      <c r="R964" s="6"/>
      <c r="S964" s="6"/>
      <c r="T964" s="6"/>
      <c r="U964" s="6"/>
      <c r="V964" s="6"/>
      <c r="W964" s="6"/>
    </row>
    <row r="965" s="16" customFormat="true" ht="12.75" hidden="false" customHeight="true" outlineLevel="0" collapsed="false">
      <c r="B965" s="17"/>
      <c r="E965" s="2"/>
      <c r="F965" s="3"/>
      <c r="H965" s="4"/>
      <c r="I965" s="5"/>
      <c r="J965" s="6"/>
      <c r="K965" s="2"/>
      <c r="M965" s="4"/>
      <c r="N965" s="5"/>
      <c r="O965" s="6"/>
      <c r="P965" s="6"/>
      <c r="Q965" s="6"/>
      <c r="R965" s="6"/>
      <c r="S965" s="6"/>
      <c r="T965" s="6"/>
      <c r="U965" s="6"/>
      <c r="V965" s="6"/>
      <c r="W965" s="6"/>
    </row>
    <row r="966" s="16" customFormat="true" ht="12.75" hidden="false" customHeight="true" outlineLevel="0" collapsed="false">
      <c r="B966" s="17"/>
      <c r="E966" s="2"/>
      <c r="F966" s="3"/>
      <c r="H966" s="4"/>
      <c r="I966" s="5"/>
      <c r="J966" s="6"/>
      <c r="K966" s="2"/>
      <c r="M966" s="4"/>
      <c r="N966" s="5"/>
      <c r="O966" s="6"/>
      <c r="P966" s="6"/>
      <c r="Q966" s="6"/>
      <c r="R966" s="6"/>
      <c r="S966" s="6"/>
      <c r="T966" s="6"/>
      <c r="U966" s="6"/>
      <c r="V966" s="6"/>
      <c r="W966" s="6"/>
    </row>
    <row r="967" s="16" customFormat="true" ht="12.75" hidden="false" customHeight="true" outlineLevel="0" collapsed="false">
      <c r="B967" s="17"/>
      <c r="E967" s="2"/>
      <c r="F967" s="3"/>
      <c r="H967" s="4"/>
      <c r="I967" s="5"/>
      <c r="J967" s="6"/>
      <c r="K967" s="2"/>
      <c r="M967" s="4"/>
      <c r="N967" s="5"/>
      <c r="O967" s="6"/>
      <c r="P967" s="6"/>
      <c r="Q967" s="6"/>
      <c r="R967" s="6"/>
      <c r="S967" s="6"/>
      <c r="T967" s="6"/>
      <c r="U967" s="6"/>
      <c r="V967" s="6"/>
      <c r="W967" s="6"/>
    </row>
    <row r="968" s="16" customFormat="true" ht="12.75" hidden="false" customHeight="true" outlineLevel="0" collapsed="false">
      <c r="B968" s="17"/>
      <c r="E968" s="2"/>
      <c r="F968" s="3"/>
      <c r="H968" s="4"/>
      <c r="I968" s="5"/>
      <c r="J968" s="6"/>
      <c r="K968" s="2"/>
      <c r="M968" s="4"/>
      <c r="N968" s="5"/>
      <c r="O968" s="6"/>
      <c r="P968" s="6"/>
      <c r="Q968" s="6"/>
      <c r="R968" s="6"/>
      <c r="S968" s="6"/>
      <c r="T968" s="6"/>
      <c r="U968" s="6"/>
      <c r="V968" s="6"/>
      <c r="W968" s="6"/>
    </row>
    <row r="969" s="16" customFormat="true" ht="12.75" hidden="false" customHeight="true" outlineLevel="0" collapsed="false">
      <c r="B969" s="17"/>
      <c r="E969" s="2"/>
      <c r="F969" s="3"/>
      <c r="H969" s="4"/>
      <c r="I969" s="5"/>
      <c r="J969" s="6"/>
      <c r="K969" s="2"/>
      <c r="M969" s="4"/>
      <c r="N969" s="5"/>
      <c r="O969" s="6"/>
      <c r="P969" s="6"/>
      <c r="Q969" s="6"/>
      <c r="R969" s="6"/>
      <c r="S969" s="6"/>
      <c r="T969" s="6"/>
      <c r="U969" s="6"/>
      <c r="V969" s="6"/>
      <c r="W969" s="6"/>
    </row>
    <row r="970" s="16" customFormat="true" ht="12.75" hidden="false" customHeight="true" outlineLevel="0" collapsed="false">
      <c r="B970" s="17"/>
      <c r="E970" s="2"/>
      <c r="F970" s="3"/>
      <c r="H970" s="4"/>
      <c r="I970" s="5"/>
      <c r="J970" s="6"/>
      <c r="K970" s="2"/>
      <c r="M970" s="4"/>
      <c r="N970" s="5"/>
      <c r="O970" s="6"/>
      <c r="P970" s="6"/>
      <c r="Q970" s="6"/>
      <c r="R970" s="6"/>
      <c r="S970" s="6"/>
      <c r="T970" s="6"/>
      <c r="U970" s="6"/>
      <c r="V970" s="6"/>
      <c r="W970" s="6"/>
    </row>
    <row r="971" s="16" customFormat="true" ht="12.75" hidden="false" customHeight="true" outlineLevel="0" collapsed="false">
      <c r="B971" s="17"/>
      <c r="E971" s="2"/>
      <c r="F971" s="3"/>
      <c r="H971" s="4"/>
      <c r="I971" s="5"/>
      <c r="J971" s="6"/>
      <c r="K971" s="2"/>
      <c r="M971" s="4"/>
      <c r="N971" s="5"/>
      <c r="O971" s="6"/>
      <c r="P971" s="6"/>
      <c r="Q971" s="6"/>
      <c r="R971" s="6"/>
      <c r="S971" s="6"/>
      <c r="T971" s="6"/>
      <c r="U971" s="6"/>
      <c r="V971" s="6"/>
      <c r="W971" s="6"/>
    </row>
    <row r="972" s="16" customFormat="true" ht="12.75" hidden="false" customHeight="true" outlineLevel="0" collapsed="false">
      <c r="B972" s="17"/>
      <c r="E972" s="2"/>
      <c r="F972" s="3"/>
      <c r="H972" s="4"/>
      <c r="I972" s="5"/>
      <c r="J972" s="6"/>
      <c r="K972" s="2"/>
      <c r="M972" s="4"/>
      <c r="N972" s="5"/>
      <c r="O972" s="6"/>
      <c r="P972" s="6"/>
      <c r="Q972" s="6"/>
      <c r="R972" s="6"/>
      <c r="S972" s="6"/>
      <c r="T972" s="6"/>
      <c r="U972" s="6"/>
      <c r="V972" s="6"/>
      <c r="W972" s="6"/>
    </row>
    <row r="973" s="16" customFormat="true" ht="12.75" hidden="false" customHeight="true" outlineLevel="0" collapsed="false">
      <c r="B973" s="17"/>
      <c r="E973" s="2"/>
      <c r="F973" s="3"/>
      <c r="H973" s="4"/>
      <c r="I973" s="5"/>
      <c r="J973" s="6"/>
      <c r="K973" s="2"/>
      <c r="M973" s="4"/>
      <c r="N973" s="5"/>
      <c r="O973" s="6"/>
      <c r="P973" s="6"/>
      <c r="Q973" s="6"/>
      <c r="R973" s="6"/>
      <c r="S973" s="6"/>
      <c r="T973" s="6"/>
      <c r="U973" s="6"/>
      <c r="V973" s="6"/>
      <c r="W973" s="6"/>
    </row>
    <row r="974" s="16" customFormat="true" ht="12.75" hidden="false" customHeight="true" outlineLevel="0" collapsed="false">
      <c r="B974" s="17"/>
      <c r="E974" s="2"/>
      <c r="F974" s="3"/>
      <c r="H974" s="4"/>
      <c r="I974" s="5"/>
      <c r="J974" s="6"/>
      <c r="K974" s="2"/>
      <c r="M974" s="4"/>
      <c r="N974" s="5"/>
      <c r="O974" s="6"/>
      <c r="P974" s="6"/>
      <c r="Q974" s="6"/>
      <c r="R974" s="6"/>
      <c r="S974" s="6"/>
      <c r="T974" s="6"/>
      <c r="U974" s="6"/>
      <c r="V974" s="6"/>
      <c r="W974" s="6"/>
    </row>
    <row r="975" s="16" customFormat="true" ht="12.75" hidden="false" customHeight="true" outlineLevel="0" collapsed="false">
      <c r="B975" s="17"/>
      <c r="E975" s="2"/>
      <c r="F975" s="3"/>
      <c r="H975" s="4"/>
      <c r="I975" s="5"/>
      <c r="J975" s="6"/>
      <c r="K975" s="2"/>
      <c r="M975" s="4"/>
      <c r="N975" s="5"/>
      <c r="O975" s="6"/>
      <c r="P975" s="6"/>
      <c r="Q975" s="6"/>
      <c r="R975" s="6"/>
      <c r="S975" s="6"/>
      <c r="T975" s="6"/>
      <c r="U975" s="6"/>
      <c r="V975" s="6"/>
      <c r="W975" s="6"/>
    </row>
    <row r="976" s="16" customFormat="true" ht="12.75" hidden="false" customHeight="true" outlineLevel="0" collapsed="false">
      <c r="B976" s="17"/>
      <c r="E976" s="2"/>
      <c r="F976" s="3"/>
      <c r="H976" s="4"/>
      <c r="I976" s="5"/>
      <c r="J976" s="6"/>
      <c r="K976" s="2"/>
      <c r="M976" s="4"/>
      <c r="N976" s="5"/>
      <c r="O976" s="6"/>
      <c r="P976" s="6"/>
      <c r="Q976" s="6"/>
      <c r="R976" s="6"/>
      <c r="S976" s="6"/>
      <c r="T976" s="6"/>
      <c r="U976" s="6"/>
      <c r="V976" s="6"/>
      <c r="W976" s="6"/>
    </row>
    <row r="977" s="16" customFormat="true" ht="12.75" hidden="false" customHeight="true" outlineLevel="0" collapsed="false">
      <c r="B977" s="17"/>
      <c r="E977" s="2"/>
      <c r="F977" s="3"/>
      <c r="H977" s="4"/>
      <c r="I977" s="5"/>
      <c r="J977" s="6"/>
      <c r="K977" s="2"/>
      <c r="M977" s="4"/>
      <c r="N977" s="5"/>
      <c r="O977" s="6"/>
      <c r="P977" s="6"/>
      <c r="Q977" s="6"/>
      <c r="R977" s="6"/>
      <c r="S977" s="6"/>
      <c r="T977" s="6"/>
      <c r="U977" s="6"/>
      <c r="V977" s="6"/>
      <c r="W977" s="6"/>
    </row>
    <row r="978" s="16" customFormat="true" ht="12.75" hidden="false" customHeight="true" outlineLevel="0" collapsed="false">
      <c r="B978" s="17"/>
      <c r="E978" s="2"/>
      <c r="F978" s="3"/>
      <c r="H978" s="4"/>
      <c r="I978" s="5"/>
      <c r="J978" s="6"/>
      <c r="K978" s="2"/>
      <c r="M978" s="4"/>
      <c r="N978" s="5"/>
      <c r="O978" s="6"/>
      <c r="P978" s="6"/>
      <c r="Q978" s="6"/>
      <c r="R978" s="6"/>
      <c r="S978" s="6"/>
      <c r="T978" s="6"/>
      <c r="U978" s="6"/>
      <c r="V978" s="6"/>
      <c r="W978" s="6"/>
    </row>
    <row r="979" s="16" customFormat="true" ht="12.75" hidden="false" customHeight="true" outlineLevel="0" collapsed="false">
      <c r="B979" s="17"/>
      <c r="E979" s="2"/>
      <c r="F979" s="3"/>
      <c r="H979" s="4"/>
      <c r="I979" s="5"/>
      <c r="J979" s="6"/>
      <c r="K979" s="2"/>
      <c r="M979" s="4"/>
      <c r="N979" s="5"/>
      <c r="O979" s="6"/>
      <c r="P979" s="6"/>
      <c r="Q979" s="6"/>
      <c r="R979" s="6"/>
      <c r="S979" s="6"/>
      <c r="T979" s="6"/>
      <c r="U979" s="6"/>
      <c r="V979" s="6"/>
      <c r="W979" s="6"/>
    </row>
    <row r="980" s="16" customFormat="true" ht="12.75" hidden="false" customHeight="true" outlineLevel="0" collapsed="false">
      <c r="B980" s="17"/>
      <c r="E980" s="2"/>
      <c r="F980" s="3"/>
      <c r="H980" s="4"/>
      <c r="I980" s="5"/>
      <c r="J980" s="6"/>
      <c r="K980" s="2"/>
      <c r="M980" s="4"/>
      <c r="N980" s="5"/>
      <c r="O980" s="6"/>
      <c r="P980" s="6"/>
      <c r="Q980" s="6"/>
      <c r="R980" s="6"/>
      <c r="S980" s="6"/>
      <c r="T980" s="6"/>
      <c r="U980" s="6"/>
      <c r="V980" s="6"/>
      <c r="W980" s="6"/>
    </row>
    <row r="981" s="16" customFormat="true" ht="12.75" hidden="false" customHeight="true" outlineLevel="0" collapsed="false">
      <c r="B981" s="17"/>
      <c r="E981" s="2"/>
      <c r="F981" s="3"/>
      <c r="H981" s="4"/>
      <c r="I981" s="5"/>
      <c r="J981" s="6"/>
      <c r="K981" s="2"/>
      <c r="M981" s="4"/>
      <c r="N981" s="5"/>
      <c r="O981" s="6"/>
      <c r="P981" s="6"/>
      <c r="Q981" s="6"/>
      <c r="R981" s="6"/>
      <c r="S981" s="6"/>
      <c r="T981" s="6"/>
      <c r="U981" s="6"/>
      <c r="V981" s="6"/>
      <c r="W981" s="6"/>
    </row>
    <row r="982" s="16" customFormat="true" ht="12.75" hidden="false" customHeight="true" outlineLevel="0" collapsed="false">
      <c r="B982" s="17"/>
      <c r="E982" s="2"/>
      <c r="F982" s="3"/>
      <c r="H982" s="4"/>
      <c r="I982" s="5"/>
      <c r="J982" s="6"/>
      <c r="K982" s="2"/>
      <c r="M982" s="4"/>
      <c r="N982" s="5"/>
      <c r="O982" s="6"/>
      <c r="P982" s="6"/>
      <c r="Q982" s="6"/>
      <c r="R982" s="6"/>
      <c r="S982" s="6"/>
      <c r="T982" s="6"/>
      <c r="U982" s="6"/>
      <c r="V982" s="6"/>
      <c r="W982" s="6"/>
    </row>
    <row r="983" s="16" customFormat="true" ht="12.75" hidden="false" customHeight="true" outlineLevel="0" collapsed="false">
      <c r="B983" s="17"/>
      <c r="E983" s="2"/>
      <c r="F983" s="3"/>
      <c r="H983" s="4"/>
      <c r="I983" s="5"/>
      <c r="J983" s="6"/>
      <c r="K983" s="2"/>
      <c r="M983" s="4"/>
      <c r="N983" s="5"/>
      <c r="O983" s="6"/>
      <c r="P983" s="6"/>
      <c r="Q983" s="6"/>
      <c r="R983" s="6"/>
      <c r="S983" s="6"/>
      <c r="T983" s="6"/>
      <c r="U983" s="6"/>
      <c r="V983" s="6"/>
      <c r="W983" s="6"/>
    </row>
    <row r="984" s="16" customFormat="true" ht="12.75" hidden="false" customHeight="true" outlineLevel="0" collapsed="false">
      <c r="B984" s="17"/>
      <c r="E984" s="2"/>
      <c r="F984" s="3"/>
      <c r="H984" s="4"/>
      <c r="I984" s="5"/>
      <c r="J984" s="6"/>
      <c r="K984" s="2"/>
      <c r="M984" s="4"/>
      <c r="N984" s="5"/>
      <c r="O984" s="6"/>
      <c r="P984" s="6"/>
      <c r="Q984" s="6"/>
      <c r="R984" s="6"/>
      <c r="S984" s="6"/>
      <c r="T984" s="6"/>
      <c r="U984" s="6"/>
      <c r="V984" s="6"/>
      <c r="W984" s="6"/>
    </row>
    <row r="985" s="16" customFormat="true" ht="12.75" hidden="false" customHeight="true" outlineLevel="0" collapsed="false">
      <c r="B985" s="17"/>
      <c r="E985" s="2"/>
      <c r="F985" s="3"/>
      <c r="H985" s="4"/>
      <c r="I985" s="5"/>
      <c r="J985" s="6"/>
      <c r="K985" s="2"/>
      <c r="M985" s="4"/>
      <c r="N985" s="5"/>
      <c r="O985" s="6"/>
      <c r="P985" s="6"/>
      <c r="Q985" s="6"/>
      <c r="R985" s="6"/>
      <c r="S985" s="6"/>
      <c r="T985" s="6"/>
      <c r="U985" s="6"/>
      <c r="V985" s="6"/>
      <c r="W985" s="6"/>
    </row>
    <row r="986" s="16" customFormat="true" ht="12.75" hidden="false" customHeight="true" outlineLevel="0" collapsed="false">
      <c r="B986" s="17"/>
      <c r="E986" s="2"/>
      <c r="F986" s="3"/>
      <c r="H986" s="4"/>
      <c r="I986" s="5"/>
      <c r="J986" s="6"/>
      <c r="K986" s="2"/>
      <c r="M986" s="4"/>
      <c r="N986" s="5"/>
      <c r="O986" s="6"/>
      <c r="P986" s="6"/>
      <c r="Q986" s="6"/>
      <c r="R986" s="6"/>
      <c r="S986" s="6"/>
      <c r="T986" s="6"/>
      <c r="U986" s="6"/>
      <c r="V986" s="6"/>
      <c r="W986" s="6"/>
    </row>
    <row r="987" s="16" customFormat="true" ht="12.75" hidden="false" customHeight="true" outlineLevel="0" collapsed="false">
      <c r="B987" s="17"/>
      <c r="E987" s="2"/>
      <c r="F987" s="3"/>
      <c r="H987" s="4"/>
      <c r="I987" s="5"/>
      <c r="J987" s="6"/>
      <c r="K987" s="2"/>
      <c r="M987" s="4"/>
      <c r="N987" s="5"/>
      <c r="O987" s="6"/>
      <c r="P987" s="6"/>
      <c r="Q987" s="6"/>
      <c r="R987" s="6"/>
      <c r="S987" s="6"/>
      <c r="T987" s="6"/>
      <c r="U987" s="6"/>
      <c r="V987" s="6"/>
      <c r="W987" s="6"/>
    </row>
    <row r="988" s="16" customFormat="true" ht="12.75" hidden="false" customHeight="true" outlineLevel="0" collapsed="false">
      <c r="B988" s="17"/>
      <c r="E988" s="2"/>
      <c r="F988" s="3"/>
      <c r="H988" s="4"/>
      <c r="I988" s="5"/>
      <c r="J988" s="6"/>
      <c r="K988" s="2"/>
      <c r="M988" s="4"/>
      <c r="N988" s="5"/>
      <c r="O988" s="6"/>
      <c r="P988" s="6"/>
      <c r="Q988" s="6"/>
      <c r="R988" s="6"/>
      <c r="S988" s="6"/>
      <c r="T988" s="6"/>
      <c r="U988" s="6"/>
      <c r="V988" s="6"/>
      <c r="W988" s="6"/>
    </row>
    <row r="989" s="16" customFormat="true" ht="12.75" hidden="false" customHeight="true" outlineLevel="0" collapsed="false">
      <c r="B989" s="17"/>
      <c r="E989" s="2"/>
      <c r="F989" s="3"/>
      <c r="H989" s="4"/>
      <c r="I989" s="5"/>
      <c r="J989" s="6"/>
      <c r="K989" s="2"/>
      <c r="M989" s="4"/>
      <c r="N989" s="5"/>
      <c r="O989" s="6"/>
      <c r="P989" s="6"/>
      <c r="Q989" s="6"/>
      <c r="R989" s="6"/>
      <c r="S989" s="6"/>
      <c r="T989" s="6"/>
      <c r="U989" s="6"/>
      <c r="V989" s="6"/>
      <c r="W989" s="6"/>
    </row>
    <row r="990" s="16" customFormat="true" ht="12.75" hidden="false" customHeight="true" outlineLevel="0" collapsed="false">
      <c r="B990" s="17"/>
      <c r="E990" s="2"/>
      <c r="F990" s="3"/>
      <c r="H990" s="4"/>
      <c r="I990" s="5"/>
      <c r="J990" s="6"/>
      <c r="K990" s="2"/>
      <c r="M990" s="4"/>
      <c r="N990" s="5"/>
      <c r="O990" s="6"/>
      <c r="P990" s="6"/>
      <c r="Q990" s="6"/>
      <c r="R990" s="6"/>
      <c r="S990" s="6"/>
      <c r="T990" s="6"/>
      <c r="U990" s="6"/>
      <c r="V990" s="6"/>
      <c r="W990" s="6"/>
    </row>
    <row r="991" s="16" customFormat="true" ht="12.75" hidden="false" customHeight="true" outlineLevel="0" collapsed="false">
      <c r="B991" s="17"/>
      <c r="E991" s="2"/>
      <c r="F991" s="3"/>
      <c r="H991" s="4"/>
      <c r="I991" s="5"/>
      <c r="J991" s="6"/>
      <c r="K991" s="2"/>
      <c r="M991" s="4"/>
      <c r="N991" s="5"/>
      <c r="O991" s="6"/>
      <c r="P991" s="6"/>
      <c r="Q991" s="6"/>
      <c r="R991" s="6"/>
      <c r="S991" s="6"/>
      <c r="T991" s="6"/>
      <c r="U991" s="6"/>
      <c r="V991" s="6"/>
      <c r="W991" s="6"/>
    </row>
    <row r="992" s="16" customFormat="true" ht="12.75" hidden="false" customHeight="true" outlineLevel="0" collapsed="false">
      <c r="B992" s="17"/>
      <c r="E992" s="2"/>
      <c r="F992" s="3"/>
      <c r="H992" s="4"/>
      <c r="I992" s="5"/>
      <c r="J992" s="6"/>
      <c r="K992" s="2"/>
      <c r="M992" s="4"/>
      <c r="N992" s="5"/>
      <c r="O992" s="6"/>
      <c r="P992" s="6"/>
      <c r="Q992" s="6"/>
      <c r="R992" s="6"/>
      <c r="S992" s="6"/>
      <c r="T992" s="6"/>
      <c r="U992" s="6"/>
      <c r="V992" s="6"/>
      <c r="W992" s="6"/>
    </row>
    <row r="993" s="16" customFormat="true" ht="12.75" hidden="false" customHeight="true" outlineLevel="0" collapsed="false">
      <c r="B993" s="17"/>
      <c r="E993" s="2"/>
      <c r="F993" s="3"/>
      <c r="H993" s="4"/>
      <c r="I993" s="5"/>
      <c r="J993" s="6"/>
      <c r="K993" s="2"/>
      <c r="M993" s="4"/>
      <c r="N993" s="5"/>
      <c r="O993" s="6"/>
      <c r="P993" s="6"/>
      <c r="Q993" s="6"/>
      <c r="R993" s="6"/>
      <c r="S993" s="6"/>
      <c r="T993" s="6"/>
      <c r="U993" s="6"/>
      <c r="V993" s="6"/>
      <c r="W993" s="6"/>
    </row>
    <row r="994" s="16" customFormat="true" ht="12.75" hidden="false" customHeight="true" outlineLevel="0" collapsed="false">
      <c r="B994" s="17"/>
      <c r="E994" s="2"/>
      <c r="F994" s="3"/>
      <c r="H994" s="4"/>
      <c r="I994" s="5"/>
      <c r="J994" s="6"/>
      <c r="K994" s="2"/>
      <c r="M994" s="4"/>
      <c r="N994" s="5"/>
      <c r="O994" s="6"/>
      <c r="P994" s="6"/>
      <c r="Q994" s="6"/>
      <c r="R994" s="6"/>
      <c r="S994" s="6"/>
      <c r="T994" s="6"/>
      <c r="U994" s="6"/>
      <c r="V994" s="6"/>
      <c r="W994" s="6"/>
    </row>
    <row r="995" s="16" customFormat="true" ht="12.75" hidden="false" customHeight="true" outlineLevel="0" collapsed="false">
      <c r="B995" s="17"/>
      <c r="E995" s="2"/>
      <c r="F995" s="3"/>
      <c r="H995" s="4"/>
      <c r="I995" s="5"/>
      <c r="J995" s="6"/>
      <c r="K995" s="2"/>
      <c r="M995" s="4"/>
      <c r="N995" s="5"/>
      <c r="O995" s="6"/>
      <c r="P995" s="6"/>
      <c r="Q995" s="6"/>
      <c r="R995" s="6"/>
      <c r="S995" s="6"/>
      <c r="T995" s="6"/>
      <c r="U995" s="6"/>
      <c r="V995" s="6"/>
      <c r="W995" s="6"/>
    </row>
    <row r="996" s="16" customFormat="true" ht="12.75" hidden="false" customHeight="true" outlineLevel="0" collapsed="false">
      <c r="B996" s="17"/>
      <c r="E996" s="2"/>
      <c r="F996" s="3"/>
      <c r="H996" s="4"/>
      <c r="I996" s="5"/>
      <c r="J996" s="6"/>
      <c r="K996" s="2"/>
      <c r="M996" s="4"/>
      <c r="N996" s="5"/>
      <c r="O996" s="6"/>
      <c r="P996" s="6"/>
      <c r="Q996" s="6"/>
      <c r="R996" s="6"/>
      <c r="S996" s="6"/>
      <c r="T996" s="6"/>
      <c r="U996" s="6"/>
      <c r="V996" s="6"/>
      <c r="W996" s="6"/>
    </row>
    <row r="997" s="16" customFormat="true" ht="12.75" hidden="false" customHeight="true" outlineLevel="0" collapsed="false">
      <c r="B997" s="17"/>
      <c r="E997" s="2"/>
      <c r="F997" s="3"/>
      <c r="H997" s="4"/>
      <c r="I997" s="5"/>
      <c r="J997" s="6"/>
      <c r="K997" s="2"/>
      <c r="M997" s="4"/>
      <c r="N997" s="5"/>
      <c r="O997" s="6"/>
      <c r="P997" s="6"/>
      <c r="Q997" s="6"/>
      <c r="R997" s="6"/>
      <c r="S997" s="6"/>
      <c r="T997" s="6"/>
      <c r="U997" s="6"/>
      <c r="V997" s="6"/>
      <c r="W997" s="6"/>
    </row>
    <row r="998" s="16" customFormat="true" ht="12.75" hidden="false" customHeight="true" outlineLevel="0" collapsed="false">
      <c r="B998" s="17"/>
      <c r="E998" s="2"/>
      <c r="F998" s="3"/>
      <c r="H998" s="4"/>
      <c r="I998" s="5"/>
      <c r="J998" s="6"/>
      <c r="K998" s="2"/>
      <c r="M998" s="4"/>
      <c r="N998" s="5"/>
      <c r="O998" s="6"/>
      <c r="P998" s="6"/>
      <c r="Q998" s="6"/>
      <c r="R998" s="6"/>
      <c r="S998" s="6"/>
      <c r="T998" s="6"/>
      <c r="U998" s="6"/>
      <c r="V998" s="6"/>
      <c r="W998" s="6"/>
    </row>
    <row r="999" s="16" customFormat="true" ht="12.75" hidden="false" customHeight="true" outlineLevel="0" collapsed="false">
      <c r="B999" s="17"/>
      <c r="E999" s="2"/>
      <c r="F999" s="3"/>
      <c r="H999" s="4"/>
      <c r="I999" s="5"/>
      <c r="J999" s="6"/>
      <c r="K999" s="2"/>
      <c r="M999" s="4"/>
      <c r="N999" s="5"/>
      <c r="O999" s="6"/>
      <c r="P999" s="6"/>
      <c r="Q999" s="6"/>
      <c r="R999" s="6"/>
      <c r="S999" s="6"/>
      <c r="T999" s="6"/>
      <c r="U999" s="6"/>
      <c r="V999" s="6"/>
      <c r="W999" s="6"/>
    </row>
    <row r="1000" s="16" customFormat="true" ht="12.75" hidden="false" customHeight="true" outlineLevel="0" collapsed="false">
      <c r="B1000" s="17"/>
      <c r="E1000" s="2"/>
      <c r="F1000" s="3"/>
      <c r="H1000" s="4"/>
      <c r="I1000" s="5"/>
      <c r="J1000" s="6"/>
      <c r="K1000" s="2"/>
      <c r="M1000" s="4"/>
      <c r="N1000" s="5"/>
      <c r="O1000" s="6"/>
      <c r="P1000" s="6"/>
      <c r="Q1000" s="6"/>
      <c r="R1000" s="6"/>
      <c r="S1000" s="6"/>
      <c r="T1000" s="6"/>
      <c r="U1000" s="6"/>
      <c r="V1000" s="6"/>
      <c r="W1000" s="6"/>
    </row>
  </sheetData>
  <autoFilter ref="B2:AA535"/>
  <mergeCells count="2">
    <mergeCell ref="B1:D1"/>
    <mergeCell ref="F1:J1"/>
  </mergeCells>
  <conditionalFormatting sqref="A3:AMJ1000">
    <cfRule type="expression" priority="2" aboveAverage="0" equalAverage="0" bottom="0" percent="0" rank="0" text="" dxfId="2">
      <formula>AND($B3&lt;&gt;$B2, $B3&lt;&gt;"")</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B25" activeCellId="0" sqref="B25"/>
    </sheetView>
  </sheetViews>
  <sheetFormatPr defaultColWidth="8.8359375" defaultRowHeight="15" zeroHeight="false" outlineLevelRow="0" outlineLevelCol="0"/>
  <cols>
    <col collapsed="false" customWidth="true" hidden="false" outlineLevel="0" max="1" min="1" style="20" width="25.5"/>
    <col collapsed="false" customWidth="true" hidden="false" outlineLevel="0" max="3" min="3" style="0" width="12.33"/>
    <col collapsed="false" customWidth="false" hidden="false" outlineLevel="0" max="8" min="8" style="2" width="8.83"/>
  </cols>
  <sheetData>
    <row r="1" customFormat="false" ht="15" hidden="false" customHeight="false" outlineLevel="0" collapsed="false">
      <c r="A1" s="21" t="n">
        <f aca="false">NB_QUESTIONS</f>
        <v>33</v>
      </c>
      <c r="B1" s="11" t="s">
        <v>1891</v>
      </c>
      <c r="C1" s="7"/>
      <c r="D1" s="22"/>
      <c r="E1" s="22"/>
      <c r="F1" s="22"/>
      <c r="H1" s="9" t="s">
        <v>1892</v>
      </c>
      <c r="I1" s="11" t="s">
        <v>1893</v>
      </c>
      <c r="J1" s="12" t="n">
        <f aca="true">SUM(OFFSET(EXPE, 0, COST))</f>
        <v>0</v>
      </c>
    </row>
    <row r="2" customFormat="false" ht="15" hidden="false" customHeight="false" outlineLevel="0" collapsed="false">
      <c r="A2" s="23" t="n">
        <f aca="false">NB_FACTS</f>
        <v>431</v>
      </c>
      <c r="B2" s="24" t="str">
        <f aca="true">IF(COLUMN(A1)&gt;NB_LLMS, "", OFFSET(Expe!$A$1, HEADER_SIZE+COLUMN(A1)-1, LLM_COL))</f>
        <v>gpt-4o-2024-05-13</v>
      </c>
      <c r="C2" s="24" t="str">
        <f aca="true">IF(COLUMN(B1)&gt;NB_LLMS, "", OFFSET(Expe!$A$1, HEADER_SIZE+COLUMN(B1)-1, LLM_COL))</f>
        <v>mistral/mistral-large-latest</v>
      </c>
      <c r="D2" s="24" t="str">
        <f aca="true">IF(COLUMN(C1)&gt;NB_LLMS, "", OFFSET(Expe!$A$1, HEADER_SIZE+COLUMN(C1)-1, LLM_COL))</f>
        <v>groq/llama3-8b-8192</v>
      </c>
      <c r="E2" s="24" t="str">
        <f aca="true">IF(COLUMN(D1)&gt;NB_LLMS, "", OFFSET(Expe!$A$1, HEADER_SIZE+COLUMN(D1)-1, LLM_COL))</f>
        <v>groq/llama3-70b-8192</v>
      </c>
      <c r="F2" s="24" t="str">
        <f aca="true">IF(COLUMN(E1)&gt;NB_LLMS, "", OFFSET(Expe!$A$1, HEADER_SIZE+COLUMN(E1)-1, LLM_COL))</f>
        <v>groq/mixtral-8x7b-32768</v>
      </c>
      <c r="G2" s="24" t="str">
        <f aca="true">IF(COLUMN(F1)&gt;NB_LLMS, "", OFFSET(Expe!$A$1, HEADER_SIZE+COLUMN(F1)-1, LLM_COL))</f>
        <v>groq/gemma-7b-it</v>
      </c>
      <c r="H2" s="25"/>
      <c r="I2" s="26" t="s">
        <v>1894</v>
      </c>
      <c r="J2" s="27" t="n">
        <f aca="true">SUM(OFFSET(EXPE,0,DURATION))/86400</f>
        <v>0</v>
      </c>
    </row>
    <row r="3" customFormat="false" ht="15" hidden="false" customHeight="false" outlineLevel="0" collapsed="false">
      <c r="A3" s="28" t="s">
        <v>1895</v>
      </c>
      <c r="B3" s="29" t="e">
        <f aca="true" t="array" ref="B3:B3">IF(B$2="", "", AVERAGEIF(OFFSET(EXPE, 0, LLM_COL), B$2, OFFSET(EXPE, 0, DURATION)))</f>
        <v>#DIV/0!</v>
      </c>
      <c r="C3" s="29" t="e">
        <f aca="true" t="array" ref="C3:C3">IF(C$2="", "", AVERAGEIF(OFFSET(EXPE, 0, LLM_COL), C$2, OFFSET(EXPE, 0, DURATION)))</f>
        <v>#DIV/0!</v>
      </c>
      <c r="D3" s="29" t="e">
        <f aca="true" t="array" ref="D3:D3">IF(D$2="", "", AVERAGEIF(OFFSET(EXPE, 0, LLM_COL), D$2, OFFSET(EXPE, 0, DURATION)))</f>
        <v>#DIV/0!</v>
      </c>
      <c r="E3" s="29" t="e">
        <f aca="true" t="array" ref="E3:E3">IF(E$2="", "", AVERAGEIF(OFFSET(EXPE, 0, LLM_COL), E$2, OFFSET(EXPE, 0, DURATION)))</f>
        <v>#DIV/0!</v>
      </c>
      <c r="F3" s="29" t="e">
        <f aca="true" t="array" ref="F3:F3">IF(F$2="", "", AVERAGEIF(OFFSET(EXPE, 0, LLM_COL), F$2, OFFSET(EXPE, 0, DURATION)))</f>
        <v>#DIV/0!</v>
      </c>
      <c r="G3" s="29" t="e">
        <f aca="true" t="array" ref="G3:G3">IF(G$2="", "", AVERAGEIF(OFFSET(EXPE, 0, LLM_COL), G$2, OFFSET(EXPE, 0, DURATION)))</f>
        <v>#DIV/0!</v>
      </c>
      <c r="H3" s="30" t="s">
        <v>1896</v>
      </c>
    </row>
    <row r="4" customFormat="false" ht="15" hidden="false" customHeight="false" outlineLevel="0" collapsed="false">
      <c r="A4" s="28" t="s">
        <v>1897</v>
      </c>
      <c r="B4" s="31" t="e">
        <f aca="true" t="array" ref="B4:B4">IF(B$2="", "", AVERAGEIF(OFFSET(EXPE, 0, LLM_COL), B$2, OFFSET(EXPE, 0, COST)))</f>
        <v>#DIV/0!</v>
      </c>
      <c r="C4" s="31" t="e">
        <f aca="true" t="array" ref="C4:C4">IF(C$2="", "", AVERAGEIF(OFFSET(EXPE, 0, LLM_COL), C$2, OFFSET(EXPE, 0, COST)))</f>
        <v>#DIV/0!</v>
      </c>
      <c r="D4" s="31" t="e">
        <f aca="true" t="array" ref="D4:D4">IF(D$2="", "", AVERAGEIF(OFFSET(EXPE, 0, LLM_COL), D$2, OFFSET(EXPE, 0, COST)))</f>
        <v>#DIV/0!</v>
      </c>
      <c r="E4" s="31" t="e">
        <f aca="true" t="array" ref="E4:E4">IF(E$2="", "", AVERAGEIF(OFFSET(EXPE, 0, LLM_COL), E$2, OFFSET(EXPE, 0, COST)))</f>
        <v>#DIV/0!</v>
      </c>
      <c r="F4" s="31" t="e">
        <f aca="true" t="array" ref="F4:F4">IF(F$2="", "", AVERAGEIF(OFFSET(EXPE, 0, LLM_COL), F$2, OFFSET(EXPE, 0, COST)))</f>
        <v>#DIV/0!</v>
      </c>
      <c r="G4" s="31" t="e">
        <f aca="true" t="array" ref="G4:G4">IF(G$2="", "", AVERAGEIF(OFFSET(EXPE, 0, LLM_COL), G$2, OFFSET(EXPE, 0, COST)))</f>
        <v>#DIV/0!</v>
      </c>
      <c r="H4" s="30"/>
    </row>
    <row r="5" customFormat="false" ht="15" hidden="false" customHeight="false" outlineLevel="0" collapsed="false">
      <c r="A5" s="28" t="s">
        <v>1898</v>
      </c>
      <c r="B5" s="32" t="n">
        <f aca="true" t="array" ref="B5:B5">IF(B$2="", "", COUNTIFS(OFFSET(EXPE, 0, LLM_COL), B$2, OFFSET(EXPE, 0, JSON_OK), TRUE()))</f>
        <v>0</v>
      </c>
      <c r="C5" s="32" t="n">
        <f aca="true" t="array" ref="C5:C5">IF(C$2="", "", COUNTIFS(OFFSET(EXPE, 0, LLM_COL), C$2, OFFSET(EXPE, 0, JSON_OK), TRUE()))</f>
        <v>0</v>
      </c>
      <c r="D5" s="32" t="n">
        <f aca="true" t="array" ref="D5:D5">IF(D$2="", "", COUNTIFS(OFFSET(EXPE, 0, LLM_COL), D$2, OFFSET(EXPE, 0, JSON_OK), TRUE()))</f>
        <v>0</v>
      </c>
      <c r="E5" s="32" t="n">
        <f aca="true" t="array" ref="E5:E5">IF(E$2="", "", COUNTIFS(OFFSET(EXPE, 0, LLM_COL), E$2, OFFSET(EXPE, 0, JSON_OK), TRUE()))</f>
        <v>0</v>
      </c>
      <c r="F5" s="32" t="n">
        <f aca="true" t="array" ref="F5:F5">IF(F$2="", "", COUNTIFS(OFFSET(EXPE, 0, LLM_COL), F$2, OFFSET(EXPE, 0, JSON_OK), TRUE()))</f>
        <v>0</v>
      </c>
      <c r="G5" s="32" t="n">
        <f aca="true" t="array" ref="G5:G5">IF(G$2="", "", COUNTIFS(OFFSET(EXPE, 0, LLM_COL), G$2, OFFSET(EXPE, 0, JSON_OK), TRUE()))</f>
        <v>0</v>
      </c>
      <c r="H5" s="30" t="s">
        <v>1899</v>
      </c>
    </row>
    <row r="6" customFormat="false" ht="15" hidden="false" customHeight="false" outlineLevel="0" collapsed="false">
      <c r="A6" s="33"/>
      <c r="B6" s="34" t="n">
        <f aca="false">IF(B$2="", "", B5/NB_QUESTIONS)</f>
        <v>0</v>
      </c>
      <c r="C6" s="34" t="n">
        <f aca="false">IF(C$2="", "", C5/NB_QUESTIONS)</f>
        <v>0</v>
      </c>
      <c r="D6" s="34" t="n">
        <f aca="false">IF(D$2="", "", D5/NB_QUESTIONS)</f>
        <v>0</v>
      </c>
      <c r="E6" s="34" t="n">
        <f aca="false">IF(E$2="", "", E5/NB_QUESTIONS)</f>
        <v>0</v>
      </c>
      <c r="F6" s="34" t="n">
        <f aca="false">IF(F$2="", "", F5/NB_QUESTIONS)</f>
        <v>0</v>
      </c>
      <c r="G6" s="34" t="n">
        <f aca="false">IF(G$2="", "", G5/NB_QUESTIONS)</f>
        <v>0</v>
      </c>
      <c r="H6" s="30"/>
    </row>
    <row r="7" customFormat="false" ht="15" hidden="false" customHeight="false" outlineLevel="0" collapsed="false">
      <c r="A7" s="28" t="s">
        <v>1900</v>
      </c>
      <c r="B7" s="32" t="n">
        <f aca="true" t="array" ref="B7:B7">IF(B$2="", "", COUNTIFS(OFFSET(EXPE, 0, LLM_COL), B$2, OFFSET(EXPE, 0, JSON_OK), TRUE(), OFFSET(EXPE, 0, Q_OK), TRUE()))</f>
        <v>0</v>
      </c>
      <c r="C7" s="32" t="n">
        <f aca="true" t="array" ref="C7:C7">IF(C$2="", "", COUNTIFS(OFFSET(EXPE, 0, LLM_COL), C$2, OFFSET(EXPE, 0, JSON_OK), TRUE(), OFFSET(EXPE, 0, Q_OK), TRUE()))</f>
        <v>0</v>
      </c>
      <c r="D7" s="32" t="n">
        <f aca="true" t="array" ref="D7:D7">IF(D$2="", "", COUNTIFS(OFFSET(EXPE, 0, LLM_COL), D$2, OFFSET(EXPE, 0, JSON_OK), TRUE(), OFFSET(EXPE, 0, Q_OK), TRUE()))</f>
        <v>0</v>
      </c>
      <c r="E7" s="32" t="n">
        <f aca="true" t="array" ref="E7:E7">IF(E$2="", "", COUNTIFS(OFFSET(EXPE, 0, LLM_COL), E$2, OFFSET(EXPE, 0, JSON_OK), TRUE(), OFFSET(EXPE, 0, Q_OK), TRUE()))</f>
        <v>0</v>
      </c>
      <c r="F7" s="32" t="n">
        <f aca="true" t="array" ref="F7:F7">IF(F$2="", "", COUNTIFS(OFFSET(EXPE, 0, LLM_COL), F$2, OFFSET(EXPE, 0, JSON_OK), TRUE(), OFFSET(EXPE, 0, Q_OK), TRUE()))</f>
        <v>0</v>
      </c>
      <c r="G7" s="32" t="n">
        <f aca="true" t="array" ref="G7:G7">IF(G$2="", "", COUNTIFS(OFFSET(EXPE, 0, LLM_COL), G$2, OFFSET(EXPE, 0, JSON_OK), TRUE(), OFFSET(EXPE, 0, Q_OK), TRUE()))</f>
        <v>0</v>
      </c>
      <c r="H7" s="30" t="s">
        <v>1901</v>
      </c>
    </row>
    <row r="8" customFormat="false" ht="15" hidden="false" customHeight="false" outlineLevel="0" collapsed="false">
      <c r="A8" s="33"/>
      <c r="B8" s="34" t="n">
        <f aca="false">IF(B$2="", "", B7/NB_QUESTIONS)</f>
        <v>0</v>
      </c>
      <c r="C8" s="34" t="n">
        <f aca="false">IF(C$2="", "", C7/NB_QUESTIONS)</f>
        <v>0</v>
      </c>
      <c r="D8" s="34" t="n">
        <f aca="false">IF(D$2="", "", D7/NB_QUESTIONS)</f>
        <v>0</v>
      </c>
      <c r="E8" s="34" t="n">
        <f aca="false">IF(E$2="", "", E7/NB_QUESTIONS)</f>
        <v>0</v>
      </c>
      <c r="F8" s="34" t="n">
        <f aca="false">IF(F$2="", "", F7/NB_QUESTIONS)</f>
        <v>0</v>
      </c>
      <c r="G8" s="34" t="n">
        <f aca="false">IF(G$2="", "", G7/NB_QUESTIONS)</f>
        <v>0</v>
      </c>
      <c r="H8" s="30"/>
    </row>
    <row r="9" customFormat="false" ht="15" hidden="false" customHeight="false" outlineLevel="0" collapsed="false">
      <c r="A9" s="28" t="s">
        <v>1902</v>
      </c>
      <c r="B9" s="32" t="n">
        <f aca="true" t="array" ref="B9:B9">IF(B$2="", "", COUNTIFS(OFFSET(EXPE, 0, LLM_COL), B$2, OFFSET(EXPE, 0, JSON_OK), TRUE(), OFFSET(EXPE, 0, Q_OK), TRUE(), OFFSET(EXPE, 0, CHUNKS_OK), TRUE()))</f>
        <v>0</v>
      </c>
      <c r="C9" s="32" t="n">
        <f aca="true" t="array" ref="C9:C9">IF(C$2="", "", COUNTIFS(OFFSET(EXPE, 0, LLM_COL), C$2, OFFSET(EXPE, 0, JSON_OK), TRUE(), OFFSET(EXPE, 0, Q_OK), TRUE(), OFFSET(EXPE, 0, CHUNKS_OK), TRUE()))</f>
        <v>0</v>
      </c>
      <c r="D9" s="32" t="n">
        <f aca="true" t="array" ref="D9:D9">IF(D$2="", "", COUNTIFS(OFFSET(EXPE, 0, LLM_COL), D$2, OFFSET(EXPE, 0, JSON_OK), TRUE(), OFFSET(EXPE, 0, Q_OK), TRUE(), OFFSET(EXPE, 0, CHUNKS_OK), TRUE()))</f>
        <v>0</v>
      </c>
      <c r="E9" s="32" t="n">
        <f aca="true" t="array" ref="E9:E9">IF(E$2="", "", COUNTIFS(OFFSET(EXPE, 0, LLM_COL), E$2, OFFSET(EXPE, 0, JSON_OK), TRUE(), OFFSET(EXPE, 0, Q_OK), TRUE(), OFFSET(EXPE, 0, CHUNKS_OK), TRUE()))</f>
        <v>0</v>
      </c>
      <c r="F9" s="32" t="n">
        <f aca="true" t="array" ref="F9:F9">IF(F$2="", "", COUNTIFS(OFFSET(EXPE, 0, LLM_COL), F$2, OFFSET(EXPE, 0, JSON_OK), TRUE(), OFFSET(EXPE, 0, Q_OK), TRUE(), OFFSET(EXPE, 0, CHUNKS_OK), TRUE()))</f>
        <v>0</v>
      </c>
      <c r="G9" s="32" t="n">
        <f aca="true" t="array" ref="G9:G9">IF(G$2="", "", COUNTIFS(OFFSET(EXPE, 0, LLM_COL), G$2, OFFSET(EXPE, 0, JSON_OK), TRUE(), OFFSET(EXPE, 0, Q_OK), TRUE(), OFFSET(EXPE, 0, CHUNKS_OK), TRUE()))</f>
        <v>0</v>
      </c>
      <c r="H9" s="30" t="s">
        <v>1903</v>
      </c>
    </row>
    <row r="10" customFormat="false" ht="15" hidden="false" customHeight="false" outlineLevel="0" collapsed="false">
      <c r="B10" s="34" t="n">
        <f aca="false">IF(B$2="", "", B9/NB_QUESTIONS)</f>
        <v>0</v>
      </c>
      <c r="C10" s="34" t="n">
        <f aca="false">IF(C$2="", "", C9/NB_QUESTIONS)</f>
        <v>0</v>
      </c>
      <c r="D10" s="34" t="n">
        <f aca="false">IF(D$2="", "", D9/NB_QUESTIONS)</f>
        <v>0</v>
      </c>
      <c r="E10" s="34" t="n">
        <f aca="false">IF(E$2="", "", E9/NB_QUESTIONS)</f>
        <v>0</v>
      </c>
      <c r="F10" s="34" t="n">
        <f aca="false">IF(F$2="", "", F9/NB_QUESTIONS)</f>
        <v>0</v>
      </c>
      <c r="G10" s="34" t="n">
        <f aca="false">IF(G$2="", "", G9/NB_QUESTIONS)</f>
        <v>0</v>
      </c>
      <c r="H10" s="30" t="s">
        <v>1904</v>
      </c>
    </row>
    <row r="11" customFormat="false" ht="15" hidden="false" customHeight="false" outlineLevel="0" collapsed="false">
      <c r="A11" s="28" t="s">
        <v>1905</v>
      </c>
      <c r="B11" s="32" t="n">
        <f aca="true" t="array" ref="B11:B11">IF(B$2="", "", COUNTIFS(OFFSET(EXPE, 0, LLM_COL), B$2, OFFSET(EXPE, 0, JSON_OK), TRUE(), OFFSET(EXPE, 0, Q_OK), TRUE(), OFFSET(EXPE, 0, CHUNKS_OK), TRUE(), OFFSET(EXPE, 0, NB_DOCS), "&gt;0"))</f>
        <v>0</v>
      </c>
      <c r="C11" s="32" t="n">
        <f aca="true" t="array" ref="C11:C11">IF(C$2="", "", COUNTIFS(OFFSET(EXPE, 0, LLM_COL), C$2, OFFSET(EXPE, 0, JSON_OK), TRUE(), OFFSET(EXPE, 0, Q_OK), TRUE(), OFFSET(EXPE, 0, CHUNKS_OK), TRUE(), OFFSET(EXPE, 0, NB_DOCS), "&gt;0"))</f>
        <v>0</v>
      </c>
      <c r="D11" s="32" t="n">
        <f aca="true" t="array" ref="D11:D11">IF(D$2="", "", COUNTIFS(OFFSET(EXPE, 0, LLM_COL), D$2, OFFSET(EXPE, 0, JSON_OK), TRUE(), OFFSET(EXPE, 0, Q_OK), TRUE(), OFFSET(EXPE, 0, CHUNKS_OK), TRUE(), OFFSET(EXPE, 0, NB_DOCS), "&gt;0"))</f>
        <v>0</v>
      </c>
      <c r="E11" s="32" t="n">
        <f aca="true" t="array" ref="E11:E11">IF(E$2="", "", COUNTIFS(OFFSET(EXPE, 0, LLM_COL), E$2, OFFSET(EXPE, 0, JSON_OK), TRUE(), OFFSET(EXPE, 0, Q_OK), TRUE(), OFFSET(EXPE, 0, CHUNKS_OK), TRUE(), OFFSET(EXPE, 0, NB_DOCS), "&gt;0"))</f>
        <v>0</v>
      </c>
      <c r="F11" s="32" t="n">
        <f aca="true" t="array" ref="F11:F11">IF(F$2="", "", COUNTIFS(OFFSET(EXPE, 0, LLM_COL), F$2, OFFSET(EXPE, 0, JSON_OK), TRUE(), OFFSET(EXPE, 0, Q_OK), TRUE(), OFFSET(EXPE, 0, CHUNKS_OK), TRUE(), OFFSET(EXPE, 0, NB_DOCS), "&gt;0"))</f>
        <v>0</v>
      </c>
      <c r="G11" s="32" t="n">
        <f aca="true" t="array" ref="G11:G11">IF(G$2="", "", COUNTIFS(OFFSET(EXPE, 0, LLM_COL), G$2, OFFSET(EXPE, 0, JSON_OK), TRUE(), OFFSET(EXPE, 0, Q_OK), TRUE(), OFFSET(EXPE, 0, CHUNKS_OK), TRUE(), OFFSET(EXPE, 0, NB_DOCS), "&gt;0"))</f>
        <v>0</v>
      </c>
      <c r="H11" s="30" t="s">
        <v>1906</v>
      </c>
    </row>
    <row r="12" customFormat="false" ht="15" hidden="false" customHeight="false" outlineLevel="0" collapsed="false">
      <c r="A12" s="28"/>
      <c r="B12" s="34" t="e">
        <f aca="false">IF(B$2="", "", B11/B$9)</f>
        <v>#DIV/0!</v>
      </c>
      <c r="C12" s="34" t="e">
        <f aca="false">IF(C$2="", "", C11/C$9)</f>
        <v>#DIV/0!</v>
      </c>
      <c r="D12" s="34" t="e">
        <f aca="false">IF(D$2="", "", D11/D$9)</f>
        <v>#DIV/0!</v>
      </c>
      <c r="E12" s="34" t="e">
        <f aca="false">IF(E$2="", "", E11/E$9)</f>
        <v>#DIV/0!</v>
      </c>
      <c r="F12" s="34" t="e">
        <f aca="false">IF(F$2="", "", F11/F$9)</f>
        <v>#DIV/0!</v>
      </c>
      <c r="G12" s="34" t="e">
        <f aca="false">IF(G$2="", "", G11/G$9)</f>
        <v>#DIV/0!</v>
      </c>
      <c r="H12" s="30"/>
    </row>
    <row r="13" customFormat="false" ht="15" hidden="false" customHeight="false" outlineLevel="0" collapsed="false">
      <c r="A13" s="28" t="s">
        <v>1907</v>
      </c>
      <c r="B13" s="32" t="n">
        <f aca="true" t="array" ref="B13:B13">IF(B$2="", "", COUNTIFS(OFFSET(EXPE, 0, LLM_COL), B$2, OFFSET(EXPE, 0, JSON_OK), TRUE(), OFFSET(EXPE, 0, Q_OK), TRUE(), OFFSET(EXPE, 0, CHUNKS_OK), TRUE(), OFFSET(EXPE, 0, NB_DOCS_AND_PAGES), "&gt;0"))</f>
        <v>0</v>
      </c>
      <c r="C13" s="32" t="n">
        <f aca="true" t="array" ref="C13:C13">IF(C$2="", "", COUNTIFS(OFFSET(EXPE, 0, LLM_COL), C$2, OFFSET(EXPE, 0, JSON_OK), TRUE(), OFFSET(EXPE, 0, Q_OK), TRUE(), OFFSET(EXPE, 0, CHUNKS_OK), TRUE(), OFFSET(EXPE, 0, NB_DOCS_AND_PAGES), "&gt;0"))</f>
        <v>0</v>
      </c>
      <c r="D13" s="32" t="n">
        <f aca="true" t="array" ref="D13:D13">IF(D$2="", "", COUNTIFS(OFFSET(EXPE, 0, LLM_COL), D$2, OFFSET(EXPE, 0, JSON_OK), TRUE(), OFFSET(EXPE, 0, Q_OK), TRUE(), OFFSET(EXPE, 0, CHUNKS_OK), TRUE(), OFFSET(EXPE, 0, NB_DOCS_AND_PAGES), "&gt;0"))</f>
        <v>0</v>
      </c>
      <c r="E13" s="32" t="n">
        <f aca="true" t="array" ref="E13:E13">IF(E$2="", "", COUNTIFS(OFFSET(EXPE, 0, LLM_COL), E$2, OFFSET(EXPE, 0, JSON_OK), TRUE(), OFFSET(EXPE, 0, Q_OK), TRUE(), OFFSET(EXPE, 0, CHUNKS_OK), TRUE(), OFFSET(EXPE, 0, NB_DOCS_AND_PAGES), "&gt;0"))</f>
        <v>0</v>
      </c>
      <c r="F13" s="32" t="n">
        <f aca="true" t="array" ref="F13:F13">IF(F$2="", "", COUNTIFS(OFFSET(EXPE, 0, LLM_COL), F$2, OFFSET(EXPE, 0, JSON_OK), TRUE(), OFFSET(EXPE, 0, Q_OK), TRUE(), OFFSET(EXPE, 0, CHUNKS_OK), TRUE(), OFFSET(EXPE, 0, NB_DOCS_AND_PAGES), "&gt;0"))</f>
        <v>0</v>
      </c>
      <c r="G13" s="32" t="n">
        <f aca="true" t="array" ref="G13:G13">IF(G$2="", "", COUNTIFS(OFFSET(EXPE, 0, LLM_COL), G$2, OFFSET(EXPE, 0, JSON_OK), TRUE(), OFFSET(EXPE, 0, Q_OK), TRUE(), OFFSET(EXPE, 0, CHUNKS_OK), TRUE(), OFFSET(EXPE, 0, NB_DOCS_AND_PAGES), "&gt;0"))</f>
        <v>0</v>
      </c>
      <c r="H13" s="30" t="s">
        <v>1908</v>
      </c>
    </row>
    <row r="14" customFormat="false" ht="15" hidden="false" customHeight="false" outlineLevel="0" collapsed="false">
      <c r="A14" s="28"/>
      <c r="B14" s="34" t="e">
        <f aca="false">IF(B$2="", "", B13/B$9)</f>
        <v>#DIV/0!</v>
      </c>
      <c r="C14" s="34" t="e">
        <f aca="false">IF(C$2="", "", C13/C$9)</f>
        <v>#DIV/0!</v>
      </c>
      <c r="D14" s="34" t="e">
        <f aca="false">IF(D$2="", "", D13/D$9)</f>
        <v>#DIV/0!</v>
      </c>
      <c r="E14" s="34" t="e">
        <f aca="false">IF(E$2="", "", E13/E$9)</f>
        <v>#DIV/0!</v>
      </c>
      <c r="F14" s="34" t="e">
        <f aca="false">IF(F$2="", "", F13/F$9)</f>
        <v>#DIV/0!</v>
      </c>
      <c r="G14" s="34" t="e">
        <f aca="false">IF(G$2="", "", G13/G$9)</f>
        <v>#DIV/0!</v>
      </c>
      <c r="H14" s="30"/>
    </row>
    <row r="15" customFormat="false" ht="15" hidden="false" customHeight="false" outlineLevel="0" collapsed="false">
      <c r="A15" s="28" t="s">
        <v>1909</v>
      </c>
      <c r="B15" s="32" t="n">
        <f aca="true" t="array" ref="B15:B15">IF(B$2="", "", COUNTIFS(OFFSET(EXPE, 0, LLM_COL), B$2, OFFSET(EXPE, 0, JSON_OK), TRUE(), OFFSET(EXPE, 0, Q_OK), TRUE(), OFFSET(EXPE, 0, CHUNKS_OK), TRUE(), OFFSET(EXPE, 0, LANG), "fr"))</f>
        <v>0</v>
      </c>
      <c r="C15" s="32" t="n">
        <f aca="true" t="array" ref="C15:C15">IF(C$2="", "", COUNTIFS(OFFSET(EXPE, 0, LLM_COL), C$2, OFFSET(EXPE, 0, JSON_OK), TRUE(), OFFSET(EXPE, 0, Q_OK), TRUE(), OFFSET(EXPE, 0, CHUNKS_OK), TRUE(), OFFSET(EXPE, 0, LANG), "fr"))</f>
        <v>0</v>
      </c>
      <c r="D15" s="32" t="n">
        <f aca="true" t="array" ref="D15:D15">IF(D$2="", "", COUNTIFS(OFFSET(EXPE, 0, LLM_COL), D$2, OFFSET(EXPE, 0, JSON_OK), TRUE(), OFFSET(EXPE, 0, Q_OK), TRUE(), OFFSET(EXPE, 0, CHUNKS_OK), TRUE(), OFFSET(EXPE, 0, LANG), "fr"))</f>
        <v>0</v>
      </c>
      <c r="E15" s="32" t="n">
        <f aca="true" t="array" ref="E15:E15">IF(E$2="", "", COUNTIFS(OFFSET(EXPE, 0, LLM_COL), E$2, OFFSET(EXPE, 0, JSON_OK), TRUE(), OFFSET(EXPE, 0, Q_OK), TRUE(), OFFSET(EXPE, 0, CHUNKS_OK), TRUE(), OFFSET(EXPE, 0, LANG), "fr"))</f>
        <v>0</v>
      </c>
      <c r="F15" s="32" t="n">
        <f aca="true" t="array" ref="F15:F15">IF(F$2="", "", COUNTIFS(OFFSET(EXPE, 0, LLM_COL), F$2, OFFSET(EXPE, 0, JSON_OK), TRUE(), OFFSET(EXPE, 0, Q_OK), TRUE(), OFFSET(EXPE, 0, CHUNKS_OK), TRUE(), OFFSET(EXPE, 0, LANG), "fr"))</f>
        <v>0</v>
      </c>
      <c r="G15" s="32" t="n">
        <f aca="true" t="array" ref="G15:G15">IF(G$2="", "", COUNTIFS(OFFSET(EXPE, 0, LLM_COL), G$2, OFFSET(EXPE, 0, JSON_OK), TRUE(), OFFSET(EXPE, 0, Q_OK), TRUE(), OFFSET(EXPE, 0, CHUNKS_OK), TRUE(), OFFSET(EXPE, 0, LANG), "fr"))</f>
        <v>0</v>
      </c>
      <c r="H15" s="30" t="s">
        <v>1910</v>
      </c>
    </row>
    <row r="16" customFormat="false" ht="15" hidden="false" customHeight="false" outlineLevel="0" collapsed="false">
      <c r="A16" s="28"/>
      <c r="B16" s="34" t="e">
        <f aca="false">IF(B$2="", "", B15/B$9)</f>
        <v>#DIV/0!</v>
      </c>
      <c r="C16" s="34" t="e">
        <f aca="false">IF(C$2="", "", C15/C$9)</f>
        <v>#DIV/0!</v>
      </c>
      <c r="D16" s="34" t="e">
        <f aca="false">IF(D$2="", "", D15/D$9)</f>
        <v>#DIV/0!</v>
      </c>
      <c r="E16" s="34" t="e">
        <f aca="false">IF(E$2="", "", E15/E$9)</f>
        <v>#DIV/0!</v>
      </c>
      <c r="F16" s="34" t="e">
        <f aca="false">IF(F$2="", "", F15/F$9)</f>
        <v>#DIV/0!</v>
      </c>
      <c r="G16" s="34" t="e">
        <f aca="false">IF(G$2="", "", G15/G$9)</f>
        <v>#DIV/0!</v>
      </c>
      <c r="H16" s="30"/>
    </row>
    <row r="17" customFormat="false" ht="15" hidden="false" customHeight="false" outlineLevel="0" collapsed="false">
      <c r="A17" s="28" t="s">
        <v>1911</v>
      </c>
      <c r="B17" s="32" t="n">
        <f aca="true" t="array" ref="B17:B17">IF(B$2="", "", COUNTIFS(OFFSET(EXPE, 0, LLM_COL), B$2, OFFSET(EXPE, 0, JSON_OK), TRUE(), OFFSET(EXPE, 0, Q_OK), TRUE(), OFFSET(EXPE, 0, CHUNKS_OK), TRUE(), OFFSET(EXPE, 0, LANG), "en"))</f>
        <v>0</v>
      </c>
      <c r="C17" s="32" t="n">
        <f aca="true" t="array" ref="C17:C17">IF(C$2="", "", COUNTIFS(OFFSET(EXPE, 0, LLM_COL), C$2, OFFSET(EXPE, 0, JSON_OK), TRUE(), OFFSET(EXPE, 0, Q_OK), TRUE(), OFFSET(EXPE, 0, CHUNKS_OK), TRUE(), OFFSET(EXPE, 0, LANG), "en"))</f>
        <v>0</v>
      </c>
      <c r="D17" s="32" t="n">
        <f aca="true" t="array" ref="D17:D17">IF(D$2="", "", COUNTIFS(OFFSET(EXPE, 0, LLM_COL), D$2, OFFSET(EXPE, 0, JSON_OK), TRUE(), OFFSET(EXPE, 0, Q_OK), TRUE(), OFFSET(EXPE, 0, CHUNKS_OK), TRUE(), OFFSET(EXPE, 0, LANG), "en"))</f>
        <v>0</v>
      </c>
      <c r="E17" s="32" t="n">
        <f aca="true" t="array" ref="E17:E17">IF(E$2="", "", COUNTIFS(OFFSET(EXPE, 0, LLM_COL), E$2, OFFSET(EXPE, 0, JSON_OK), TRUE(), OFFSET(EXPE, 0, Q_OK), TRUE(), OFFSET(EXPE, 0, CHUNKS_OK), TRUE(), OFFSET(EXPE, 0, LANG), "en"))</f>
        <v>0</v>
      </c>
      <c r="F17" s="32" t="n">
        <f aca="true" t="array" ref="F17:F17">IF(F$2="", "", COUNTIFS(OFFSET(EXPE, 0, LLM_COL), F$2, OFFSET(EXPE, 0, JSON_OK), TRUE(), OFFSET(EXPE, 0, Q_OK), TRUE(), OFFSET(EXPE, 0, CHUNKS_OK), TRUE(), OFFSET(EXPE, 0, LANG), "en"))</f>
        <v>0</v>
      </c>
      <c r="G17" s="32" t="n">
        <f aca="true" t="array" ref="G17:G17">IF(G$2="", "", COUNTIFS(OFFSET(EXPE, 0, LLM_COL), G$2, OFFSET(EXPE, 0, JSON_OK), TRUE(), OFFSET(EXPE, 0, Q_OK), TRUE(), OFFSET(EXPE, 0, CHUNKS_OK), TRUE(), OFFSET(EXPE, 0, LANG), "en"))</f>
        <v>0</v>
      </c>
      <c r="H17" s="30" t="s">
        <v>1912</v>
      </c>
    </row>
    <row r="18" customFormat="false" ht="15" hidden="false" customHeight="false" outlineLevel="0" collapsed="false">
      <c r="A18" s="28"/>
      <c r="B18" s="34" t="e">
        <f aca="false">IF(B$2="", "", B17/B$9)</f>
        <v>#DIV/0!</v>
      </c>
      <c r="C18" s="34" t="e">
        <f aca="false">IF(C$2="", "", C17/C$9)</f>
        <v>#DIV/0!</v>
      </c>
      <c r="D18" s="34" t="e">
        <f aca="false">IF(D$2="", "", D17/D$9)</f>
        <v>#DIV/0!</v>
      </c>
      <c r="E18" s="34" t="e">
        <f aca="false">IF(E$2="", "", E17/E$9)</f>
        <v>#DIV/0!</v>
      </c>
      <c r="F18" s="34" t="e">
        <f aca="false">IF(F$2="", "", F17/F$9)</f>
        <v>#DIV/0!</v>
      </c>
      <c r="G18" s="34" t="e">
        <f aca="false">IF(G$2="", "", G17/G$9)</f>
        <v>#DIV/0!</v>
      </c>
      <c r="H18" s="30"/>
    </row>
    <row r="19" customFormat="false" ht="15" hidden="false" customHeight="false" outlineLevel="0" collapsed="false">
      <c r="A19" s="28"/>
      <c r="B19" s="32"/>
      <c r="C19" s="32"/>
      <c r="D19" s="32"/>
      <c r="E19" s="32"/>
      <c r="F19" s="32"/>
      <c r="G19" s="32"/>
      <c r="H19" s="30"/>
    </row>
    <row r="20" customFormat="false" ht="15" hidden="false" customHeight="false" outlineLevel="0" collapsed="false">
      <c r="A20" s="28" t="s">
        <v>1913</v>
      </c>
      <c r="B20" s="32"/>
      <c r="C20" s="32"/>
      <c r="D20" s="32"/>
      <c r="E20" s="32"/>
      <c r="F20" s="32"/>
      <c r="G20" s="32"/>
    </row>
    <row r="21" customFormat="false" ht="15" hidden="false" customHeight="false" outlineLevel="0" collapsed="false">
      <c r="A21" s="28" t="s">
        <v>22</v>
      </c>
      <c r="B21" s="35" t="n">
        <f aca="true">IF(B$2="", "", SUMIF(OFFSET(Expe!$B$1, HEADER_SIZE, LLM_COL, NB_ROWS), B$2, OFFSET(Expe!$B$1, HEADER_SIZE, HALLUS, NB_ROWS)))</f>
        <v>0</v>
      </c>
      <c r="C21" s="35" t="n">
        <f aca="true">IF(C$2="", "", SUMIF(OFFSET(Expe!$B$1, HEADER_SIZE, LLM_COL, NB_ROWS), C$2, OFFSET(Expe!$B$1, HEADER_SIZE, HALLUS, NB_ROWS)))</f>
        <v>0</v>
      </c>
      <c r="D21" s="35" t="n">
        <f aca="true">IF(D$2="", "", SUMIF(OFFSET(Expe!$B$1, HEADER_SIZE, LLM_COL, NB_ROWS), D$2, OFFSET(Expe!$B$1, HEADER_SIZE, HALLUS, NB_ROWS)))</f>
        <v>0</v>
      </c>
      <c r="E21" s="35" t="n">
        <f aca="true">IF(E$2="", "", SUMIF(OFFSET(Expe!$B$1, HEADER_SIZE, LLM_COL, NB_ROWS), E$2, OFFSET(Expe!$B$1, HEADER_SIZE, HALLUS, NB_ROWS)))</f>
        <v>0</v>
      </c>
      <c r="F21" s="35" t="n">
        <f aca="true">IF(F$2="", "", SUMIF(OFFSET(Expe!$B$1, HEADER_SIZE, LLM_COL, NB_ROWS), F$2, OFFSET(Expe!$B$1, HEADER_SIZE, HALLUS, NB_ROWS)))</f>
        <v>0</v>
      </c>
      <c r="G21" s="35" t="n">
        <f aca="true">IF(G$2="", "", SUMIF(OFFSET(Expe!$B$1, HEADER_SIZE, LLM_COL, NB_ROWS), G$2, OFFSET(Expe!$B$1, HEADER_SIZE, HALLUS, NB_ROWS)))</f>
        <v>0</v>
      </c>
    </row>
    <row r="22" customFormat="false" ht="15" hidden="false" customHeight="false" outlineLevel="0" collapsed="false">
      <c r="A22" s="28"/>
      <c r="B22" s="34" t="n">
        <f aca="false">IF(B$2="", "", B21/NB_QUESTIONS)</f>
        <v>0</v>
      </c>
      <c r="C22" s="34" t="n">
        <f aca="false">IF(C$2="", "", C21/NB_QUESTIONS)</f>
        <v>0</v>
      </c>
      <c r="D22" s="34" t="n">
        <f aca="false">IF(D$2="", "", D21/NB_QUESTIONS)</f>
        <v>0</v>
      </c>
      <c r="E22" s="34" t="n">
        <f aca="false">IF(E$2="", "", E21/NB_QUESTIONS)</f>
        <v>0</v>
      </c>
      <c r="F22" s="34" t="n">
        <f aca="false">IF(F$2="", "", F21/NB_QUESTIONS)</f>
        <v>0</v>
      </c>
      <c r="G22" s="34" t="n">
        <f aca="false">IF(G$2="", "", G21/NB_QUESTIONS)</f>
        <v>0</v>
      </c>
    </row>
    <row r="23" customFormat="false" ht="15" hidden="false" customHeight="false" outlineLevel="0" collapsed="false">
      <c r="A23" s="28" t="s">
        <v>1914</v>
      </c>
      <c r="B23" s="35" t="n">
        <f aca="true">IF(B$2="", "", COUNTIFS(OFFSET(Expe!$B$1, HEADER_SIZE, LLM_COL, NB_ROWS), B$2, OFFSET(Expe!$B$1, HEADER_SIZE, HALLUS, NB_ROWS), 0))</f>
        <v>0</v>
      </c>
      <c r="C23" s="35" t="n">
        <f aca="true">IF(C$2="", "", COUNTIFS(OFFSET(Expe!$B$1, HEADER_SIZE, LLM_COL, NB_ROWS), C$2, OFFSET(Expe!$B$1, HEADER_SIZE, HALLUS, NB_ROWS), 0))</f>
        <v>0</v>
      </c>
      <c r="D23" s="35" t="n">
        <f aca="true">IF(D$2="", "", COUNTIFS(OFFSET(Expe!$B$1, HEADER_SIZE, LLM_COL, NB_ROWS), D$2, OFFSET(Expe!$B$1, HEADER_SIZE, HALLUS, NB_ROWS), 0))</f>
        <v>0</v>
      </c>
      <c r="E23" s="35" t="n">
        <f aca="true">IF(E$2="", "", COUNTIFS(OFFSET(Expe!$B$1, HEADER_SIZE, LLM_COL, NB_ROWS), E$2, OFFSET(Expe!$B$1, HEADER_SIZE, HALLUS, NB_ROWS), 0))</f>
        <v>0</v>
      </c>
      <c r="F23" s="35" t="n">
        <f aca="true">IF(F$2="", "", COUNTIFS(OFFSET(Expe!$B$1, HEADER_SIZE, LLM_COL, NB_ROWS), F$2, OFFSET(Expe!$B$1, HEADER_SIZE, HALLUS, NB_ROWS), 0))</f>
        <v>0</v>
      </c>
      <c r="G23" s="35" t="n">
        <f aca="true">IF(G$2="", "", COUNTIFS(OFFSET(Expe!$B$1, HEADER_SIZE, LLM_COL, NB_ROWS), G$2, OFFSET(Expe!$B$1, HEADER_SIZE, HALLUS, NB_ROWS), 0))</f>
        <v>0</v>
      </c>
    </row>
    <row r="24" customFormat="false" ht="15" hidden="false" customHeight="false" outlineLevel="0" collapsed="false">
      <c r="A24" s="28"/>
      <c r="B24" s="34" t="n">
        <f aca="false">IF(B$2="", "", B23/NB_QUESTIONS)</f>
        <v>0</v>
      </c>
      <c r="C24" s="34" t="n">
        <f aca="false">IF(C$2="", "", C23/NB_QUESTIONS)</f>
        <v>0</v>
      </c>
      <c r="D24" s="34" t="n">
        <f aca="false">IF(D$2="", "", D23/NB_QUESTIONS)</f>
        <v>0</v>
      </c>
      <c r="E24" s="34" t="n">
        <f aca="false">IF(E$2="", "", E23/NB_QUESTIONS)</f>
        <v>0</v>
      </c>
      <c r="F24" s="34" t="n">
        <f aca="false">IF(F$2="", "", F23/NB_QUESTIONS)</f>
        <v>0</v>
      </c>
      <c r="G24" s="34" t="n">
        <f aca="false">IF(G$2="", "", G23/NB_QUESTIONS)</f>
        <v>0</v>
      </c>
    </row>
    <row r="25" customFormat="false" ht="15" hidden="false" customHeight="false" outlineLevel="0" collapsed="false">
      <c r="A25" s="28" t="s">
        <v>1915</v>
      </c>
      <c r="B25" s="36" t="e">
        <f aca="true">IF(B$2="", "", AVERAGEIF(OFFSET(Expe!$B$1, HEADER_SIZE, LLM_COL, NB_ROWS), B$2, OFFSET(Expe!$B$1, HEADER_SIZE, EVAL_AUTO, NB_ROWS)))</f>
        <v>#DIV/0!</v>
      </c>
      <c r="C25" s="36" t="e">
        <f aca="true">IF(C$2="", "", AVERAGEIF(OFFSET(Expe!$B$1, HEADER_SIZE, LLM_COL, NB_ROWS), C$2, OFFSET(Expe!$B$1, HEADER_SIZE, EVAL_AUTO, NB_ROWS)))</f>
        <v>#DIV/0!</v>
      </c>
      <c r="D25" s="36" t="e">
        <f aca="true">IF(D$2="", "", AVERAGEIF(OFFSET(Expe!$B$1, HEADER_SIZE, LLM_COL, NB_ROWS), D$2, OFFSET(Expe!$B$1, HEADER_SIZE, EVAL_AUTO, NB_ROWS)))</f>
        <v>#DIV/0!</v>
      </c>
      <c r="E25" s="36" t="e">
        <f aca="true">IF(E$2="", "", AVERAGEIF(OFFSET(Expe!$B$1, HEADER_SIZE, LLM_COL, NB_ROWS), E$2, OFFSET(Expe!$B$1, HEADER_SIZE, EVAL_AUTO, NB_ROWS)))</f>
        <v>#DIV/0!</v>
      </c>
      <c r="F25" s="36" t="e">
        <f aca="true">IF(F$2="", "", AVERAGEIF(OFFSET(Expe!$B$1, HEADER_SIZE, LLM_COL, NB_ROWS), F$2, OFFSET(Expe!$B$1, HEADER_SIZE, EVAL_AUTO, NB_ROWS)))</f>
        <v>#DIV/0!</v>
      </c>
      <c r="G25" s="36" t="e">
        <f aca="true">IF(G$2="", "", AVERAGEIF(OFFSET(Expe!$B$1, HEADER_SIZE, LLM_COL, NB_ROWS), G$2, OFFSET(Expe!$B$1, HEADER_SIZE, EVAL_AUTO, NB_ROWS)))</f>
        <v>#DIV/0!</v>
      </c>
    </row>
    <row r="26" customFormat="false" ht="15" hidden="false" customHeight="false" outlineLevel="0" collapsed="false">
      <c r="A26" s="28" t="n">
        <v>0</v>
      </c>
      <c r="B26" s="32" t="n">
        <f aca="true">IF(B$2="", "", COUNTIFS(OFFSET(Expe!$B$1, HEADER_SIZE, LLM_COL, NB_ROWS), B$2, OFFSET(Expe!$B$1, HEADER_SIZE, EVAL_AUTO, NB_ROWS), 0))</f>
        <v>0</v>
      </c>
      <c r="C26" s="32" t="n">
        <f aca="true">IF(C$2="", "", COUNTIFS(OFFSET(Expe!$B$1, HEADER_SIZE, LLM_COL, NB_ROWS), C$2, OFFSET(Expe!$B$1, HEADER_SIZE, EVAL_AUTO, NB_ROWS), 0))</f>
        <v>0</v>
      </c>
      <c r="D26" s="32" t="n">
        <f aca="true">IF(D$2="", "", COUNTIFS(OFFSET(Expe!$B$1, HEADER_SIZE, LLM_COL, NB_ROWS), D$2, OFFSET(Expe!$B$1, HEADER_SIZE, EVAL_AUTO, NB_ROWS), 0))</f>
        <v>0</v>
      </c>
      <c r="E26" s="32" t="n">
        <f aca="true">IF(E$2="", "", COUNTIFS(OFFSET(Expe!$B$1, HEADER_SIZE, LLM_COL, NB_ROWS), E$2, OFFSET(Expe!$B$1, HEADER_SIZE, EVAL_AUTO, NB_ROWS), 0))</f>
        <v>0</v>
      </c>
      <c r="F26" s="32" t="n">
        <f aca="true">IF(F$2="", "", COUNTIFS(OFFSET(Expe!$B$1, HEADER_SIZE, LLM_COL, NB_ROWS), F$2, OFFSET(Expe!$B$1, HEADER_SIZE, EVAL_AUTO, NB_ROWS), 0))</f>
        <v>0</v>
      </c>
      <c r="G26" s="32" t="n">
        <f aca="true">IF(G$2="", "", COUNTIFS(OFFSET(Expe!$B$1, HEADER_SIZE, LLM_COL, NB_ROWS), G$2, OFFSET(Expe!$B$1, HEADER_SIZE, EVAL_AUTO, NB_ROWS), 0))</f>
        <v>0</v>
      </c>
    </row>
    <row r="27" customFormat="false" ht="15" hidden="false" customHeight="false" outlineLevel="0" collapsed="false">
      <c r="A27" s="28"/>
      <c r="B27" s="34" t="n">
        <f aca="false">IF(B$2="", "", B26/NB_QUESTIONS)</f>
        <v>0</v>
      </c>
      <c r="C27" s="34" t="n">
        <f aca="false">IF(C$2="", "", C26/NB_QUESTIONS)</f>
        <v>0</v>
      </c>
      <c r="D27" s="34" t="n">
        <f aca="false">IF(D$2="", "", D26/NB_QUESTIONS)</f>
        <v>0</v>
      </c>
      <c r="E27" s="34" t="n">
        <f aca="false">IF(E$2="", "", E26/NB_QUESTIONS)</f>
        <v>0</v>
      </c>
      <c r="F27" s="34" t="n">
        <f aca="false">IF(F$2="", "", F26/NB_QUESTIONS)</f>
        <v>0</v>
      </c>
      <c r="G27" s="34" t="n">
        <f aca="false">IF(G$2="", "", G26/NB_QUESTIONS)</f>
        <v>0</v>
      </c>
    </row>
    <row r="28" customFormat="false" ht="15" hidden="false" customHeight="false" outlineLevel="0" collapsed="false">
      <c r="A28" s="28" t="s">
        <v>1916</v>
      </c>
      <c r="B28" s="32" t="n">
        <f aca="true">IF(B$2="", "", COUNTIFS(OFFSET(Expe!$B$1, HEADER_SIZE, LLM_COL, NB_ROWS), B$2, OFFSET(Expe!$B$1, HEADER_SIZE, EVAL_AUTO, NB_ROWS), "&gt;0",  OFFSET(Expe!$B$1, HEADER_SIZE, EVAL_AUTO, NB_ROWS), "&lt;1"))</f>
        <v>0</v>
      </c>
      <c r="C28" s="32" t="n">
        <f aca="true">IF(C$2="", "", COUNTIFS(OFFSET(Expe!$B$1, HEADER_SIZE, LLM_COL, NB_ROWS), C$2, OFFSET(Expe!$B$1, HEADER_SIZE, EVAL_AUTO, NB_ROWS), "&gt;0",  OFFSET(Expe!$B$1, HEADER_SIZE, EVAL_AUTO, NB_ROWS), "&lt;1"))</f>
        <v>0</v>
      </c>
      <c r="D28" s="32" t="n">
        <f aca="true">IF(D$2="", "", COUNTIFS(OFFSET(Expe!$B$1, HEADER_SIZE, LLM_COL, NB_ROWS), D$2, OFFSET(Expe!$B$1, HEADER_SIZE, EVAL_AUTO, NB_ROWS), "&gt;0",  OFFSET(Expe!$B$1, HEADER_SIZE, EVAL_AUTO, NB_ROWS), "&lt;1"))</f>
        <v>0</v>
      </c>
      <c r="E28" s="32" t="n">
        <f aca="true">IF(E$2="", "", COUNTIFS(OFFSET(Expe!$B$1, HEADER_SIZE, LLM_COL, NB_ROWS), E$2, OFFSET(Expe!$B$1, HEADER_SIZE, EVAL_AUTO, NB_ROWS), "&gt;0",  OFFSET(Expe!$B$1, HEADER_SIZE, EVAL_AUTO, NB_ROWS), "&lt;1"))</f>
        <v>0</v>
      </c>
      <c r="F28" s="32" t="n">
        <f aca="true">IF(F$2="", "", COUNTIFS(OFFSET(Expe!$B$1, HEADER_SIZE, LLM_COL, NB_ROWS), F$2, OFFSET(Expe!$B$1, HEADER_SIZE, EVAL_AUTO, NB_ROWS), "&gt;0",  OFFSET(Expe!$B$1, HEADER_SIZE, EVAL_AUTO, NB_ROWS), "&lt;1"))</f>
        <v>0</v>
      </c>
      <c r="G28" s="32" t="n">
        <f aca="true">IF(G$2="", "", COUNTIFS(OFFSET(Expe!$B$1, HEADER_SIZE, LLM_COL, NB_ROWS), G$2, OFFSET(Expe!$B$1, HEADER_SIZE, EVAL_AUTO, NB_ROWS), "&gt;0",  OFFSET(Expe!$B$1, HEADER_SIZE, EVAL_AUTO, NB_ROWS), "&lt;1"))</f>
        <v>0</v>
      </c>
    </row>
    <row r="29" customFormat="false" ht="15" hidden="false" customHeight="false" outlineLevel="0" collapsed="false">
      <c r="A29" s="28"/>
      <c r="B29" s="34" t="n">
        <f aca="false">IF(B$2="", "", B28/NB_QUESTIONS)</f>
        <v>0</v>
      </c>
      <c r="C29" s="34" t="n">
        <f aca="false">IF(C$2="", "", C28/NB_QUESTIONS)</f>
        <v>0</v>
      </c>
      <c r="D29" s="34" t="n">
        <f aca="false">IF(D$2="", "", D28/NB_QUESTIONS)</f>
        <v>0</v>
      </c>
      <c r="E29" s="34" t="n">
        <f aca="false">IF(E$2="", "", E28/NB_QUESTIONS)</f>
        <v>0</v>
      </c>
      <c r="F29" s="34" t="n">
        <f aca="false">IF(F$2="", "", F28/NB_QUESTIONS)</f>
        <v>0</v>
      </c>
      <c r="G29" s="34" t="n">
        <f aca="false">IF(G$2="", "", G28/NB_QUESTIONS)</f>
        <v>0</v>
      </c>
    </row>
    <row r="30" customFormat="false" ht="15" hidden="false" customHeight="false" outlineLevel="0" collapsed="false">
      <c r="A30" s="28" t="n">
        <v>1</v>
      </c>
      <c r="B30" s="32" t="n">
        <f aca="true">IF(B$2="", "", COUNTIFS(OFFSET(Expe!$B$1, HEADER_SIZE, LLM_COL, NB_ROWS), B$2, OFFSET(Expe!$B$1, HEADER_SIZE, EVAL_AUTO, NB_ROWS), 1))</f>
        <v>0</v>
      </c>
      <c r="C30" s="32" t="n">
        <f aca="true">IF(C$2="", "", COUNTIFS(OFFSET(Expe!$B$1, HEADER_SIZE, LLM_COL, NB_ROWS), C$2, OFFSET(Expe!$B$1, HEADER_SIZE, EVAL_AUTO, NB_ROWS), 1))</f>
        <v>0</v>
      </c>
      <c r="D30" s="32" t="n">
        <f aca="true">IF(D$2="", "", COUNTIFS(OFFSET(Expe!$B$1, HEADER_SIZE, LLM_COL, NB_ROWS), D$2, OFFSET(Expe!$B$1, HEADER_SIZE, EVAL_AUTO, NB_ROWS), 1))</f>
        <v>0</v>
      </c>
      <c r="E30" s="32" t="n">
        <f aca="true">IF(E$2="", "", COUNTIFS(OFFSET(Expe!$B$1, HEADER_SIZE, LLM_COL, NB_ROWS), E$2, OFFSET(Expe!$B$1, HEADER_SIZE, EVAL_AUTO, NB_ROWS), 1))</f>
        <v>0</v>
      </c>
      <c r="F30" s="32" t="n">
        <f aca="true">IF(F$2="", "", COUNTIFS(OFFSET(Expe!$B$1, HEADER_SIZE, LLM_COL, NB_ROWS), F$2, OFFSET(Expe!$B$1, HEADER_SIZE, EVAL_AUTO, NB_ROWS), 1))</f>
        <v>0</v>
      </c>
      <c r="G30" s="32" t="n">
        <f aca="true">IF(G$2="", "", COUNTIFS(OFFSET(Expe!$B$1, HEADER_SIZE, LLM_COL, NB_ROWS), G$2, OFFSET(Expe!$B$1, HEADER_SIZE, EVAL_AUTO, NB_ROWS), 1))</f>
        <v>0</v>
      </c>
    </row>
    <row r="31" customFormat="false" ht="15" hidden="false" customHeight="false" outlineLevel="0" collapsed="false">
      <c r="A31" s="28"/>
      <c r="B31" s="34" t="n">
        <f aca="false">IF(B$2="", "", B30/NB_QUESTIONS)</f>
        <v>0</v>
      </c>
      <c r="C31" s="34" t="n">
        <f aca="false">IF(C$2="", "", C30/NB_QUESTIONS)</f>
        <v>0</v>
      </c>
      <c r="D31" s="34" t="n">
        <f aca="false">IF(D$2="", "", D30/NB_QUESTIONS)</f>
        <v>0</v>
      </c>
      <c r="E31" s="34" t="n">
        <f aca="false">IF(E$2="", "", E30/NB_QUESTIONS)</f>
        <v>0</v>
      </c>
      <c r="F31" s="34" t="n">
        <f aca="false">IF(F$2="", "", F30/NB_QUESTIONS)</f>
        <v>0</v>
      </c>
      <c r="G31" s="34" t="n">
        <f aca="false">IF(G$2="", "", G30/NB_QUESTIONS)</f>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8" activeCellId="0" sqref="E18"/>
    </sheetView>
  </sheetViews>
  <sheetFormatPr defaultColWidth="8.8359375" defaultRowHeight="15" zeroHeight="false" outlineLevelRow="0" outlineLevelCol="0"/>
  <cols>
    <col collapsed="false" customWidth="true" hidden="false" outlineLevel="0" max="1" min="1" style="0" width="20.17"/>
  </cols>
  <sheetData>
    <row r="1" customFormat="false" ht="15" hidden="false" customHeight="false" outlineLevel="0" collapsed="false">
      <c r="A1" s="0" t="s">
        <v>1917</v>
      </c>
      <c r="B1" s="0" t="n">
        <v>2</v>
      </c>
      <c r="D1" s="0" t="s">
        <v>1918</v>
      </c>
      <c r="I1" s="37" t="str">
        <f aca="false">"Computed cells have a yellow background"</f>
        <v>Computed cells have a yellow background</v>
      </c>
      <c r="J1" s="37"/>
      <c r="K1" s="37"/>
      <c r="L1" s="37"/>
    </row>
    <row r="2" customFormat="false" ht="15" hidden="false" customHeight="false" outlineLevel="0" collapsed="false">
      <c r="A2" s="0" t="s">
        <v>1919</v>
      </c>
      <c r="B2" s="0" t="n">
        <v>1</v>
      </c>
      <c r="D2" s="0" t="s">
        <v>1920</v>
      </c>
    </row>
    <row r="3" customFormat="false" ht="15" hidden="false" customHeight="false" outlineLevel="0" collapsed="false">
      <c r="A3" s="0" t="s">
        <v>1921</v>
      </c>
      <c r="B3" s="0" t="n">
        <v>4</v>
      </c>
    </row>
    <row r="4" customFormat="false" ht="15" hidden="false" customHeight="false" outlineLevel="0" collapsed="false">
      <c r="A4" s="0" t="s">
        <v>1922</v>
      </c>
      <c r="B4" s="0" t="n">
        <v>5</v>
      </c>
    </row>
    <row r="5" customFormat="false" ht="15" hidden="false" customHeight="false" outlineLevel="0" collapsed="false">
      <c r="A5" s="0" t="s">
        <v>1923</v>
      </c>
      <c r="B5" s="0" t="n">
        <v>11</v>
      </c>
    </row>
    <row r="6" customFormat="false" ht="15" hidden="false" customHeight="false" outlineLevel="0" collapsed="false">
      <c r="A6" s="0" t="s">
        <v>1924</v>
      </c>
      <c r="B6" s="0" t="n">
        <v>12</v>
      </c>
    </row>
    <row r="7" customFormat="false" ht="15" hidden="false" customHeight="false" outlineLevel="0" collapsed="false">
      <c r="A7" s="0" t="s">
        <v>1925</v>
      </c>
      <c r="B7" s="0" t="n">
        <v>13</v>
      </c>
    </row>
    <row r="8" customFormat="false" ht="15" hidden="false" customHeight="false" outlineLevel="0" collapsed="false">
      <c r="A8" s="0" t="s">
        <v>1926</v>
      </c>
      <c r="B8" s="0" t="n">
        <v>15</v>
      </c>
    </row>
    <row r="9" customFormat="false" ht="15" hidden="false" customHeight="false" outlineLevel="0" collapsed="false">
      <c r="A9" s="0" t="s">
        <v>1927</v>
      </c>
      <c r="B9" s="0" t="n">
        <v>16</v>
      </c>
    </row>
    <row r="10" customFormat="false" ht="15" hidden="false" customHeight="false" outlineLevel="0" collapsed="false">
      <c r="A10" s="0" t="s">
        <v>1928</v>
      </c>
      <c r="B10" s="0" t="n">
        <v>17</v>
      </c>
    </row>
    <row r="11" customFormat="false" ht="15" hidden="false" customHeight="false" outlineLevel="0" collapsed="false">
      <c r="A11" s="0" t="s">
        <v>1929</v>
      </c>
      <c r="B11" s="0" t="n">
        <v>18</v>
      </c>
    </row>
    <row r="12" customFormat="false" ht="15" hidden="false" customHeight="false" outlineLevel="0" collapsed="false">
      <c r="A12" s="0" t="s">
        <v>1930</v>
      </c>
      <c r="B12" s="0" t="n">
        <v>20</v>
      </c>
    </row>
    <row r="13" customFormat="false" ht="15" hidden="false" customHeight="false" outlineLevel="0" collapsed="false">
      <c r="A13" s="0" t="s">
        <v>1931</v>
      </c>
      <c r="B13" s="0" t="n">
        <v>22</v>
      </c>
    </row>
    <row r="14" customFormat="false" ht="15" hidden="false" customHeight="false" outlineLevel="0" collapsed="false">
      <c r="A14" s="0" t="s">
        <v>1932</v>
      </c>
      <c r="B14" s="0" t="n">
        <v>23</v>
      </c>
    </row>
    <row r="15" customFormat="false" ht="15" hidden="false" customHeight="false" outlineLevel="0" collapsed="false">
      <c r="A15" s="0" t="s">
        <v>1933</v>
      </c>
      <c r="B15" s="0" t="n">
        <v>24</v>
      </c>
    </row>
    <row r="16" customFormat="false" ht="15" hidden="false" customHeight="false" outlineLevel="0" collapsed="false">
      <c r="A16" s="0" t="s">
        <v>1934</v>
      </c>
      <c r="B16" s="0" t="n">
        <v>26</v>
      </c>
    </row>
    <row r="17" customFormat="false" ht="15" hidden="false" customHeight="false" outlineLevel="0" collapsed="false">
      <c r="A17" s="0" t="s">
        <v>1935</v>
      </c>
      <c r="B17" s="0" t="n">
        <v>27</v>
      </c>
    </row>
    <row r="18" customFormat="false" ht="15" hidden="false" customHeight="false" outlineLevel="0" collapsed="false">
      <c r="A18" s="0" t="s">
        <v>1936</v>
      </c>
      <c r="B18" s="0" t="n">
        <v>28</v>
      </c>
    </row>
    <row r="19" customFormat="false" ht="15" hidden="false" customHeight="false" outlineLevel="0" collapsed="false">
      <c r="A19" s="0" t="s">
        <v>1937</v>
      </c>
      <c r="B19" s="0" t="n">
        <v>29</v>
      </c>
    </row>
    <row r="21" customFormat="false" ht="15" hidden="false" customHeight="false" outlineLevel="0" collapsed="false">
      <c r="A21" s="0" t="s">
        <v>1938</v>
      </c>
      <c r="B21" s="37" t="n">
        <f aca="true">COUNTA(OFFSET(Expe!$A$1, HEADER_SIZE, LLM_COL, BLOCK_SIZE, 1))</f>
        <v>7</v>
      </c>
    </row>
    <row r="22" customFormat="false" ht="15" hidden="false" customHeight="false" outlineLevel="0" collapsed="false">
      <c r="A22" s="0" t="s">
        <v>1939</v>
      </c>
      <c r="B22" s="37" t="n">
        <f aca="true">COUNTA(OFFSET(Expe!$A$1,HEADER_SIZE,QUESTION_COL, 1000000, 1))</f>
        <v>33</v>
      </c>
    </row>
    <row r="23" customFormat="false" ht="15" hidden="false" customHeight="false" outlineLevel="0" collapsed="false">
      <c r="A23" s="0" t="s">
        <v>1940</v>
      </c>
      <c r="B23" s="37" t="n">
        <f aca="true">COUNTA(OFFSET(Expe!$A$1,HEADER_SIZE,FACT_COL, 1000000, 1))</f>
        <v>431</v>
      </c>
    </row>
    <row r="24" customFormat="false" ht="15" hidden="false" customHeight="false" outlineLevel="0" collapsed="false">
      <c r="A24" s="0" t="s">
        <v>1941</v>
      </c>
      <c r="B24" s="37" t="n">
        <f aca="true" t="array" ref="B24:B24">MATCH(TRUE(), NOT(ISBLANK(OFFSET(Expe!$A$1,HEADER_SIZE+1,QUESTION_COL, 1000000, 1))), 0)</f>
        <v>10</v>
      </c>
    </row>
    <row r="25" customFormat="false" ht="15" hidden="false" customHeight="false" outlineLevel="0" collapsed="false">
      <c r="A25" s="0" t="s">
        <v>1942</v>
      </c>
      <c r="B25" s="37" t="n">
        <f aca="true" t="array" ref="B25:B25">MAX(MAX((OFFSET(Expe!$A$1,HEADER_SIZE,CHUNK_COL,100000,1)&lt;&gt;"") * (ROW(OFFSET(Expe!$A$1,HEADER_SIZE,CHUNK_COL,100000,1)))), MAX((OFFSET(Expe!$A$1,HEADER_SIZE,FACT_COL,100000,1)&lt;&gt;"") * (ROW(OFFSET(Expe!$A$1,HEADER_SIZE,FACT_COL,100000,1)))), MAX((OFFSET(Expe!$A$1,HEADER_SIZE,LLM_COL,100000,1)&lt;&gt;"") * (ROW(OFFSET(Expe!$A$1,HEADER_SIZE,LLM_COL,100000,1)))))</f>
        <v>433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2023-09-07T19:45:44Z</dcterms:created>
  <dc:creator>Gilles Moyse</dc:creator>
  <dc:description/>
  <dc:language>fr-FR</dc:language>
  <cp:lastModifiedBy/>
  <dcterms:modified xsi:type="dcterms:W3CDTF">2024-05-31T17:26:06Z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