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28800" windowHeight="16720" tabRatio="879"/>
  </bookViews>
  <sheets>
    <sheet name="219.1-5.6" sheetId="1" r:id="rId1"/>
    <sheet name="219.1-7.0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15" i="1" l="1"/>
  <c r="AI15" i="1"/>
  <c r="AH15" i="1"/>
  <c r="AG15" i="1"/>
  <c r="AF15" i="1"/>
  <c r="AE15" i="1"/>
  <c r="AD15" i="1"/>
  <c r="AB15" i="1"/>
  <c r="AA15" i="1"/>
  <c r="N15" i="1"/>
  <c r="M15" i="1"/>
  <c r="L15" i="1"/>
  <c r="K15" i="1"/>
  <c r="J15" i="1"/>
  <c r="I15" i="1"/>
  <c r="H9" i="1"/>
  <c r="H15" i="1"/>
  <c r="G15" i="1"/>
  <c r="F15" i="1"/>
  <c r="E15" i="1"/>
  <c r="D15" i="1"/>
  <c r="C15" i="1"/>
  <c r="B15" i="1"/>
  <c r="AJ15" i="2"/>
  <c r="AI15" i="2"/>
  <c r="AH15" i="2"/>
  <c r="AG15" i="2"/>
  <c r="AF15" i="2"/>
  <c r="AD15" i="2"/>
  <c r="AE15" i="2"/>
  <c r="AB15" i="2"/>
  <c r="AA15" i="2"/>
  <c r="M15" i="2"/>
  <c r="N15" i="2"/>
  <c r="L15" i="2"/>
  <c r="K15" i="2"/>
  <c r="J15" i="2"/>
  <c r="I15" i="2"/>
  <c r="H9" i="2"/>
  <c r="H15" i="2"/>
  <c r="F15" i="2"/>
  <c r="E15" i="2"/>
  <c r="D15" i="2"/>
  <c r="C15" i="2"/>
  <c r="B15" i="2"/>
  <c r="G15" i="2"/>
</calcChain>
</file>

<file path=xl/comments1.xml><?xml version="1.0" encoding="utf-8"?>
<comments xmlns="http://schemas.openxmlformats.org/spreadsheetml/2006/main">
  <authors>
    <author>liaoqingyun</author>
  </authors>
  <commentList>
    <comment ref="E10" authorId="0">
      <text>
        <r>
          <rPr>
            <b/>
            <sz val="9"/>
            <color indexed="81"/>
            <rFont val="Tahoma"/>
            <family val="2"/>
          </rPr>
          <t>William:1659590 FBE layer more thick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liaoqingyun</author>
  </authors>
  <commentList>
    <comment ref="E10" authorId="0">
      <text>
        <r>
          <rPr>
            <b/>
            <sz val="9"/>
            <color indexed="81"/>
            <rFont val="Tahoma"/>
            <family val="2"/>
          </rPr>
          <t>William:1659590 FBE layer more thick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<sst xmlns="http://schemas.openxmlformats.org/spreadsheetml/2006/main" count="118" uniqueCount="41">
  <si>
    <r>
      <rPr>
        <sz val="12"/>
        <rFont val="Arial"/>
      </rPr>
      <t>Report No.</t>
    </r>
    <r>
      <rPr>
        <sz val="12"/>
        <rFont val="宋体"/>
      </rPr>
      <t>：</t>
    </r>
    <r>
      <rPr>
        <sz val="12"/>
        <rFont val="Arial"/>
      </rPr>
      <t xml:space="preserve">  QSHEMS-R-OT-007</t>
    </r>
  </si>
  <si>
    <r>
      <rPr>
        <sz val="9"/>
        <rFont val="Arial"/>
      </rPr>
      <t>Customer</t>
    </r>
    <r>
      <rPr>
        <sz val="9"/>
        <rFont val="宋体"/>
        <charset val="134"/>
      </rPr>
      <t>：</t>
    </r>
    <r>
      <rPr>
        <sz val="9"/>
        <rFont val="Arial"/>
      </rPr>
      <t xml:space="preserve">DBP </t>
    </r>
  </si>
  <si>
    <t>TANAMI GAS PIPELINE</t>
  </si>
  <si>
    <r>
      <rPr>
        <sz val="9"/>
        <rFont val="Arial"/>
      </rPr>
      <t>Pipe size</t>
    </r>
    <r>
      <rPr>
        <sz val="9"/>
        <rFont val="宋体"/>
        <charset val="134"/>
      </rPr>
      <t>：</t>
    </r>
    <r>
      <rPr>
        <sz val="9"/>
        <rFont val="Arial"/>
      </rPr>
      <t>219.1*5.6mm</t>
    </r>
  </si>
  <si>
    <t>Start Date:10 Dec 2017</t>
  </si>
  <si>
    <r>
      <rPr>
        <sz val="9"/>
        <rFont val="Arial"/>
      </rPr>
      <t>Coating structure</t>
    </r>
    <r>
      <rPr>
        <sz val="9"/>
        <rFont val="宋体"/>
        <charset val="134"/>
      </rPr>
      <t>：</t>
    </r>
    <r>
      <rPr>
        <sz val="9"/>
        <rFont val="Arial"/>
      </rPr>
      <t xml:space="preserve"> 3LPE</t>
    </r>
  </si>
  <si>
    <r>
      <rPr>
        <sz val="9"/>
        <rFont val="宋体"/>
        <charset val="134"/>
      </rPr>
      <t>日期</t>
    </r>
    <r>
      <rPr>
        <sz val="9"/>
        <rFont val="Arial"/>
      </rPr>
      <t>Date</t>
    </r>
  </si>
  <si>
    <r>
      <rPr>
        <sz val="9"/>
        <rFont val="宋体"/>
        <charset val="134"/>
      </rPr>
      <t>接收光管</t>
    </r>
    <r>
      <rPr>
        <sz val="9"/>
        <rFont val="Arial"/>
      </rPr>
      <t xml:space="preserve">                                                 Received bare pipe</t>
    </r>
  </si>
  <si>
    <r>
      <rPr>
        <sz val="9"/>
        <rFont val="Arial"/>
      </rPr>
      <t xml:space="preserve">      </t>
    </r>
    <r>
      <rPr>
        <sz val="9"/>
        <rFont val="宋体"/>
        <charset val="134"/>
      </rPr>
      <t>外涂</t>
    </r>
    <r>
      <rPr>
        <sz val="9"/>
        <rFont val="Arial"/>
      </rPr>
      <t>3LPE External coated pipe</t>
    </r>
  </si>
  <si>
    <r>
      <rPr>
        <sz val="9"/>
        <rFont val="宋体"/>
        <charset val="134"/>
      </rPr>
      <t>试验管</t>
    </r>
    <r>
      <rPr>
        <sz val="9"/>
        <rFont val="Arial"/>
      </rPr>
      <t xml:space="preserve">Test Pipe for  Cutting Ring </t>
    </r>
  </si>
  <si>
    <r>
      <rPr>
        <sz val="9"/>
        <rFont val="宋体"/>
        <charset val="134"/>
      </rPr>
      <t>管端重新切斜</t>
    </r>
    <r>
      <rPr>
        <sz val="9"/>
        <rFont val="Arial"/>
      </rPr>
      <t>Re-beveling</t>
    </r>
  </si>
  <si>
    <r>
      <rPr>
        <sz val="9"/>
        <rFont val="宋体"/>
        <charset val="134"/>
      </rPr>
      <t>发运成品管</t>
    </r>
    <r>
      <rPr>
        <sz val="9"/>
        <rFont val="Arial"/>
      </rPr>
      <t xml:space="preserve">         Delivery coated pipe</t>
    </r>
  </si>
  <si>
    <r>
      <rPr>
        <sz val="9"/>
        <color indexed="0"/>
        <rFont val="宋体"/>
        <charset val="134"/>
      </rPr>
      <t>数量</t>
    </r>
    <r>
      <rPr>
        <sz val="9"/>
        <color indexed="0"/>
        <rFont val="Arial"/>
      </rPr>
      <t xml:space="preserve">                  Count pcs.</t>
    </r>
  </si>
  <si>
    <r>
      <rPr>
        <sz val="9"/>
        <color indexed="0"/>
        <rFont val="宋体"/>
        <charset val="134"/>
      </rPr>
      <t>长度</t>
    </r>
    <r>
      <rPr>
        <sz val="9"/>
        <color indexed="0"/>
        <rFont val="Arial"/>
      </rPr>
      <t xml:space="preserve">                               Length  m</t>
    </r>
  </si>
  <si>
    <r>
      <rPr>
        <sz val="9"/>
        <rFont val="宋体"/>
        <charset val="134"/>
      </rPr>
      <t>总防腐</t>
    </r>
    <r>
      <rPr>
        <sz val="9"/>
        <rFont val="Arial"/>
      </rPr>
      <t xml:space="preserve">             Total coated pipe  pcs.</t>
    </r>
  </si>
  <si>
    <r>
      <rPr>
        <sz val="9"/>
        <rFont val="宋体"/>
        <charset val="134"/>
      </rPr>
      <t>当班合格</t>
    </r>
    <r>
      <rPr>
        <sz val="9"/>
        <rFont val="Arial"/>
      </rPr>
      <t>Acceptable coated pipe  pcs.</t>
    </r>
  </si>
  <si>
    <r>
      <rPr>
        <sz val="9"/>
        <rFont val="宋体"/>
        <charset val="134"/>
      </rPr>
      <t>目标合格支数</t>
    </r>
    <r>
      <rPr>
        <sz val="9"/>
        <rFont val="Arial"/>
      </rPr>
      <t>Target pcs</t>
    </r>
  </si>
  <si>
    <r>
      <rPr>
        <sz val="9"/>
        <rFont val="宋体"/>
        <charset val="134"/>
      </rPr>
      <t>合格长度</t>
    </r>
    <r>
      <rPr>
        <sz val="9"/>
        <rFont val="Arial"/>
      </rPr>
      <t xml:space="preserve">      Length of acceptable coated pipe    m   </t>
    </r>
  </si>
  <si>
    <r>
      <rPr>
        <sz val="9"/>
        <rFont val="宋体"/>
        <charset val="134"/>
      </rPr>
      <t>目标合格长度</t>
    </r>
    <r>
      <rPr>
        <sz val="9"/>
        <rFont val="Arial"/>
      </rPr>
      <t xml:space="preserve">        Target Length m</t>
    </r>
  </si>
  <si>
    <r>
      <rPr>
        <sz val="9"/>
        <rFont val="宋体"/>
        <charset val="134"/>
      </rPr>
      <t>修补支数</t>
    </r>
    <r>
      <rPr>
        <sz val="9"/>
        <rFont val="Arial"/>
      </rPr>
      <t>Repaired pipe  pcs.</t>
    </r>
  </si>
  <si>
    <r>
      <rPr>
        <sz val="9"/>
        <rFont val="宋体"/>
        <charset val="134"/>
      </rPr>
      <t>光管隔离数量</t>
    </r>
    <r>
      <rPr>
        <sz val="9"/>
        <rFont val="Arial"/>
      </rPr>
      <t>Quarantined bare pipe  pcs.</t>
    </r>
  </si>
  <si>
    <r>
      <rPr>
        <sz val="9"/>
        <rFont val="宋体"/>
        <charset val="134"/>
      </rPr>
      <t>光管隔离管修磨</t>
    </r>
    <r>
      <rPr>
        <sz val="9"/>
        <rFont val="Arial"/>
      </rPr>
      <t>Quarantined bare pipe treated  pcs.</t>
    </r>
  </si>
  <si>
    <r>
      <rPr>
        <sz val="9"/>
        <rFont val="宋体"/>
        <charset val="134"/>
      </rPr>
      <t>光管隔离管切管</t>
    </r>
    <r>
      <rPr>
        <sz val="9"/>
        <rFont val="Arial"/>
      </rPr>
      <t>Quarantined bare pipe cutted  pcs</t>
    </r>
  </si>
  <si>
    <r>
      <rPr>
        <sz val="9"/>
        <rFont val="宋体"/>
        <charset val="134"/>
      </rPr>
      <t>涂层管废管数量</t>
    </r>
    <r>
      <rPr>
        <sz val="9"/>
        <rFont val="Arial"/>
      </rPr>
      <t>Rejected coated pipe  pcs.</t>
    </r>
  </si>
  <si>
    <r>
      <rPr>
        <sz val="9"/>
        <rFont val="宋体"/>
        <charset val="134"/>
      </rPr>
      <t>涂层管废管处理</t>
    </r>
    <r>
      <rPr>
        <sz val="9"/>
        <rFont val="Arial"/>
      </rPr>
      <t xml:space="preserve">  Strip rejected coated pipe  pcs.</t>
    </r>
  </si>
  <si>
    <r>
      <rPr>
        <sz val="9"/>
        <rFont val="宋体"/>
        <charset val="134"/>
      </rPr>
      <t>白班</t>
    </r>
    <r>
      <rPr>
        <sz val="9"/>
        <rFont val="Arial"/>
      </rPr>
      <t xml:space="preserve">                                                                                                      Day Shift </t>
    </r>
  </si>
  <si>
    <r>
      <rPr>
        <sz val="9"/>
        <rFont val="宋体"/>
        <charset val="134"/>
      </rPr>
      <t>夜班</t>
    </r>
    <r>
      <rPr>
        <sz val="9"/>
        <rFont val="Arial"/>
      </rPr>
      <t xml:space="preserve">                                                                                           Night Shift</t>
    </r>
  </si>
  <si>
    <r>
      <rPr>
        <sz val="9"/>
        <rFont val="宋体"/>
        <charset val="134"/>
      </rPr>
      <t>试验管数量</t>
    </r>
    <r>
      <rPr>
        <sz val="9"/>
        <rFont val="Arial"/>
      </rPr>
      <t xml:space="preserve">      Test pipe pcs</t>
    </r>
  </si>
  <si>
    <r>
      <rPr>
        <sz val="9"/>
        <rFont val="宋体"/>
        <charset val="134"/>
      </rPr>
      <t>需切斜管数量</t>
    </r>
    <r>
      <rPr>
        <sz val="9"/>
        <rFont val="Arial"/>
      </rPr>
      <t xml:space="preserve">             Re-bevel needed pcs</t>
    </r>
  </si>
  <si>
    <r>
      <rPr>
        <sz val="9"/>
        <rFont val="宋体"/>
        <charset val="134"/>
      </rPr>
      <t>管端切斜合格</t>
    </r>
    <r>
      <rPr>
        <sz val="9"/>
        <rFont val="Arial"/>
      </rPr>
      <t xml:space="preserve">      Accept  Re-bevel pcs</t>
    </r>
  </si>
  <si>
    <r>
      <rPr>
        <sz val="9"/>
        <rFont val="宋体"/>
        <charset val="134"/>
      </rPr>
      <t>数量</t>
    </r>
    <r>
      <rPr>
        <sz val="9"/>
        <rFont val="Arial"/>
      </rPr>
      <t xml:space="preserve">                             Count pcs</t>
    </r>
  </si>
  <si>
    <r>
      <rPr>
        <sz val="9"/>
        <rFont val="宋体"/>
        <charset val="134"/>
      </rPr>
      <t>长度</t>
    </r>
    <r>
      <rPr>
        <sz val="9"/>
        <rFont val="Arial"/>
      </rPr>
      <t xml:space="preserve">                                   Length  m </t>
    </r>
  </si>
  <si>
    <r>
      <rPr>
        <sz val="9"/>
        <rFont val="宋体"/>
        <charset val="134"/>
      </rPr>
      <t>试验管</t>
    </r>
    <r>
      <rPr>
        <sz val="9"/>
        <rFont val="Arial"/>
      </rPr>
      <t xml:space="preserve">                   Test Pipe No.</t>
    </r>
  </si>
  <si>
    <r>
      <rPr>
        <sz val="9"/>
        <rFont val="宋体"/>
        <charset val="134"/>
      </rPr>
      <t>原始长度</t>
    </r>
    <r>
      <rPr>
        <sz val="9"/>
        <rFont val="Arial"/>
      </rPr>
      <t xml:space="preserve">             Original Length m</t>
    </r>
  </si>
  <si>
    <r>
      <rPr>
        <sz val="9"/>
        <rFont val="宋体"/>
        <charset val="134"/>
      </rPr>
      <t>切样长度</t>
    </r>
    <r>
      <rPr>
        <sz val="9"/>
        <rFont val="Arial"/>
      </rPr>
      <t xml:space="preserve">                         Cutting Length m</t>
    </r>
  </si>
  <si>
    <r>
      <rPr>
        <sz val="9"/>
        <rFont val="宋体"/>
        <charset val="134"/>
      </rPr>
      <t>试验管</t>
    </r>
    <r>
      <rPr>
        <sz val="9"/>
        <rFont val="Arial"/>
      </rPr>
      <t xml:space="preserve"> Test Pipe No.</t>
    </r>
  </si>
  <si>
    <r>
      <rPr>
        <sz val="9"/>
        <rFont val="宋体"/>
        <charset val="134"/>
      </rPr>
      <t>原始长度</t>
    </r>
    <r>
      <rPr>
        <sz val="9"/>
        <rFont val="Arial"/>
      </rPr>
      <t>Original Length m</t>
    </r>
  </si>
  <si>
    <t>N/A</t>
  </si>
  <si>
    <r>
      <rPr>
        <sz val="9"/>
        <color indexed="8"/>
        <rFont val="宋体"/>
        <charset val="134"/>
      </rPr>
      <t>工程累计</t>
    </r>
    <r>
      <rPr>
        <sz val="9"/>
        <color indexed="8"/>
        <rFont val="Arial"/>
      </rPr>
      <t xml:space="preserve">     T</t>
    </r>
    <r>
      <rPr>
        <sz val="9"/>
        <color indexed="0"/>
        <rFont val="Arial"/>
      </rPr>
      <t>otal project</t>
    </r>
  </si>
  <si>
    <r>
      <t xml:space="preserve">      </t>
    </r>
    <r>
      <rPr>
        <sz val="9"/>
        <rFont val="宋体"/>
        <charset val="134"/>
      </rPr>
      <t>内涂</t>
    </r>
    <r>
      <rPr>
        <sz val="9"/>
        <rFont val="Arial"/>
      </rPr>
      <t>Liquid Epoxylnternal coated pipe</t>
    </r>
  </si>
  <si>
    <r>
      <t>Pipe size</t>
    </r>
    <r>
      <rPr>
        <sz val="9"/>
        <rFont val="宋体"/>
        <charset val="134"/>
      </rPr>
      <t>：</t>
    </r>
    <r>
      <rPr>
        <sz val="9"/>
        <rFont val="Arial"/>
      </rPr>
      <t>219.1*7.0mm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</si>
</sst>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/mm/yyyy;@"/>
    <numFmt numFmtId="165" formatCode="0_);[Red]\(0\)"/>
    <numFmt numFmtId="166" formatCode="0.00_);[Red]\(0.00\)"/>
    <numFmt numFmtId="167" formatCode="0.000_);[Red]\(0.000\)"/>
    <numFmt numFmtId="168" formatCode="0.000_ "/>
    <numFmt numFmtId="169" formatCode="0.00_ "/>
  </numFmts>
  <fonts count="18" x14ac:knownFonts="1">
    <font>
      <sz val="12"/>
      <name val="宋体"/>
    </font>
    <font>
      <sz val="12"/>
      <name val="Arial"/>
    </font>
    <font>
      <sz val="9"/>
      <name val="Arial"/>
    </font>
    <font>
      <sz val="28"/>
      <name val="Arial"/>
    </font>
    <font>
      <sz val="9"/>
      <color indexed="0"/>
      <name val="Arial"/>
    </font>
    <font>
      <sz val="11"/>
      <name val="Arial"/>
    </font>
    <font>
      <sz val="10"/>
      <color indexed="0"/>
      <name val="Arial"/>
    </font>
    <font>
      <sz val="10"/>
      <name val="Arial"/>
    </font>
    <font>
      <sz val="9"/>
      <color indexed="8"/>
      <name val="Arial"/>
    </font>
    <font>
      <sz val="11"/>
      <color indexed="0"/>
      <name val="宋体"/>
      <charset val="134"/>
    </font>
    <font>
      <sz val="9"/>
      <name val="宋体"/>
      <charset val="134"/>
    </font>
    <font>
      <sz val="9"/>
      <color indexed="0"/>
      <name val="宋体"/>
      <charset val="134"/>
    </font>
    <font>
      <sz val="9"/>
      <color indexed="8"/>
      <name val="宋体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宋体"/>
      <family val="3"/>
      <charset val="134"/>
    </font>
    <font>
      <u/>
      <sz val="12"/>
      <color theme="10"/>
      <name val="宋体"/>
    </font>
    <font>
      <u/>
      <sz val="12"/>
      <color theme="11"/>
      <name val="宋体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>
      <alignment vertical="center"/>
    </xf>
    <xf numFmtId="0" fontId="9" fillId="0" borderId="0">
      <protection locked="0"/>
    </xf>
    <xf numFmtId="0" fontId="9" fillId="0" borderId="0">
      <protection locked="0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164" fontId="1" fillId="0" borderId="0" xfId="0" applyNumberFormat="1" applyFont="1" applyAlignment="1">
      <alignment vertical="top"/>
    </xf>
    <xf numFmtId="0" fontId="1" fillId="0" borderId="0" xfId="0" applyFont="1" applyAlignment="1">
      <alignment vertical="top"/>
    </xf>
    <xf numFmtId="165" fontId="1" fillId="0" borderId="0" xfId="0" applyNumberFormat="1" applyFont="1" applyAlignment="1">
      <alignment vertical="top"/>
    </xf>
    <xf numFmtId="166" fontId="1" fillId="0" borderId="0" xfId="0" applyNumberFormat="1" applyFont="1" applyAlignment="1">
      <alignment vertical="top"/>
    </xf>
    <xf numFmtId="0" fontId="2" fillId="0" borderId="0" xfId="0" applyFont="1" applyAlignment="1">
      <alignment vertical="top" wrapText="1"/>
    </xf>
    <xf numFmtId="166" fontId="2" fillId="5" borderId="13" xfId="1" applyNumberFormat="1" applyFont="1" applyFill="1" applyBorder="1" applyAlignment="1" applyProtection="1">
      <alignment horizontal="center" vertical="center" wrapText="1"/>
    </xf>
    <xf numFmtId="49" fontId="1" fillId="0" borderId="0" xfId="0" applyNumberFormat="1" applyFont="1" applyAlignment="1">
      <alignment vertical="top"/>
    </xf>
    <xf numFmtId="164" fontId="5" fillId="0" borderId="13" xfId="1" applyNumberFormat="1" applyFont="1" applyFill="1" applyBorder="1" applyAlignment="1" applyProtection="1">
      <alignment horizontal="center" vertical="center"/>
    </xf>
    <xf numFmtId="0" fontId="6" fillId="3" borderId="13" xfId="1" applyNumberFormat="1" applyFont="1" applyFill="1" applyBorder="1" applyAlignment="1" applyProtection="1">
      <alignment horizontal="center" vertical="center"/>
    </xf>
    <xf numFmtId="165" fontId="7" fillId="4" borderId="13" xfId="1" applyNumberFormat="1" applyFont="1" applyFill="1" applyBorder="1" applyAlignment="1" applyProtection="1">
      <alignment horizontal="center" vertical="center"/>
    </xf>
    <xf numFmtId="167" fontId="7" fillId="4" borderId="13" xfId="1" applyNumberFormat="1" applyFont="1" applyFill="1" applyBorder="1" applyAlignment="1" applyProtection="1">
      <alignment horizontal="center" vertical="center"/>
    </xf>
    <xf numFmtId="165" fontId="7" fillId="5" borderId="13" xfId="1" applyNumberFormat="1" applyFont="1" applyFill="1" applyBorder="1" applyAlignment="1" applyProtection="1">
      <alignment horizontal="center" vertical="center"/>
    </xf>
    <xf numFmtId="166" fontId="7" fillId="5" borderId="13" xfId="1" applyNumberFormat="1" applyFont="1" applyFill="1" applyBorder="1" applyAlignment="1" applyProtection="1">
      <alignment horizontal="center" vertical="center"/>
    </xf>
    <xf numFmtId="165" fontId="7" fillId="6" borderId="13" xfId="1" applyNumberFormat="1" applyFont="1" applyFill="1" applyBorder="1" applyAlignment="1" applyProtection="1">
      <alignment horizontal="center" vertical="center"/>
    </xf>
    <xf numFmtId="165" fontId="7" fillId="7" borderId="13" xfId="1" applyNumberFormat="1" applyFont="1" applyFill="1" applyBorder="1" applyAlignment="1" applyProtection="1">
      <alignment horizontal="center" vertical="center"/>
    </xf>
    <xf numFmtId="168" fontId="7" fillId="4" borderId="13" xfId="0" applyNumberFormat="1" applyFont="1" applyFill="1" applyBorder="1" applyAlignment="1">
      <alignment horizontal="center" vertical="center"/>
    </xf>
    <xf numFmtId="167" fontId="6" fillId="3" borderId="13" xfId="1" applyNumberFormat="1" applyFont="1" applyFill="1" applyBorder="1" applyAlignment="1" applyProtection="1">
      <alignment horizontal="center" vertical="center"/>
    </xf>
    <xf numFmtId="165" fontId="7" fillId="5" borderId="13" xfId="1" applyNumberFormat="1" applyFont="1" applyFill="1" applyBorder="1" applyAlignment="1" applyProtection="1">
      <alignment horizontal="center" vertical="center"/>
    </xf>
    <xf numFmtId="166" fontId="7" fillId="5" borderId="13" xfId="1" applyNumberFormat="1" applyFont="1" applyFill="1" applyBorder="1" applyAlignment="1" applyProtection="1">
      <alignment horizontal="center" vertical="center"/>
    </xf>
    <xf numFmtId="165" fontId="7" fillId="6" borderId="13" xfId="1" applyNumberFormat="1" applyFont="1" applyFill="1" applyBorder="1" applyAlignment="1" applyProtection="1">
      <alignment horizontal="center" vertical="center"/>
    </xf>
    <xf numFmtId="165" fontId="7" fillId="7" borderId="13" xfId="1" applyNumberFormat="1" applyFont="1" applyFill="1" applyBorder="1" applyAlignment="1" applyProtection="1">
      <alignment horizontal="center" vertical="center"/>
    </xf>
    <xf numFmtId="164" fontId="8" fillId="0" borderId="13" xfId="2" applyNumberFormat="1" applyFont="1" applyFill="1" applyBorder="1" applyAlignment="1" applyProtection="1">
      <alignment horizontal="center" vertical="center" wrapText="1"/>
    </xf>
    <xf numFmtId="169" fontId="6" fillId="3" borderId="13" xfId="1" applyNumberFormat="1" applyFont="1" applyFill="1" applyBorder="1" applyAlignment="1" applyProtection="1">
      <alignment horizontal="center" vertical="center"/>
    </xf>
    <xf numFmtId="49" fontId="1" fillId="0" borderId="0" xfId="0" applyNumberFormat="1" applyFont="1" applyFill="1" applyBorder="1" applyAlignment="1">
      <alignment vertical="center" wrapText="1"/>
    </xf>
    <xf numFmtId="165" fontId="2" fillId="5" borderId="13" xfId="1" applyNumberFormat="1" applyFont="1" applyFill="1" applyBorder="1" applyAlignment="1" applyProtection="1">
      <alignment horizontal="center" vertical="center" wrapText="1"/>
    </xf>
    <xf numFmtId="166" fontId="7" fillId="7" borderId="13" xfId="1" applyNumberFormat="1" applyFont="1" applyFill="1" applyBorder="1" applyAlignment="1" applyProtection="1">
      <alignment horizontal="center" vertical="center"/>
    </xf>
    <xf numFmtId="165" fontId="2" fillId="5" borderId="13" xfId="1" applyNumberFormat="1" applyFont="1" applyFill="1" applyBorder="1" applyAlignment="1" applyProtection="1">
      <alignment horizontal="center" vertical="center" wrapText="1"/>
    </xf>
    <xf numFmtId="165" fontId="7" fillId="8" borderId="13" xfId="1" applyNumberFormat="1" applyFont="1" applyFill="1" applyBorder="1" applyAlignment="1" applyProtection="1">
      <alignment horizontal="center" vertical="center"/>
    </xf>
    <xf numFmtId="165" fontId="2" fillId="7" borderId="12" xfId="1" applyNumberFormat="1" applyFont="1" applyFill="1" applyBorder="1" applyAlignment="1" applyProtection="1">
      <alignment horizontal="center" vertical="center" wrapText="1"/>
    </xf>
    <xf numFmtId="165" fontId="2" fillId="7" borderId="15" xfId="1" applyNumberFormat="1" applyFont="1" applyFill="1" applyBorder="1" applyAlignment="1" applyProtection="1">
      <alignment horizontal="center" vertical="center" wrapText="1"/>
    </xf>
    <xf numFmtId="165" fontId="2" fillId="5" borderId="9" xfId="1" applyNumberFormat="1" applyFont="1" applyFill="1" applyBorder="1" applyAlignment="1" applyProtection="1">
      <alignment horizontal="center" vertical="center" wrapText="1"/>
    </xf>
    <xf numFmtId="165" fontId="2" fillId="5" borderId="10" xfId="1" applyNumberFormat="1" applyFont="1" applyFill="1" applyBorder="1" applyAlignment="1" applyProtection="1">
      <alignment horizontal="center" vertical="center" wrapText="1"/>
    </xf>
    <xf numFmtId="165" fontId="2" fillId="5" borderId="13" xfId="1" applyNumberFormat="1" applyFont="1" applyFill="1" applyBorder="1" applyAlignment="1" applyProtection="1">
      <alignment horizontal="center" vertical="center" wrapText="1"/>
    </xf>
    <xf numFmtId="165" fontId="2" fillId="5" borderId="12" xfId="1" applyNumberFormat="1" applyFont="1" applyFill="1" applyBorder="1" applyAlignment="1" applyProtection="1">
      <alignment horizontal="center" vertical="center" wrapText="1"/>
    </xf>
    <xf numFmtId="165" fontId="2" fillId="5" borderId="15" xfId="1" applyNumberFormat="1" applyFont="1" applyFill="1" applyBorder="1" applyAlignment="1" applyProtection="1">
      <alignment horizontal="center" vertical="center" wrapText="1"/>
    </xf>
    <xf numFmtId="165" fontId="2" fillId="6" borderId="12" xfId="1" applyNumberFormat="1" applyFont="1" applyFill="1" applyBorder="1" applyAlignment="1" applyProtection="1">
      <alignment horizontal="center" vertical="center" wrapText="1"/>
    </xf>
    <xf numFmtId="165" fontId="2" fillId="6" borderId="15" xfId="1" applyNumberFormat="1" applyFont="1" applyFill="1" applyBorder="1" applyAlignment="1" applyProtection="1">
      <alignment horizontal="center" vertical="center" wrapText="1"/>
    </xf>
    <xf numFmtId="167" fontId="2" fillId="4" borderId="12" xfId="1" applyNumberFormat="1" applyFont="1" applyFill="1" applyBorder="1" applyAlignment="1" applyProtection="1">
      <alignment horizontal="center" vertical="center" wrapText="1"/>
    </xf>
    <xf numFmtId="167" fontId="2" fillId="4" borderId="15" xfId="1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3" xfId="0" applyFont="1" applyBorder="1" applyAlignment="1">
      <alignment horizontal="right" vertical="top"/>
    </xf>
    <xf numFmtId="0" fontId="1" fillId="0" borderId="4" xfId="0" applyFont="1" applyBorder="1" applyAlignment="1">
      <alignment horizontal="right" vertical="top"/>
    </xf>
    <xf numFmtId="0" fontId="1" fillId="0" borderId="0" xfId="0" applyFont="1" applyBorder="1" applyAlignment="1">
      <alignment horizontal="right" vertical="top"/>
    </xf>
    <xf numFmtId="0" fontId="1" fillId="0" borderId="5" xfId="0" applyFont="1" applyBorder="1" applyAlignment="1">
      <alignment horizontal="right" vertical="top"/>
    </xf>
    <xf numFmtId="0" fontId="1" fillId="0" borderId="6" xfId="0" applyFont="1" applyBorder="1" applyAlignment="1">
      <alignment horizontal="right" vertical="top"/>
    </xf>
    <xf numFmtId="0" fontId="1" fillId="0" borderId="7" xfId="0" applyFont="1" applyBorder="1" applyAlignment="1">
      <alignment horizontal="right" vertical="top"/>
    </xf>
    <xf numFmtId="0" fontId="1" fillId="0" borderId="8" xfId="0" applyFont="1" applyBorder="1" applyAlignment="1">
      <alignment horizontal="right" vertical="top"/>
    </xf>
    <xf numFmtId="49" fontId="3" fillId="0" borderId="1" xfId="1" applyNumberFormat="1" applyFont="1" applyFill="1" applyBorder="1" applyAlignment="1" applyProtection="1">
      <alignment horizontal="center" vertical="center"/>
    </xf>
    <xf numFmtId="49" fontId="3" fillId="0" borderId="2" xfId="1" applyNumberFormat="1" applyFont="1" applyFill="1" applyBorder="1" applyAlignment="1" applyProtection="1">
      <alignment horizontal="center" vertical="center"/>
    </xf>
    <xf numFmtId="49" fontId="3" fillId="0" borderId="3" xfId="1" applyNumberFormat="1" applyFont="1" applyFill="1" applyBorder="1" applyAlignment="1" applyProtection="1">
      <alignment horizontal="center" vertical="center"/>
    </xf>
    <xf numFmtId="49" fontId="3" fillId="0" borderId="6" xfId="1" applyNumberFormat="1" applyFont="1" applyFill="1" applyBorder="1" applyAlignment="1" applyProtection="1">
      <alignment horizontal="center" vertical="center"/>
    </xf>
    <xf numFmtId="49" fontId="3" fillId="0" borderId="7" xfId="1" applyNumberFormat="1" applyFont="1" applyFill="1" applyBorder="1" applyAlignment="1" applyProtection="1">
      <alignment horizontal="center" vertical="center"/>
    </xf>
    <xf numFmtId="49" fontId="3" fillId="0" borderId="8" xfId="1" applyNumberFormat="1" applyFont="1" applyFill="1" applyBorder="1" applyAlignment="1" applyProtection="1">
      <alignment horizontal="center" vertical="center"/>
    </xf>
    <xf numFmtId="49" fontId="2" fillId="0" borderId="10" xfId="1" applyNumberFormat="1" applyFont="1" applyFill="1" applyBorder="1" applyAlignment="1" applyProtection="1">
      <alignment horizontal="right" vertical="center"/>
    </xf>
    <xf numFmtId="49" fontId="2" fillId="0" borderId="11" xfId="1" applyNumberFormat="1" applyFont="1" applyFill="1" applyBorder="1" applyAlignment="1" applyProtection="1">
      <alignment horizontal="right" vertical="center"/>
    </xf>
    <xf numFmtId="0" fontId="2" fillId="0" borderId="13" xfId="1" applyFont="1" applyFill="1" applyBorder="1" applyAlignment="1" applyProtection="1">
      <alignment horizontal="center" vertical="center" wrapText="1"/>
    </xf>
    <xf numFmtId="0" fontId="2" fillId="0" borderId="9" xfId="1" applyFont="1" applyFill="1" applyBorder="1" applyAlignment="1" applyProtection="1">
      <alignment horizontal="center" vertical="center" wrapText="1"/>
    </xf>
    <xf numFmtId="0" fontId="2" fillId="0" borderId="10" xfId="1" applyFont="1" applyFill="1" applyBorder="1" applyAlignment="1" applyProtection="1">
      <alignment horizontal="center" vertical="center" wrapText="1"/>
    </xf>
    <xf numFmtId="0" fontId="2" fillId="0" borderId="11" xfId="1" applyFont="1" applyFill="1" applyBorder="1" applyAlignment="1" applyProtection="1">
      <alignment horizontal="center" vertical="center" wrapText="1"/>
    </xf>
    <xf numFmtId="165" fontId="2" fillId="8" borderId="12" xfId="1" applyNumberFormat="1" applyFont="1" applyFill="1" applyBorder="1" applyAlignment="1" applyProtection="1">
      <alignment horizontal="center" vertical="center" wrapText="1"/>
    </xf>
    <xf numFmtId="165" fontId="2" fillId="8" borderId="15" xfId="1" applyNumberFormat="1" applyFont="1" applyFill="1" applyBorder="1" applyAlignment="1" applyProtection="1">
      <alignment horizontal="center" vertical="center" wrapText="1"/>
    </xf>
    <xf numFmtId="167" fontId="2" fillId="8" borderId="12" xfId="1" applyNumberFormat="1" applyFont="1" applyFill="1" applyBorder="1" applyAlignment="1" applyProtection="1">
      <alignment horizontal="center" vertical="center" wrapText="1"/>
    </xf>
    <xf numFmtId="167" fontId="2" fillId="8" borderId="15" xfId="1" applyNumberFormat="1" applyFont="1" applyFill="1" applyBorder="1" applyAlignment="1" applyProtection="1">
      <alignment horizontal="center" vertical="center" wrapText="1"/>
    </xf>
    <xf numFmtId="164" fontId="2" fillId="0" borderId="12" xfId="2" applyNumberFormat="1" applyFont="1" applyFill="1" applyBorder="1" applyAlignment="1" applyProtection="1">
      <alignment horizontal="center" vertical="center"/>
    </xf>
    <xf numFmtId="164" fontId="2" fillId="0" borderId="14" xfId="2" applyNumberFormat="1" applyFont="1" applyFill="1" applyBorder="1" applyAlignment="1" applyProtection="1">
      <alignment horizontal="center" vertical="center"/>
    </xf>
    <xf numFmtId="164" fontId="2" fillId="0" borderId="15" xfId="2" applyNumberFormat="1" applyFont="1" applyFill="1" applyBorder="1" applyAlignment="1" applyProtection="1">
      <alignment horizontal="center" vertical="center"/>
    </xf>
    <xf numFmtId="165" fontId="2" fillId="4" borderId="12" xfId="1" applyNumberFormat="1" applyFont="1" applyFill="1" applyBorder="1" applyAlignment="1" applyProtection="1">
      <alignment horizontal="center" vertical="center" wrapText="1"/>
    </xf>
    <xf numFmtId="165" fontId="2" fillId="4" borderId="15" xfId="1" applyNumberFormat="1" applyFont="1" applyFill="1" applyBorder="1" applyAlignment="1" applyProtection="1">
      <alignment horizontal="center" vertical="center" wrapText="1"/>
    </xf>
    <xf numFmtId="0" fontId="2" fillId="0" borderId="1" xfId="1" applyFont="1" applyFill="1" applyBorder="1" applyAlignment="1" applyProtection="1">
      <alignment horizontal="center" vertical="center" wrapText="1"/>
    </xf>
    <xf numFmtId="0" fontId="2" fillId="0" borderId="3" xfId="1" applyFont="1" applyFill="1" applyBorder="1" applyAlignment="1" applyProtection="1">
      <alignment horizontal="center" vertical="center" wrapText="1"/>
    </xf>
    <xf numFmtId="164" fontId="2" fillId="2" borderId="9" xfId="1" applyNumberFormat="1" applyFont="1" applyFill="1" applyBorder="1" applyAlignment="1" applyProtection="1">
      <alignment horizontal="left" vertical="center"/>
    </xf>
    <xf numFmtId="164" fontId="2" fillId="2" borderId="10" xfId="1" applyNumberFormat="1" applyFont="1" applyFill="1" applyBorder="1" applyAlignment="1" applyProtection="1">
      <alignment horizontal="left" vertical="center"/>
    </xf>
    <xf numFmtId="164" fontId="2" fillId="0" borderId="9" xfId="1" applyNumberFormat="1" applyFont="1" applyFill="1" applyBorder="1" applyAlignment="1" applyProtection="1">
      <alignment horizontal="left" vertical="center"/>
    </xf>
    <xf numFmtId="164" fontId="2" fillId="0" borderId="10" xfId="1" applyNumberFormat="1" applyFont="1" applyFill="1" applyBorder="1" applyAlignment="1" applyProtection="1">
      <alignment horizontal="left" vertical="center"/>
    </xf>
    <xf numFmtId="167" fontId="4" fillId="3" borderId="12" xfId="1" applyNumberFormat="1" applyFont="1" applyFill="1" applyBorder="1" applyAlignment="1" applyProtection="1">
      <alignment horizontal="center" vertical="center" wrapText="1"/>
    </xf>
    <xf numFmtId="167" fontId="4" fillId="3" borderId="15" xfId="1" applyNumberFormat="1" applyFont="1" applyFill="1" applyBorder="1" applyAlignment="1" applyProtection="1">
      <alignment horizontal="center" vertical="center" wrapText="1"/>
    </xf>
    <xf numFmtId="0" fontId="4" fillId="3" borderId="12" xfId="1" applyNumberFormat="1" applyFont="1" applyFill="1" applyBorder="1" applyAlignment="1" applyProtection="1">
      <alignment horizontal="center" vertical="center" wrapText="1"/>
    </xf>
    <xf numFmtId="0" fontId="4" fillId="3" borderId="15" xfId="1" applyNumberFormat="1" applyFont="1" applyFill="1" applyBorder="1" applyAlignment="1" applyProtection="1">
      <alignment horizontal="center" vertical="center" wrapText="1"/>
    </xf>
  </cellXfs>
  <cellStyles count="1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常规_Sheet1" xfId="2"/>
    <cellStyle name="常规_Sheet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151901</xdr:colOff>
      <xdr:row>0</xdr:row>
      <xdr:rowOff>0</xdr:rowOff>
    </xdr:from>
    <xdr:to>
      <xdr:col>18</xdr:col>
      <xdr:colOff>437780</xdr:colOff>
      <xdr:row>1</xdr:row>
      <xdr:rowOff>456753</xdr:rowOff>
    </xdr:to>
    <xdr:pic>
      <xdr:nvPicPr>
        <xdr:cNvPr id="2" name="图片 3" descr="海隆管道logo.jp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705225" y="0"/>
          <a:ext cx="7810500" cy="88582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6</xdr:col>
      <xdr:colOff>151901</xdr:colOff>
      <xdr:row>0</xdr:row>
      <xdr:rowOff>0</xdr:rowOff>
    </xdr:from>
    <xdr:to>
      <xdr:col>29</xdr:col>
      <xdr:colOff>437780</xdr:colOff>
      <xdr:row>1</xdr:row>
      <xdr:rowOff>456753</xdr:rowOff>
    </xdr:to>
    <xdr:pic>
      <xdr:nvPicPr>
        <xdr:cNvPr id="3" name="图片 3" descr="海隆管道logo.jp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695201" y="0"/>
          <a:ext cx="13976479" cy="875853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151901</xdr:colOff>
      <xdr:row>0</xdr:row>
      <xdr:rowOff>0</xdr:rowOff>
    </xdr:from>
    <xdr:to>
      <xdr:col>29</xdr:col>
      <xdr:colOff>437780</xdr:colOff>
      <xdr:row>1</xdr:row>
      <xdr:rowOff>456753</xdr:rowOff>
    </xdr:to>
    <xdr:pic>
      <xdr:nvPicPr>
        <xdr:cNvPr id="2" name="图片 3" descr="海隆管道logo.jp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705225" y="0"/>
          <a:ext cx="7810500" cy="885825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G15"/>
  <sheetViews>
    <sheetView tabSelected="1" workbookViewId="0">
      <pane ySplit="8" topLeftCell="A9" activePane="bottomLeft" state="frozen"/>
      <selection pane="bottomLeft" activeCell="O21" sqref="O21"/>
    </sheetView>
  </sheetViews>
  <sheetFormatPr baseColWidth="10" defaultColWidth="9" defaultRowHeight="15" x14ac:dyDescent="0"/>
  <cols>
    <col min="1" max="1" width="11" style="1" customWidth="1"/>
    <col min="2" max="2" width="4.83203125" style="2" customWidth="1"/>
    <col min="3" max="3" width="9.5" style="2" customWidth="1"/>
    <col min="4" max="4" width="6.33203125" style="2" customWidth="1"/>
    <col min="5" max="5" width="8.1640625" style="2" customWidth="1"/>
    <col min="6" max="6" width="6.6640625" style="2" customWidth="1"/>
    <col min="7" max="8" width="9.6640625" style="2" customWidth="1"/>
    <col min="9" max="9" width="7.1640625" style="3" customWidth="1"/>
    <col min="10" max="10" width="9.33203125" style="3" customWidth="1"/>
    <col min="11" max="11" width="9.6640625" style="3" customWidth="1"/>
    <col min="12" max="12" width="9.1640625" style="3" customWidth="1"/>
    <col min="13" max="13" width="6.83203125" style="3" customWidth="1"/>
    <col min="14" max="25" width="7.33203125" style="3" customWidth="1"/>
    <col min="26" max="26" width="8.5" style="3" customWidth="1"/>
    <col min="27" max="28" width="7" style="4" customWidth="1"/>
    <col min="29" max="29" width="7.6640625" style="3" customWidth="1"/>
    <col min="30" max="30" width="7" style="4" customWidth="1"/>
    <col min="31" max="31" width="6.6640625" style="4" customWidth="1"/>
    <col min="32" max="32" width="5.6640625" style="3" customWidth="1"/>
    <col min="33" max="35" width="6.6640625" style="3" customWidth="1"/>
    <col min="36" max="36" width="7.1640625" style="3" customWidth="1"/>
    <col min="37" max="267" width="8.6640625" style="2" customWidth="1"/>
  </cols>
  <sheetData>
    <row r="1" spans="1:37" customFormat="1" ht="33" customHeight="1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2"/>
      <c r="AK1" s="2"/>
    </row>
    <row r="2" spans="1:37" customFormat="1" ht="46.5" customHeight="1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5"/>
      <c r="AK2" s="2"/>
    </row>
    <row r="3" spans="1:37" customFormat="1" ht="18" customHeight="1">
      <c r="A3" s="46" t="s">
        <v>0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8"/>
      <c r="AK3" s="2"/>
    </row>
    <row r="4" spans="1:37" customFormat="1" ht="19.5" customHeight="1">
      <c r="A4" s="74" t="s">
        <v>1</v>
      </c>
      <c r="B4" s="75"/>
      <c r="C4" s="75"/>
      <c r="D4" s="49" t="s">
        <v>2</v>
      </c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1"/>
      <c r="AG4" s="55" t="s">
        <v>3</v>
      </c>
      <c r="AH4" s="55"/>
      <c r="AI4" s="55"/>
      <c r="AJ4" s="56"/>
      <c r="AK4" s="2"/>
    </row>
    <row r="5" spans="1:37" customFormat="1" ht="19.5" customHeight="1">
      <c r="A5" s="72" t="s">
        <v>4</v>
      </c>
      <c r="B5" s="73"/>
      <c r="C5" s="73"/>
      <c r="D5" s="52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4"/>
      <c r="AG5" s="55" t="s">
        <v>5</v>
      </c>
      <c r="AH5" s="55"/>
      <c r="AI5" s="55"/>
      <c r="AJ5" s="56"/>
      <c r="AK5" s="2"/>
    </row>
    <row r="6" spans="1:37" customFormat="1" ht="37.5" customHeight="1">
      <c r="A6" s="65" t="s">
        <v>6</v>
      </c>
      <c r="B6" s="70" t="s">
        <v>7</v>
      </c>
      <c r="C6" s="71"/>
      <c r="D6" s="57" t="s">
        <v>8</v>
      </c>
      <c r="E6" s="57"/>
      <c r="F6" s="57"/>
      <c r="G6" s="57"/>
      <c r="H6" s="57"/>
      <c r="I6" s="57"/>
      <c r="J6" s="57"/>
      <c r="K6" s="57"/>
      <c r="L6" s="57"/>
      <c r="M6" s="57"/>
      <c r="N6" s="57"/>
      <c r="O6" s="57" t="s">
        <v>39</v>
      </c>
      <c r="P6" s="57"/>
      <c r="Q6" s="57"/>
      <c r="R6" s="57"/>
      <c r="S6" s="57"/>
      <c r="T6" s="57"/>
      <c r="U6" s="57"/>
      <c r="V6" s="57"/>
      <c r="W6" s="57"/>
      <c r="X6" s="57"/>
      <c r="Y6" s="57"/>
      <c r="Z6" s="58" t="s">
        <v>9</v>
      </c>
      <c r="AA6" s="59"/>
      <c r="AB6" s="59"/>
      <c r="AC6" s="59"/>
      <c r="AD6" s="59"/>
      <c r="AE6" s="59"/>
      <c r="AF6" s="60"/>
      <c r="AG6" s="57" t="s">
        <v>10</v>
      </c>
      <c r="AH6" s="57"/>
      <c r="AI6" s="57" t="s">
        <v>11</v>
      </c>
      <c r="AJ6" s="57"/>
      <c r="AK6" s="2"/>
    </row>
    <row r="7" spans="1:37" customFormat="1" ht="29.25" customHeight="1">
      <c r="A7" s="66"/>
      <c r="B7" s="78" t="s">
        <v>12</v>
      </c>
      <c r="C7" s="76" t="s">
        <v>13</v>
      </c>
      <c r="D7" s="68" t="s">
        <v>14</v>
      </c>
      <c r="E7" s="68" t="s">
        <v>15</v>
      </c>
      <c r="F7" s="68" t="s">
        <v>16</v>
      </c>
      <c r="G7" s="38" t="s">
        <v>17</v>
      </c>
      <c r="H7" s="38" t="s">
        <v>18</v>
      </c>
      <c r="I7" s="68" t="s">
        <v>19</v>
      </c>
      <c r="J7" s="68" t="s">
        <v>20</v>
      </c>
      <c r="K7" s="68" t="s">
        <v>21</v>
      </c>
      <c r="L7" s="68" t="s">
        <v>22</v>
      </c>
      <c r="M7" s="68" t="s">
        <v>23</v>
      </c>
      <c r="N7" s="68" t="s">
        <v>24</v>
      </c>
      <c r="O7" s="61" t="s">
        <v>14</v>
      </c>
      <c r="P7" s="61" t="s">
        <v>15</v>
      </c>
      <c r="Q7" s="61" t="s">
        <v>16</v>
      </c>
      <c r="R7" s="63" t="s">
        <v>17</v>
      </c>
      <c r="S7" s="63" t="s">
        <v>18</v>
      </c>
      <c r="T7" s="61" t="s">
        <v>19</v>
      </c>
      <c r="U7" s="61" t="s">
        <v>20</v>
      </c>
      <c r="V7" s="61" t="s">
        <v>21</v>
      </c>
      <c r="W7" s="61" t="s">
        <v>22</v>
      </c>
      <c r="X7" s="61" t="s">
        <v>23</v>
      </c>
      <c r="Y7" s="61" t="s">
        <v>24</v>
      </c>
      <c r="Z7" s="31" t="s">
        <v>25</v>
      </c>
      <c r="AA7" s="32"/>
      <c r="AB7" s="32"/>
      <c r="AC7" s="33" t="s">
        <v>26</v>
      </c>
      <c r="AD7" s="33"/>
      <c r="AE7" s="33"/>
      <c r="AF7" s="34" t="s">
        <v>27</v>
      </c>
      <c r="AG7" s="36" t="s">
        <v>28</v>
      </c>
      <c r="AH7" s="36" t="s">
        <v>29</v>
      </c>
      <c r="AI7" s="29" t="s">
        <v>30</v>
      </c>
      <c r="AJ7" s="29" t="s">
        <v>31</v>
      </c>
      <c r="AK7" s="2"/>
    </row>
    <row r="8" spans="1:37" s="5" customFormat="1" ht="54" customHeight="1">
      <c r="A8" s="67"/>
      <c r="B8" s="79"/>
      <c r="C8" s="77"/>
      <c r="D8" s="69"/>
      <c r="E8" s="69"/>
      <c r="F8" s="69"/>
      <c r="G8" s="39"/>
      <c r="H8" s="39"/>
      <c r="I8" s="69"/>
      <c r="J8" s="69"/>
      <c r="K8" s="69"/>
      <c r="L8" s="69"/>
      <c r="M8" s="69"/>
      <c r="N8" s="69"/>
      <c r="O8" s="62"/>
      <c r="P8" s="62"/>
      <c r="Q8" s="62"/>
      <c r="R8" s="64"/>
      <c r="S8" s="64"/>
      <c r="T8" s="62"/>
      <c r="U8" s="62"/>
      <c r="V8" s="62"/>
      <c r="W8" s="62"/>
      <c r="X8" s="62"/>
      <c r="Y8" s="62"/>
      <c r="Z8" s="27" t="s">
        <v>32</v>
      </c>
      <c r="AA8" s="6" t="s">
        <v>33</v>
      </c>
      <c r="AB8" s="6" t="s">
        <v>34</v>
      </c>
      <c r="AC8" s="27" t="s">
        <v>35</v>
      </c>
      <c r="AD8" s="6" t="s">
        <v>36</v>
      </c>
      <c r="AE8" s="6" t="s">
        <v>34</v>
      </c>
      <c r="AF8" s="35"/>
      <c r="AG8" s="37"/>
      <c r="AH8" s="37"/>
      <c r="AI8" s="30"/>
      <c r="AJ8" s="30"/>
    </row>
    <row r="9" spans="1:37" s="7" customFormat="1">
      <c r="A9" s="8">
        <v>43134</v>
      </c>
      <c r="B9" s="9">
        <v>161</v>
      </c>
      <c r="C9" s="17">
        <v>2931.1660000000002</v>
      </c>
      <c r="D9" s="10">
        <v>0</v>
      </c>
      <c r="E9" s="10">
        <v>0</v>
      </c>
      <c r="F9" s="10">
        <v>0</v>
      </c>
      <c r="G9" s="16">
        <v>0</v>
      </c>
      <c r="H9" s="16">
        <f>F9*18.124</f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18">
        <v>0</v>
      </c>
      <c r="AA9" s="19">
        <v>0</v>
      </c>
      <c r="AB9" s="19">
        <v>0</v>
      </c>
      <c r="AC9" s="18">
        <v>0</v>
      </c>
      <c r="AD9" s="19">
        <v>0</v>
      </c>
      <c r="AE9" s="19">
        <v>0</v>
      </c>
      <c r="AF9" s="18">
        <v>0</v>
      </c>
      <c r="AG9" s="20">
        <v>0</v>
      </c>
      <c r="AH9" s="20">
        <v>0</v>
      </c>
      <c r="AI9" s="21">
        <v>0</v>
      </c>
      <c r="AJ9" s="21">
        <v>0</v>
      </c>
    </row>
    <row r="10" spans="1:37" s="7" customFormat="1">
      <c r="A10" s="8">
        <v>43135</v>
      </c>
      <c r="B10" s="9">
        <v>170</v>
      </c>
      <c r="C10" s="17">
        <v>3094.9740000000002</v>
      </c>
      <c r="D10" s="10">
        <v>88</v>
      </c>
      <c r="E10" s="10">
        <v>87</v>
      </c>
      <c r="F10" s="10">
        <v>150</v>
      </c>
      <c r="G10" s="16">
        <v>1598.93</v>
      </c>
      <c r="H10" s="16">
        <v>2700</v>
      </c>
      <c r="I10" s="10">
        <v>0</v>
      </c>
      <c r="J10" s="10">
        <v>0</v>
      </c>
      <c r="K10" s="10">
        <v>0</v>
      </c>
      <c r="L10" s="10">
        <v>0</v>
      </c>
      <c r="M10" s="10">
        <v>1</v>
      </c>
      <c r="N10" s="10">
        <v>0</v>
      </c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18">
        <v>1661270</v>
      </c>
      <c r="AA10" s="19">
        <v>15.21</v>
      </c>
      <c r="AB10" s="19">
        <v>0.8</v>
      </c>
      <c r="AC10" s="18" t="s">
        <v>37</v>
      </c>
      <c r="AD10" s="19">
        <v>0</v>
      </c>
      <c r="AE10" s="19">
        <v>0</v>
      </c>
      <c r="AF10" s="18">
        <v>1</v>
      </c>
      <c r="AG10" s="20">
        <v>0</v>
      </c>
      <c r="AH10" s="20">
        <v>0</v>
      </c>
      <c r="AI10" s="21">
        <v>0</v>
      </c>
      <c r="AJ10" s="21">
        <v>0</v>
      </c>
    </row>
    <row r="11" spans="1:37" s="7" customFormat="1">
      <c r="A11" s="8">
        <v>43136</v>
      </c>
      <c r="B11" s="9">
        <v>3</v>
      </c>
      <c r="C11" s="17">
        <v>34.5</v>
      </c>
      <c r="D11" s="10">
        <v>148</v>
      </c>
      <c r="E11" s="10">
        <v>143</v>
      </c>
      <c r="F11" s="10">
        <v>150</v>
      </c>
      <c r="G11" s="16">
        <v>2608.0100000000002</v>
      </c>
      <c r="H11" s="16">
        <v>2700</v>
      </c>
      <c r="I11" s="10">
        <v>0</v>
      </c>
      <c r="J11" s="10">
        <v>0</v>
      </c>
      <c r="K11" s="10">
        <v>0</v>
      </c>
      <c r="L11" s="10">
        <v>0</v>
      </c>
      <c r="M11" s="10">
        <v>5</v>
      </c>
      <c r="N11" s="10">
        <v>0</v>
      </c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18">
        <v>1661550</v>
      </c>
      <c r="AA11" s="19">
        <v>17.87</v>
      </c>
      <c r="AB11" s="19">
        <v>0.8</v>
      </c>
      <c r="AC11" s="18" t="s">
        <v>37</v>
      </c>
      <c r="AD11" s="19">
        <v>0</v>
      </c>
      <c r="AE11" s="19">
        <v>0</v>
      </c>
      <c r="AF11" s="18">
        <v>1</v>
      </c>
      <c r="AG11" s="20">
        <v>0</v>
      </c>
      <c r="AH11" s="20">
        <v>0</v>
      </c>
      <c r="AI11" s="21">
        <v>0</v>
      </c>
      <c r="AJ11" s="21">
        <v>0</v>
      </c>
    </row>
    <row r="12" spans="1:37" s="7" customFormat="1">
      <c r="A12" s="8">
        <v>43137</v>
      </c>
      <c r="B12" s="9">
        <v>0</v>
      </c>
      <c r="C12" s="17">
        <v>0</v>
      </c>
      <c r="D12" s="10">
        <v>86</v>
      </c>
      <c r="E12" s="10">
        <v>86</v>
      </c>
      <c r="F12" s="10">
        <v>98</v>
      </c>
      <c r="G12" s="16">
        <v>1547.42</v>
      </c>
      <c r="H12" s="16">
        <v>1764</v>
      </c>
      <c r="I12" s="10">
        <v>3</v>
      </c>
      <c r="J12" s="10">
        <v>0</v>
      </c>
      <c r="K12" s="10">
        <v>0</v>
      </c>
      <c r="L12" s="10">
        <v>0</v>
      </c>
      <c r="M12" s="10">
        <v>1</v>
      </c>
      <c r="N12" s="10">
        <v>0</v>
      </c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18">
        <v>1661620</v>
      </c>
      <c r="AA12" s="19">
        <v>17.47</v>
      </c>
      <c r="AB12" s="19">
        <v>0.2</v>
      </c>
      <c r="AC12" s="18" t="s">
        <v>37</v>
      </c>
      <c r="AD12" s="19">
        <v>0</v>
      </c>
      <c r="AE12" s="19">
        <v>0</v>
      </c>
      <c r="AF12" s="18">
        <v>1</v>
      </c>
      <c r="AG12" s="20">
        <v>0</v>
      </c>
      <c r="AH12" s="20">
        <v>0</v>
      </c>
      <c r="AI12" s="21">
        <v>0</v>
      </c>
      <c r="AJ12" s="21">
        <v>0</v>
      </c>
    </row>
    <row r="13" spans="1:37" s="7" customFormat="1">
      <c r="A13" s="8">
        <v>43138</v>
      </c>
      <c r="B13" s="9">
        <v>0</v>
      </c>
      <c r="C13" s="17">
        <v>0</v>
      </c>
      <c r="D13" s="10">
        <v>18</v>
      </c>
      <c r="E13" s="10">
        <v>18</v>
      </c>
      <c r="F13" s="10">
        <v>18</v>
      </c>
      <c r="G13" s="16">
        <v>306.31</v>
      </c>
      <c r="H13" s="16">
        <v>324</v>
      </c>
      <c r="I13" s="10">
        <v>0</v>
      </c>
      <c r="J13" s="10">
        <v>0</v>
      </c>
      <c r="K13" s="10">
        <v>0</v>
      </c>
      <c r="L13" s="10">
        <v>0</v>
      </c>
      <c r="M13" s="10"/>
      <c r="N13" s="10">
        <v>0</v>
      </c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18">
        <v>1661150</v>
      </c>
      <c r="AA13" s="19">
        <v>17.87</v>
      </c>
      <c r="AB13" s="19">
        <v>0.2</v>
      </c>
      <c r="AC13" s="18" t="s">
        <v>37</v>
      </c>
      <c r="AD13" s="19">
        <v>0</v>
      </c>
      <c r="AE13" s="19">
        <v>0</v>
      </c>
      <c r="AF13" s="18">
        <v>1</v>
      </c>
      <c r="AG13" s="20">
        <v>0</v>
      </c>
      <c r="AH13" s="20">
        <v>0</v>
      </c>
      <c r="AI13" s="21">
        <v>0</v>
      </c>
      <c r="AJ13" s="21">
        <v>0</v>
      </c>
    </row>
    <row r="14" spans="1:37" s="7" customFormat="1">
      <c r="A14" s="8">
        <v>43165</v>
      </c>
      <c r="B14" s="9">
        <v>0</v>
      </c>
      <c r="C14" s="17">
        <v>0</v>
      </c>
      <c r="D14" s="10">
        <v>0</v>
      </c>
      <c r="E14" s="10">
        <v>0</v>
      </c>
      <c r="F14" s="10">
        <v>0</v>
      </c>
      <c r="G14" s="16">
        <v>0</v>
      </c>
      <c r="H14" s="16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18" t="s">
        <v>37</v>
      </c>
      <c r="AA14" s="19">
        <v>0</v>
      </c>
      <c r="AB14" s="19">
        <v>0</v>
      </c>
      <c r="AC14" s="18" t="s">
        <v>37</v>
      </c>
      <c r="AD14" s="19">
        <v>0</v>
      </c>
      <c r="AE14" s="19">
        <v>0</v>
      </c>
      <c r="AF14" s="18">
        <v>0</v>
      </c>
      <c r="AG14" s="20">
        <v>0</v>
      </c>
      <c r="AH14" s="20">
        <v>0</v>
      </c>
      <c r="AI14" s="21">
        <v>3</v>
      </c>
      <c r="AJ14" s="26">
        <v>34.53</v>
      </c>
    </row>
    <row r="15" spans="1:37" s="7" customFormat="1" ht="35.25" customHeight="1">
      <c r="A15" s="22" t="s">
        <v>38</v>
      </c>
      <c r="B15" s="9">
        <f>SUM(B9:B14)</f>
        <v>334</v>
      </c>
      <c r="C15" s="23">
        <f>SUM(C9:C14)</f>
        <v>6060.64</v>
      </c>
      <c r="D15" s="10">
        <f>SUM(D9:D14)</f>
        <v>340</v>
      </c>
      <c r="E15" s="10">
        <f>SUM(E9:E14)</f>
        <v>334</v>
      </c>
      <c r="F15" s="10">
        <f>SUM(F9:F14)</f>
        <v>416</v>
      </c>
      <c r="G15" s="11">
        <f>SUM(G9:G13)-AB15-AE15</f>
        <v>6058.670000000001</v>
      </c>
      <c r="H15" s="11">
        <f t="shared" ref="H15:N15" si="0">SUM(H9:H14)</f>
        <v>7488</v>
      </c>
      <c r="I15" s="10">
        <f t="shared" si="0"/>
        <v>3</v>
      </c>
      <c r="J15" s="10">
        <f t="shared" si="0"/>
        <v>0</v>
      </c>
      <c r="K15" s="10">
        <f t="shared" si="0"/>
        <v>0</v>
      </c>
      <c r="L15" s="10">
        <f t="shared" si="0"/>
        <v>0</v>
      </c>
      <c r="M15" s="10">
        <f t="shared" si="0"/>
        <v>7</v>
      </c>
      <c r="N15" s="10">
        <f t="shared" si="0"/>
        <v>0</v>
      </c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18" t="s">
        <v>37</v>
      </c>
      <c r="AA15" s="19">
        <f>SUM(AA9:AA14)</f>
        <v>68.42</v>
      </c>
      <c r="AB15" s="19">
        <f>SUM(AB9:AB14)</f>
        <v>2</v>
      </c>
      <c r="AC15" s="18" t="s">
        <v>37</v>
      </c>
      <c r="AD15" s="19">
        <f t="shared" ref="AD15:AJ15" si="1">SUM(AD9:AD14)</f>
        <v>0</v>
      </c>
      <c r="AE15" s="19">
        <f t="shared" si="1"/>
        <v>0</v>
      </c>
      <c r="AF15" s="18">
        <f t="shared" si="1"/>
        <v>4</v>
      </c>
      <c r="AG15" s="20">
        <f t="shared" si="1"/>
        <v>0</v>
      </c>
      <c r="AH15" s="20">
        <f t="shared" si="1"/>
        <v>0</v>
      </c>
      <c r="AI15" s="21">
        <f t="shared" si="1"/>
        <v>3</v>
      </c>
      <c r="AJ15" s="26">
        <f t="shared" si="1"/>
        <v>34.53</v>
      </c>
      <c r="AK15" s="24"/>
    </row>
  </sheetData>
  <mergeCells count="45">
    <mergeCell ref="A4:C4"/>
    <mergeCell ref="C7:C8"/>
    <mergeCell ref="B7:B8"/>
    <mergeCell ref="V7:V8"/>
    <mergeCell ref="U7:U8"/>
    <mergeCell ref="M7:M8"/>
    <mergeCell ref="A5:C5"/>
    <mergeCell ref="L7:L8"/>
    <mergeCell ref="D6:N6"/>
    <mergeCell ref="W7:W8"/>
    <mergeCell ref="E7:E8"/>
    <mergeCell ref="Y7:Y8"/>
    <mergeCell ref="A6:A8"/>
    <mergeCell ref="X7:X8"/>
    <mergeCell ref="N7:N8"/>
    <mergeCell ref="B6:C6"/>
    <mergeCell ref="F7:F8"/>
    <mergeCell ref="I7:I8"/>
    <mergeCell ref="J7:J8"/>
    <mergeCell ref="K7:K8"/>
    <mergeCell ref="H7:H8"/>
    <mergeCell ref="D7:D8"/>
    <mergeCell ref="G7:G8"/>
    <mergeCell ref="A1:AJ2"/>
    <mergeCell ref="A3:AJ3"/>
    <mergeCell ref="D4:AF5"/>
    <mergeCell ref="AG4:AJ4"/>
    <mergeCell ref="AG5:AJ5"/>
    <mergeCell ref="O6:Y6"/>
    <mergeCell ref="Z6:AF6"/>
    <mergeCell ref="AG6:AH6"/>
    <mergeCell ref="AI6:AJ6"/>
    <mergeCell ref="O7:O8"/>
    <mergeCell ref="P7:P8"/>
    <mergeCell ref="Q7:Q8"/>
    <mergeCell ref="R7:R8"/>
    <mergeCell ref="S7:S8"/>
    <mergeCell ref="T7:T8"/>
    <mergeCell ref="AI7:AI8"/>
    <mergeCell ref="AJ7:AJ8"/>
    <mergeCell ref="Z7:AB7"/>
    <mergeCell ref="AC7:AE7"/>
    <mergeCell ref="AF7:AF8"/>
    <mergeCell ref="AG7:AG8"/>
    <mergeCell ref="AH7:AH8"/>
  </mergeCells>
  <phoneticPr fontId="15" type="noConversion"/>
  <pageMargins left="0.75" right="0.75" top="1" bottom="1" header="0.5" footer="0.5"/>
  <pageSetup paperSize="9" fitToWidth="0" fitToHeight="0" orientation="landscape"/>
  <headerFooter alignWithMargins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G15"/>
  <sheetViews>
    <sheetView zoomScale="85" workbookViewId="0">
      <pane ySplit="8" topLeftCell="A10" activePane="bottomLeft" state="frozen"/>
      <selection pane="bottomLeft" activeCell="L18" sqref="L18"/>
    </sheetView>
  </sheetViews>
  <sheetFormatPr baseColWidth="10" defaultColWidth="9" defaultRowHeight="15" x14ac:dyDescent="0"/>
  <cols>
    <col min="1" max="1" width="11" style="1" customWidth="1"/>
    <col min="2" max="2" width="4.83203125" style="2" customWidth="1"/>
    <col min="3" max="3" width="9.5" style="2" customWidth="1"/>
    <col min="4" max="4" width="6.33203125" style="2" customWidth="1"/>
    <col min="5" max="5" width="8.1640625" style="2" customWidth="1"/>
    <col min="6" max="6" width="6.6640625" style="2" customWidth="1"/>
    <col min="7" max="8" width="9.6640625" style="2" customWidth="1"/>
    <col min="9" max="9" width="7.1640625" style="3" customWidth="1"/>
    <col min="10" max="10" width="9.33203125" style="3" customWidth="1"/>
    <col min="11" max="11" width="9.6640625" style="3" customWidth="1"/>
    <col min="12" max="12" width="9.1640625" style="3" customWidth="1"/>
    <col min="13" max="13" width="6.83203125" style="3" customWidth="1"/>
    <col min="14" max="25" width="7.33203125" style="3" customWidth="1"/>
    <col min="26" max="26" width="8.5" style="3" customWidth="1"/>
    <col min="27" max="28" width="7" style="4" customWidth="1"/>
    <col min="29" max="29" width="7.6640625" style="3" customWidth="1"/>
    <col min="30" max="30" width="7" style="4" customWidth="1"/>
    <col min="31" max="31" width="6.6640625" style="4" customWidth="1"/>
    <col min="32" max="32" width="5.6640625" style="3" customWidth="1"/>
    <col min="33" max="35" width="6.6640625" style="3" customWidth="1"/>
    <col min="36" max="36" width="7.1640625" style="3" customWidth="1"/>
    <col min="37" max="267" width="8.6640625" style="2" customWidth="1"/>
  </cols>
  <sheetData>
    <row r="1" spans="1:37" customFormat="1" ht="33" customHeight="1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2"/>
      <c r="AK1" s="2"/>
    </row>
    <row r="2" spans="1:37" customFormat="1" ht="46.5" customHeight="1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5"/>
      <c r="AK2" s="2"/>
    </row>
    <row r="3" spans="1:37" customFormat="1" ht="18" customHeight="1">
      <c r="A3" s="46" t="s">
        <v>0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8"/>
      <c r="AK3" s="2"/>
    </row>
    <row r="4" spans="1:37" customFormat="1" ht="19.5" customHeight="1">
      <c r="A4" s="74" t="s">
        <v>1</v>
      </c>
      <c r="B4" s="75"/>
      <c r="C4" s="75"/>
      <c r="D4" s="49" t="s">
        <v>2</v>
      </c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1"/>
      <c r="AG4" s="55" t="s">
        <v>40</v>
      </c>
      <c r="AH4" s="55"/>
      <c r="AI4" s="55"/>
      <c r="AJ4" s="56"/>
      <c r="AK4" s="2"/>
    </row>
    <row r="5" spans="1:37" customFormat="1" ht="19.5" customHeight="1">
      <c r="A5" s="72" t="s">
        <v>4</v>
      </c>
      <c r="B5" s="73"/>
      <c r="C5" s="73"/>
      <c r="D5" s="52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4"/>
      <c r="AG5" s="55" t="s">
        <v>5</v>
      </c>
      <c r="AH5" s="55"/>
      <c r="AI5" s="55"/>
      <c r="AJ5" s="56"/>
      <c r="AK5" s="2"/>
    </row>
    <row r="6" spans="1:37" customFormat="1" ht="37.5" customHeight="1">
      <c r="A6" s="65" t="s">
        <v>6</v>
      </c>
      <c r="B6" s="70" t="s">
        <v>7</v>
      </c>
      <c r="C6" s="71"/>
      <c r="D6" s="57" t="s">
        <v>8</v>
      </c>
      <c r="E6" s="57"/>
      <c r="F6" s="57"/>
      <c r="G6" s="57"/>
      <c r="H6" s="57"/>
      <c r="I6" s="57"/>
      <c r="J6" s="57"/>
      <c r="K6" s="57"/>
      <c r="L6" s="57"/>
      <c r="M6" s="57"/>
      <c r="N6" s="57"/>
      <c r="O6" s="57" t="s">
        <v>39</v>
      </c>
      <c r="P6" s="57"/>
      <c r="Q6" s="57"/>
      <c r="R6" s="57"/>
      <c r="S6" s="57"/>
      <c r="T6" s="57"/>
      <c r="U6" s="57"/>
      <c r="V6" s="57"/>
      <c r="W6" s="57"/>
      <c r="X6" s="57"/>
      <c r="Y6" s="57"/>
      <c r="Z6" s="58" t="s">
        <v>9</v>
      </c>
      <c r="AA6" s="59"/>
      <c r="AB6" s="59"/>
      <c r="AC6" s="59"/>
      <c r="AD6" s="59"/>
      <c r="AE6" s="59"/>
      <c r="AF6" s="60"/>
      <c r="AG6" s="57" t="s">
        <v>10</v>
      </c>
      <c r="AH6" s="57"/>
      <c r="AI6" s="57" t="s">
        <v>11</v>
      </c>
      <c r="AJ6" s="57"/>
      <c r="AK6" s="2"/>
    </row>
    <row r="7" spans="1:37" customFormat="1" ht="29.25" customHeight="1">
      <c r="A7" s="66"/>
      <c r="B7" s="78" t="s">
        <v>12</v>
      </c>
      <c r="C7" s="76" t="s">
        <v>13</v>
      </c>
      <c r="D7" s="68" t="s">
        <v>14</v>
      </c>
      <c r="E7" s="68" t="s">
        <v>15</v>
      </c>
      <c r="F7" s="68" t="s">
        <v>16</v>
      </c>
      <c r="G7" s="38" t="s">
        <v>17</v>
      </c>
      <c r="H7" s="38" t="s">
        <v>18</v>
      </c>
      <c r="I7" s="68" t="s">
        <v>19</v>
      </c>
      <c r="J7" s="68" t="s">
        <v>20</v>
      </c>
      <c r="K7" s="68" t="s">
        <v>21</v>
      </c>
      <c r="L7" s="68" t="s">
        <v>22</v>
      </c>
      <c r="M7" s="68" t="s">
        <v>23</v>
      </c>
      <c r="N7" s="68" t="s">
        <v>24</v>
      </c>
      <c r="O7" s="61" t="s">
        <v>14</v>
      </c>
      <c r="P7" s="61" t="s">
        <v>15</v>
      </c>
      <c r="Q7" s="61" t="s">
        <v>16</v>
      </c>
      <c r="R7" s="63" t="s">
        <v>17</v>
      </c>
      <c r="S7" s="63" t="s">
        <v>18</v>
      </c>
      <c r="T7" s="61" t="s">
        <v>19</v>
      </c>
      <c r="U7" s="61" t="s">
        <v>20</v>
      </c>
      <c r="V7" s="61" t="s">
        <v>21</v>
      </c>
      <c r="W7" s="61" t="s">
        <v>22</v>
      </c>
      <c r="X7" s="61" t="s">
        <v>23</v>
      </c>
      <c r="Y7" s="61" t="s">
        <v>24</v>
      </c>
      <c r="Z7" s="31" t="s">
        <v>25</v>
      </c>
      <c r="AA7" s="32"/>
      <c r="AB7" s="32"/>
      <c r="AC7" s="33" t="s">
        <v>26</v>
      </c>
      <c r="AD7" s="33"/>
      <c r="AE7" s="33"/>
      <c r="AF7" s="34" t="s">
        <v>27</v>
      </c>
      <c r="AG7" s="36" t="s">
        <v>28</v>
      </c>
      <c r="AH7" s="36" t="s">
        <v>29</v>
      </c>
      <c r="AI7" s="29" t="s">
        <v>30</v>
      </c>
      <c r="AJ7" s="29" t="s">
        <v>31</v>
      </c>
      <c r="AK7" s="2"/>
    </row>
    <row r="8" spans="1:37" s="5" customFormat="1" ht="54" customHeight="1">
      <c r="A8" s="67"/>
      <c r="B8" s="79"/>
      <c r="C8" s="77"/>
      <c r="D8" s="69"/>
      <c r="E8" s="69"/>
      <c r="F8" s="69"/>
      <c r="G8" s="39"/>
      <c r="H8" s="39"/>
      <c r="I8" s="69"/>
      <c r="J8" s="69"/>
      <c r="K8" s="69"/>
      <c r="L8" s="69"/>
      <c r="M8" s="69"/>
      <c r="N8" s="69"/>
      <c r="O8" s="62"/>
      <c r="P8" s="62"/>
      <c r="Q8" s="62"/>
      <c r="R8" s="64"/>
      <c r="S8" s="64"/>
      <c r="T8" s="62"/>
      <c r="U8" s="62"/>
      <c r="V8" s="62"/>
      <c r="W8" s="62"/>
      <c r="X8" s="62"/>
      <c r="Y8" s="62"/>
      <c r="Z8" s="25" t="s">
        <v>32</v>
      </c>
      <c r="AA8" s="6" t="s">
        <v>33</v>
      </c>
      <c r="AB8" s="6" t="s">
        <v>34</v>
      </c>
      <c r="AC8" s="25" t="s">
        <v>35</v>
      </c>
      <c r="AD8" s="6" t="s">
        <v>36</v>
      </c>
      <c r="AE8" s="6" t="s">
        <v>34</v>
      </c>
      <c r="AF8" s="35"/>
      <c r="AG8" s="37"/>
      <c r="AH8" s="37"/>
      <c r="AI8" s="30"/>
      <c r="AJ8" s="30"/>
    </row>
    <row r="9" spans="1:37" s="7" customFormat="1">
      <c r="A9" s="8">
        <v>43134</v>
      </c>
      <c r="B9" s="9">
        <v>161</v>
      </c>
      <c r="C9" s="17">
        <v>2931.1660000000002</v>
      </c>
      <c r="D9" s="10">
        <v>0</v>
      </c>
      <c r="E9" s="10">
        <v>0</v>
      </c>
      <c r="F9" s="10">
        <v>0</v>
      </c>
      <c r="G9" s="16">
        <v>0</v>
      </c>
      <c r="H9" s="16">
        <f>F9*18.124</f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12">
        <v>0</v>
      </c>
      <c r="AA9" s="13">
        <v>0</v>
      </c>
      <c r="AB9" s="13">
        <v>0</v>
      </c>
      <c r="AC9" s="12">
        <v>0</v>
      </c>
      <c r="AD9" s="13">
        <v>0</v>
      </c>
      <c r="AE9" s="13">
        <v>0</v>
      </c>
      <c r="AF9" s="12">
        <v>0</v>
      </c>
      <c r="AG9" s="14">
        <v>0</v>
      </c>
      <c r="AH9" s="14">
        <v>0</v>
      </c>
      <c r="AI9" s="15">
        <v>0</v>
      </c>
      <c r="AJ9" s="15">
        <v>0</v>
      </c>
    </row>
    <row r="10" spans="1:37" s="7" customFormat="1">
      <c r="A10" s="8">
        <v>43135</v>
      </c>
      <c r="B10" s="9">
        <v>170</v>
      </c>
      <c r="C10" s="17">
        <v>3094.9740000000002</v>
      </c>
      <c r="D10" s="10">
        <v>88</v>
      </c>
      <c r="E10" s="10">
        <v>87</v>
      </c>
      <c r="F10" s="10">
        <v>150</v>
      </c>
      <c r="G10" s="16">
        <v>1598.93</v>
      </c>
      <c r="H10" s="16">
        <v>2700</v>
      </c>
      <c r="I10" s="10">
        <v>0</v>
      </c>
      <c r="J10" s="10">
        <v>0</v>
      </c>
      <c r="K10" s="10">
        <v>0</v>
      </c>
      <c r="L10" s="10">
        <v>0</v>
      </c>
      <c r="M10" s="10">
        <v>1</v>
      </c>
      <c r="N10" s="10">
        <v>0</v>
      </c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12">
        <v>1661270</v>
      </c>
      <c r="AA10" s="13">
        <v>15.21</v>
      </c>
      <c r="AB10" s="13">
        <v>0.8</v>
      </c>
      <c r="AC10" s="12" t="s">
        <v>37</v>
      </c>
      <c r="AD10" s="13">
        <v>0</v>
      </c>
      <c r="AE10" s="13">
        <v>0</v>
      </c>
      <c r="AF10" s="12">
        <v>1</v>
      </c>
      <c r="AG10" s="14">
        <v>0</v>
      </c>
      <c r="AH10" s="14">
        <v>0</v>
      </c>
      <c r="AI10" s="15">
        <v>0</v>
      </c>
      <c r="AJ10" s="15">
        <v>0</v>
      </c>
    </row>
    <row r="11" spans="1:37" s="7" customFormat="1">
      <c r="A11" s="8">
        <v>43136</v>
      </c>
      <c r="B11" s="9">
        <v>3</v>
      </c>
      <c r="C11" s="17">
        <v>34.5</v>
      </c>
      <c r="D11" s="10">
        <v>148</v>
      </c>
      <c r="E11" s="10">
        <v>143</v>
      </c>
      <c r="F11" s="10">
        <v>150</v>
      </c>
      <c r="G11" s="16">
        <v>2608.0100000000002</v>
      </c>
      <c r="H11" s="16">
        <v>2700</v>
      </c>
      <c r="I11" s="10">
        <v>0</v>
      </c>
      <c r="J11" s="10">
        <v>0</v>
      </c>
      <c r="K11" s="10">
        <v>0</v>
      </c>
      <c r="L11" s="10">
        <v>0</v>
      </c>
      <c r="M11" s="10">
        <v>5</v>
      </c>
      <c r="N11" s="10">
        <v>0</v>
      </c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12">
        <v>1661550</v>
      </c>
      <c r="AA11" s="13">
        <v>17.87</v>
      </c>
      <c r="AB11" s="13">
        <v>0.8</v>
      </c>
      <c r="AC11" s="12" t="s">
        <v>37</v>
      </c>
      <c r="AD11" s="13">
        <v>0</v>
      </c>
      <c r="AE11" s="13">
        <v>0</v>
      </c>
      <c r="AF11" s="12">
        <v>1</v>
      </c>
      <c r="AG11" s="14">
        <v>0</v>
      </c>
      <c r="AH11" s="14">
        <v>0</v>
      </c>
      <c r="AI11" s="15">
        <v>0</v>
      </c>
      <c r="AJ11" s="15">
        <v>0</v>
      </c>
    </row>
    <row r="12" spans="1:37" s="7" customFormat="1">
      <c r="A12" s="8">
        <v>43137</v>
      </c>
      <c r="B12" s="9">
        <v>0</v>
      </c>
      <c r="C12" s="17">
        <v>0</v>
      </c>
      <c r="D12" s="10">
        <v>86</v>
      </c>
      <c r="E12" s="10">
        <v>86</v>
      </c>
      <c r="F12" s="10">
        <v>98</v>
      </c>
      <c r="G12" s="16">
        <v>1547.42</v>
      </c>
      <c r="H12" s="16">
        <v>1764</v>
      </c>
      <c r="I12" s="10">
        <v>3</v>
      </c>
      <c r="J12" s="10">
        <v>0</v>
      </c>
      <c r="K12" s="10">
        <v>0</v>
      </c>
      <c r="L12" s="10">
        <v>0</v>
      </c>
      <c r="M12" s="10">
        <v>1</v>
      </c>
      <c r="N12" s="10">
        <v>0</v>
      </c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12">
        <v>1661620</v>
      </c>
      <c r="AA12" s="13">
        <v>17.47</v>
      </c>
      <c r="AB12" s="13">
        <v>0.2</v>
      </c>
      <c r="AC12" s="12" t="s">
        <v>37</v>
      </c>
      <c r="AD12" s="13">
        <v>0</v>
      </c>
      <c r="AE12" s="13">
        <v>0</v>
      </c>
      <c r="AF12" s="12">
        <v>1</v>
      </c>
      <c r="AG12" s="14">
        <v>0</v>
      </c>
      <c r="AH12" s="14">
        <v>0</v>
      </c>
      <c r="AI12" s="15">
        <v>0</v>
      </c>
      <c r="AJ12" s="15">
        <v>0</v>
      </c>
    </row>
    <row r="13" spans="1:37" s="7" customFormat="1">
      <c r="A13" s="8">
        <v>43138</v>
      </c>
      <c r="B13" s="9">
        <v>0</v>
      </c>
      <c r="C13" s="17">
        <v>0</v>
      </c>
      <c r="D13" s="10">
        <v>18</v>
      </c>
      <c r="E13" s="10">
        <v>18</v>
      </c>
      <c r="F13" s="10">
        <v>18</v>
      </c>
      <c r="G13" s="16">
        <v>306.31</v>
      </c>
      <c r="H13" s="16">
        <v>324</v>
      </c>
      <c r="I13" s="10">
        <v>0</v>
      </c>
      <c r="J13" s="10">
        <v>0</v>
      </c>
      <c r="K13" s="10">
        <v>0</v>
      </c>
      <c r="L13" s="10">
        <v>0</v>
      </c>
      <c r="M13" s="10"/>
      <c r="N13" s="10">
        <v>0</v>
      </c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12">
        <v>1661150</v>
      </c>
      <c r="AA13" s="13">
        <v>17.87</v>
      </c>
      <c r="AB13" s="13">
        <v>0.2</v>
      </c>
      <c r="AC13" s="12" t="s">
        <v>37</v>
      </c>
      <c r="AD13" s="13">
        <v>0</v>
      </c>
      <c r="AE13" s="13">
        <v>0</v>
      </c>
      <c r="AF13" s="12">
        <v>1</v>
      </c>
      <c r="AG13" s="14">
        <v>0</v>
      </c>
      <c r="AH13" s="14">
        <v>0</v>
      </c>
      <c r="AI13" s="15">
        <v>0</v>
      </c>
      <c r="AJ13" s="15">
        <v>0</v>
      </c>
    </row>
    <row r="14" spans="1:37" s="7" customFormat="1">
      <c r="A14" s="8">
        <v>43165</v>
      </c>
      <c r="B14" s="9">
        <v>0</v>
      </c>
      <c r="C14" s="17">
        <v>0</v>
      </c>
      <c r="D14" s="10">
        <v>0</v>
      </c>
      <c r="E14" s="10">
        <v>0</v>
      </c>
      <c r="F14" s="10">
        <v>0</v>
      </c>
      <c r="G14" s="16">
        <v>0</v>
      </c>
      <c r="H14" s="16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18" t="s">
        <v>37</v>
      </c>
      <c r="AA14" s="19">
        <v>0</v>
      </c>
      <c r="AB14" s="19">
        <v>0</v>
      </c>
      <c r="AC14" s="18" t="s">
        <v>37</v>
      </c>
      <c r="AD14" s="19">
        <v>0</v>
      </c>
      <c r="AE14" s="19">
        <v>0</v>
      </c>
      <c r="AF14" s="18">
        <v>0</v>
      </c>
      <c r="AG14" s="20">
        <v>0</v>
      </c>
      <c r="AH14" s="20">
        <v>0</v>
      </c>
      <c r="AI14" s="21">
        <v>3</v>
      </c>
      <c r="AJ14" s="26">
        <v>34.53</v>
      </c>
    </row>
    <row r="15" spans="1:37" s="7" customFormat="1" ht="35.25" customHeight="1">
      <c r="A15" s="22" t="s">
        <v>38</v>
      </c>
      <c r="B15" s="9">
        <f>SUM(B9:B14)</f>
        <v>334</v>
      </c>
      <c r="C15" s="23">
        <f>SUM(C9:C14)</f>
        <v>6060.64</v>
      </c>
      <c r="D15" s="10">
        <f>SUM(D9:D14)</f>
        <v>340</v>
      </c>
      <c r="E15" s="10">
        <f>SUM(E9:E14)</f>
        <v>334</v>
      </c>
      <c r="F15" s="10">
        <f>SUM(F9:F14)</f>
        <v>416</v>
      </c>
      <c r="G15" s="11">
        <f>SUM(G9:G13)-AB15-AE15</f>
        <v>6058.670000000001</v>
      </c>
      <c r="H15" s="11">
        <f t="shared" ref="H15:N15" si="0">SUM(H9:H14)</f>
        <v>7488</v>
      </c>
      <c r="I15" s="10">
        <f t="shared" si="0"/>
        <v>3</v>
      </c>
      <c r="J15" s="10">
        <f t="shared" si="0"/>
        <v>0</v>
      </c>
      <c r="K15" s="10">
        <f t="shared" si="0"/>
        <v>0</v>
      </c>
      <c r="L15" s="10">
        <f t="shared" si="0"/>
        <v>0</v>
      </c>
      <c r="M15" s="10">
        <f t="shared" si="0"/>
        <v>7</v>
      </c>
      <c r="N15" s="10">
        <f t="shared" si="0"/>
        <v>0</v>
      </c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12" t="s">
        <v>37</v>
      </c>
      <c r="AA15" s="13">
        <f>SUM(AA9:AA14)</f>
        <v>68.42</v>
      </c>
      <c r="AB15" s="13">
        <f>SUM(AB9:AB14)</f>
        <v>2</v>
      </c>
      <c r="AC15" s="12" t="s">
        <v>37</v>
      </c>
      <c r="AD15" s="13">
        <f t="shared" ref="AD15:AJ15" si="1">SUM(AD9:AD14)</f>
        <v>0</v>
      </c>
      <c r="AE15" s="13">
        <f t="shared" si="1"/>
        <v>0</v>
      </c>
      <c r="AF15" s="12">
        <f t="shared" si="1"/>
        <v>4</v>
      </c>
      <c r="AG15" s="14">
        <f t="shared" si="1"/>
        <v>0</v>
      </c>
      <c r="AH15" s="14">
        <f t="shared" si="1"/>
        <v>0</v>
      </c>
      <c r="AI15" s="15">
        <f t="shared" si="1"/>
        <v>3</v>
      </c>
      <c r="AJ15" s="26">
        <f t="shared" si="1"/>
        <v>34.53</v>
      </c>
      <c r="AK15" s="24"/>
    </row>
  </sheetData>
  <mergeCells count="45">
    <mergeCell ref="A1:AJ2"/>
    <mergeCell ref="C7:C8"/>
    <mergeCell ref="AG7:AG8"/>
    <mergeCell ref="H7:H8"/>
    <mergeCell ref="E7:E8"/>
    <mergeCell ref="A3:AJ3"/>
    <mergeCell ref="Z7:AB7"/>
    <mergeCell ref="G7:G8"/>
    <mergeCell ref="AC7:AE7"/>
    <mergeCell ref="AF7:AF8"/>
    <mergeCell ref="AG6:AH6"/>
    <mergeCell ref="AI6:AJ6"/>
    <mergeCell ref="AJ7:AJ8"/>
    <mergeCell ref="A6:A8"/>
    <mergeCell ref="A5:C5"/>
    <mergeCell ref="AG4:AJ4"/>
    <mergeCell ref="AG5:AJ5"/>
    <mergeCell ref="B7:B8"/>
    <mergeCell ref="M7:M8"/>
    <mergeCell ref="F7:F8"/>
    <mergeCell ref="I7:I8"/>
    <mergeCell ref="L7:L8"/>
    <mergeCell ref="A4:C4"/>
    <mergeCell ref="D4:AF5"/>
    <mergeCell ref="AH7:AH8"/>
    <mergeCell ref="D7:D8"/>
    <mergeCell ref="N7:N8"/>
    <mergeCell ref="D6:N6"/>
    <mergeCell ref="K7:K8"/>
    <mergeCell ref="J7:J8"/>
    <mergeCell ref="Y7:Y8"/>
    <mergeCell ref="O6:Y6"/>
    <mergeCell ref="B6:C6"/>
    <mergeCell ref="AI7:AI8"/>
    <mergeCell ref="Z6:AF6"/>
    <mergeCell ref="T7:T8"/>
    <mergeCell ref="U7:U8"/>
    <mergeCell ref="V7:V8"/>
    <mergeCell ref="W7:W8"/>
    <mergeCell ref="X7:X8"/>
    <mergeCell ref="O7:O8"/>
    <mergeCell ref="P7:P8"/>
    <mergeCell ref="Q7:Q8"/>
    <mergeCell ref="R7:R8"/>
    <mergeCell ref="S7:S8"/>
  </mergeCells>
  <phoneticPr fontId="15" type="noConversion"/>
  <pageMargins left="0.75" right="0.75" top="1" bottom="1" header="0.5" footer="0.5"/>
  <pageSetup paperSize="9" fitToWidth="0" fitToHeight="0" orientation="landscape"/>
  <headerFooter alignWithMargins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219.1-5.6</vt:lpstr>
      <vt:lpstr>219.1-7.0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Kete Wang</cp:lastModifiedBy>
  <dcterms:created xsi:type="dcterms:W3CDTF">1996-12-15T09:32:00Z</dcterms:created>
  <dcterms:modified xsi:type="dcterms:W3CDTF">2018-04-03T10:38:03Z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2052-6.5.1</vt:lpwstr>
  </property>
</Properties>
</file>