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ch\source\repos\cv-generator\cv-generator-fe\"/>
    </mc:Choice>
  </mc:AlternateContent>
  <xr:revisionPtr revIDLastSave="0" documentId="8_{88A9177F-391E-4E23-9568-2190F74E3FC1}" xr6:coauthVersionLast="45" xr6:coauthVersionMax="45" xr10:uidLastSave="{00000000-0000-0000-0000-000000000000}"/>
  <bookViews>
    <workbookView xWindow="-120" yWindow="-120" windowWidth="15600" windowHeight="10845" xr2:uid="{85A6193D-6764-4870-9E6C-E861DF98152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1" l="1"/>
  <c r="O8" i="1" l="1"/>
  <c r="L8" i="1"/>
  <c r="K8" i="1"/>
  <c r="K45" i="1"/>
  <c r="L45" i="1"/>
  <c r="O45" i="1"/>
  <c r="K47" i="1"/>
  <c r="L47" i="1"/>
  <c r="O47" i="1"/>
  <c r="K28" i="1"/>
  <c r="L28" i="1"/>
  <c r="O28" i="1"/>
  <c r="O37" i="1" l="1"/>
  <c r="K37" i="1" s="1"/>
  <c r="J37" i="1"/>
  <c r="N7" i="1"/>
  <c r="O7" i="1" s="1"/>
  <c r="K7" i="1" s="1"/>
  <c r="J7" i="1"/>
  <c r="L151" i="1"/>
  <c r="L83" i="1"/>
  <c r="L81" i="1"/>
  <c r="L74" i="1"/>
  <c r="L61" i="1"/>
  <c r="L59" i="1"/>
  <c r="L55" i="1"/>
  <c r="L41" i="1"/>
  <c r="L23" i="1"/>
  <c r="L20" i="1"/>
  <c r="K149" i="1"/>
  <c r="K148" i="1"/>
  <c r="K147" i="1"/>
  <c r="K146" i="1"/>
  <c r="K145" i="1"/>
  <c r="K142" i="1"/>
  <c r="K140" i="1"/>
  <c r="K139" i="1"/>
  <c r="K138" i="1"/>
  <c r="K135" i="1"/>
  <c r="K134" i="1"/>
  <c r="K127" i="1"/>
  <c r="K126" i="1"/>
  <c r="K125" i="1"/>
  <c r="K122" i="1"/>
  <c r="K121" i="1"/>
  <c r="K120" i="1"/>
  <c r="K117" i="1"/>
  <c r="K114" i="1"/>
  <c r="K112" i="1"/>
  <c r="K111" i="1"/>
  <c r="K99" i="1"/>
  <c r="K98" i="1"/>
  <c r="K96" i="1"/>
  <c r="K83" i="1"/>
  <c r="K82" i="1"/>
  <c r="K81" i="1"/>
  <c r="K74" i="1"/>
  <c r="K72" i="1"/>
  <c r="K65" i="1"/>
  <c r="K61" i="1"/>
  <c r="K59" i="1"/>
  <c r="K55" i="1"/>
  <c r="K41" i="1"/>
  <c r="K23" i="1"/>
  <c r="K20" i="1"/>
  <c r="O79" i="1"/>
  <c r="K79" i="1" s="1"/>
  <c r="J79" i="1"/>
  <c r="N14" i="1"/>
  <c r="O14" i="1" s="1"/>
  <c r="K14" i="1" s="1"/>
  <c r="O81" i="1"/>
  <c r="O83" i="1"/>
  <c r="O82" i="1"/>
  <c r="J82" i="1"/>
  <c r="J80" i="1"/>
  <c r="J78" i="1"/>
  <c r="J77" i="1"/>
  <c r="J76" i="1"/>
  <c r="O80" i="1"/>
  <c r="K80" i="1" s="1"/>
  <c r="O78" i="1"/>
  <c r="K78" i="1" s="1"/>
  <c r="O77" i="1"/>
  <c r="K77" i="1" s="1"/>
  <c r="L77" i="1" s="1"/>
  <c r="O76" i="1"/>
  <c r="K76" i="1" s="1"/>
  <c r="J75" i="1"/>
  <c r="O75" i="1"/>
  <c r="K75" i="1" s="1"/>
  <c r="O74" i="1"/>
  <c r="N60" i="1"/>
  <c r="N49" i="1"/>
  <c r="N48" i="1"/>
  <c r="N51" i="1"/>
  <c r="N58" i="1"/>
  <c r="N70" i="1"/>
  <c r="N68" i="1"/>
  <c r="N66" i="1"/>
  <c r="N56" i="1"/>
  <c r="N62" i="1"/>
  <c r="N53" i="1"/>
  <c r="N50" i="1"/>
  <c r="N42" i="1"/>
  <c r="N35" i="1"/>
  <c r="N33" i="1"/>
  <c r="N31" i="1"/>
  <c r="N29" i="1"/>
  <c r="N27" i="1"/>
  <c r="N26" i="1"/>
  <c r="N25" i="1"/>
  <c r="N24" i="1"/>
  <c r="N54" i="1"/>
  <c r="L82" i="1" l="1"/>
  <c r="L80" i="1"/>
  <c r="L79" i="1"/>
  <c r="L76" i="1"/>
  <c r="L78" i="1"/>
  <c r="L75" i="1"/>
  <c r="L37" i="1"/>
  <c r="L7" i="1"/>
  <c r="O72" i="1"/>
  <c r="O71" i="1"/>
  <c r="K71" i="1" s="1"/>
  <c r="O70" i="1"/>
  <c r="K70" i="1" s="1"/>
  <c r="O69" i="1"/>
  <c r="K69" i="1" s="1"/>
  <c r="O68" i="1"/>
  <c r="K68" i="1" s="1"/>
  <c r="O67" i="1"/>
  <c r="K67" i="1" s="1"/>
  <c r="O66" i="1"/>
  <c r="K66" i="1" s="1"/>
  <c r="O65" i="1"/>
  <c r="O64" i="1"/>
  <c r="K64" i="1" s="1"/>
  <c r="O56" i="1"/>
  <c r="K56" i="1" s="1"/>
  <c r="O63" i="1"/>
  <c r="K63" i="1" s="1"/>
  <c r="O62" i="1"/>
  <c r="K62" i="1" s="1"/>
  <c r="O61" i="1"/>
  <c r="O60" i="1"/>
  <c r="K60" i="1" s="1"/>
  <c r="O59" i="1"/>
  <c r="O58" i="1"/>
  <c r="K58" i="1" s="1"/>
  <c r="O57" i="1"/>
  <c r="K57" i="1" s="1"/>
  <c r="O55" i="1"/>
  <c r="O54" i="1"/>
  <c r="K54" i="1" s="1"/>
  <c r="O53" i="1"/>
  <c r="K53" i="1" s="1"/>
  <c r="O52" i="1"/>
  <c r="K52" i="1" s="1"/>
  <c r="O51" i="1"/>
  <c r="K51" i="1" s="1"/>
  <c r="O50" i="1"/>
  <c r="K50" i="1" s="1"/>
  <c r="O49" i="1"/>
  <c r="K49" i="1" s="1"/>
  <c r="O48" i="1"/>
  <c r="K48" i="1" s="1"/>
  <c r="O46" i="1"/>
  <c r="K46" i="1" s="1"/>
  <c r="O44" i="1"/>
  <c r="K44" i="1" s="1"/>
  <c r="O43" i="1"/>
  <c r="K43" i="1" s="1"/>
  <c r="O42" i="1"/>
  <c r="K42" i="1" s="1"/>
  <c r="O41" i="1"/>
  <c r="O40" i="1"/>
  <c r="K40" i="1" s="1"/>
  <c r="O39" i="1"/>
  <c r="K39" i="1" s="1"/>
  <c r="O38" i="1"/>
  <c r="K38" i="1" s="1"/>
  <c r="O36" i="1"/>
  <c r="K36" i="1" s="1"/>
  <c r="O35" i="1"/>
  <c r="K35" i="1" s="1"/>
  <c r="O34" i="1"/>
  <c r="K34" i="1" s="1"/>
  <c r="O33" i="1"/>
  <c r="K33" i="1" s="1"/>
  <c r="O32" i="1"/>
  <c r="K32" i="1" s="1"/>
  <c r="O31" i="1"/>
  <c r="K31" i="1" s="1"/>
  <c r="O30" i="1"/>
  <c r="K30" i="1" s="1"/>
  <c r="O29" i="1"/>
  <c r="K29" i="1" s="1"/>
  <c r="O27" i="1"/>
  <c r="K27" i="1" s="1"/>
  <c r="O26" i="1"/>
  <c r="K26" i="1" s="1"/>
  <c r="O24" i="1"/>
  <c r="K24" i="1" s="1"/>
  <c r="O23" i="1"/>
  <c r="O22" i="1"/>
  <c r="K22" i="1" s="1"/>
  <c r="O21" i="1"/>
  <c r="K21" i="1" s="1"/>
  <c r="O20" i="1"/>
  <c r="O19" i="1"/>
  <c r="K19" i="1" s="1"/>
  <c r="O18" i="1"/>
  <c r="K18" i="1" s="1"/>
  <c r="O17" i="1"/>
  <c r="K17" i="1" s="1"/>
  <c r="O16" i="1"/>
  <c r="K16" i="1" s="1"/>
  <c r="O15" i="1"/>
  <c r="K15" i="1" s="1"/>
  <c r="O13" i="1"/>
  <c r="K13" i="1" s="1"/>
  <c r="O12" i="1"/>
  <c r="K12" i="1" s="1"/>
  <c r="O11" i="1"/>
  <c r="K11" i="1" s="1"/>
  <c r="O10" i="1"/>
  <c r="K10" i="1" s="1"/>
  <c r="O9" i="1"/>
  <c r="O25" i="1"/>
  <c r="K25" i="1" s="1"/>
  <c r="J125" i="1"/>
  <c r="L125" i="1" s="1"/>
  <c r="J14" i="1"/>
  <c r="L14" i="1" s="1"/>
  <c r="J42" i="1"/>
  <c r="J26" i="1"/>
  <c r="J24" i="1"/>
  <c r="J31" i="1"/>
  <c r="J33" i="1"/>
  <c r="J29" i="1"/>
  <c r="J30" i="1"/>
  <c r="J35" i="1"/>
  <c r="J72" i="1"/>
  <c r="J70" i="1"/>
  <c r="J68" i="1"/>
  <c r="J65" i="1"/>
  <c r="J66" i="1"/>
  <c r="J56" i="1"/>
  <c r="J73" i="1"/>
  <c r="J71" i="1"/>
  <c r="J69" i="1"/>
  <c r="J67" i="1"/>
  <c r="J64" i="1"/>
  <c r="J63" i="1"/>
  <c r="J62" i="1"/>
  <c r="J60" i="1"/>
  <c r="J58" i="1"/>
  <c r="J57" i="1"/>
  <c r="J54" i="1"/>
  <c r="J53" i="1"/>
  <c r="J52" i="1"/>
  <c r="J51" i="1"/>
  <c r="J50" i="1"/>
  <c r="J49" i="1"/>
  <c r="J48" i="1"/>
  <c r="J46" i="1"/>
  <c r="J44" i="1"/>
  <c r="J43" i="1"/>
  <c r="J40" i="1"/>
  <c r="J39" i="1"/>
  <c r="J38" i="1"/>
  <c r="J32" i="1"/>
  <c r="J34" i="1"/>
  <c r="J36" i="1"/>
  <c r="J27" i="1"/>
  <c r="J25" i="1"/>
  <c r="J22" i="1"/>
  <c r="J21" i="1"/>
  <c r="J19" i="1"/>
  <c r="J18" i="1"/>
  <c r="J17" i="1"/>
  <c r="J16" i="1"/>
  <c r="J15" i="1"/>
  <c r="J13" i="1"/>
  <c r="J12" i="1"/>
  <c r="J11" i="1"/>
  <c r="J10" i="1"/>
  <c r="J9" i="1"/>
  <c r="O73" i="1"/>
  <c r="K73" i="1" s="1"/>
  <c r="K9" i="1"/>
  <c r="O84" i="1"/>
  <c r="K84" i="1" s="1"/>
  <c r="J141" i="1"/>
  <c r="P141" i="1" s="1"/>
  <c r="N141" i="1" s="1"/>
  <c r="O141" i="1" s="1"/>
  <c r="K141" i="1" s="1"/>
  <c r="L141" i="1" s="1"/>
  <c r="J104" i="1"/>
  <c r="P104" i="1" s="1"/>
  <c r="N104" i="1" s="1"/>
  <c r="O104" i="1" s="1"/>
  <c r="K104" i="1" s="1"/>
  <c r="L104" i="1" s="1"/>
  <c r="J95" i="1"/>
  <c r="P95" i="1" s="1"/>
  <c r="N95" i="1" s="1"/>
  <c r="O95" i="1" s="1"/>
  <c r="K95" i="1" s="1"/>
  <c r="L95" i="1" s="1"/>
  <c r="J91" i="1"/>
  <c r="P91" i="1" s="1"/>
  <c r="N91" i="1" s="1"/>
  <c r="O91" i="1" s="1"/>
  <c r="K91" i="1" s="1"/>
  <c r="L91" i="1" s="1"/>
  <c r="J89" i="1"/>
  <c r="P89" i="1" s="1"/>
  <c r="N89" i="1" s="1"/>
  <c r="O89" i="1" s="1"/>
  <c r="K89" i="1" s="1"/>
  <c r="L89" i="1" s="1"/>
  <c r="N149" i="1"/>
  <c r="O149" i="1" s="1"/>
  <c r="N147" i="1"/>
  <c r="O147" i="1" s="1"/>
  <c r="N145" i="1"/>
  <c r="O145" i="1" s="1"/>
  <c r="N148" i="1"/>
  <c r="O148" i="1" s="1"/>
  <c r="N146" i="1"/>
  <c r="O146" i="1" s="1"/>
  <c r="N142" i="1"/>
  <c r="O142" i="1" s="1"/>
  <c r="N140" i="1"/>
  <c r="O140" i="1" s="1"/>
  <c r="N139" i="1"/>
  <c r="O139" i="1" s="1"/>
  <c r="N138" i="1"/>
  <c r="O138" i="1" s="1"/>
  <c r="N135" i="1"/>
  <c r="O135" i="1" s="1"/>
  <c r="N134" i="1"/>
  <c r="O134" i="1" s="1"/>
  <c r="N127" i="1"/>
  <c r="O127" i="1" s="1"/>
  <c r="N126" i="1"/>
  <c r="O126" i="1" s="1"/>
  <c r="N122" i="1"/>
  <c r="O122" i="1" s="1"/>
  <c r="N121" i="1"/>
  <c r="O121" i="1" s="1"/>
  <c r="N120" i="1"/>
  <c r="O120" i="1" s="1"/>
  <c r="N117" i="1"/>
  <c r="O117" i="1" s="1"/>
  <c r="N114" i="1"/>
  <c r="O114" i="1" s="1"/>
  <c r="N112" i="1"/>
  <c r="O112" i="1" s="1"/>
  <c r="N111" i="1"/>
  <c r="O111" i="1" s="1"/>
  <c r="N99" i="1"/>
  <c r="O99" i="1" s="1"/>
  <c r="J150" i="1"/>
  <c r="P150" i="1" s="1"/>
  <c r="N150" i="1" s="1"/>
  <c r="O150" i="1" s="1"/>
  <c r="K150" i="1" s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4" i="1"/>
  <c r="P144" i="1" s="1"/>
  <c r="N144" i="1" s="1"/>
  <c r="O144" i="1" s="1"/>
  <c r="K144" i="1" s="1"/>
  <c r="L144" i="1" s="1"/>
  <c r="J143" i="1"/>
  <c r="P143" i="1" s="1"/>
  <c r="N143" i="1" s="1"/>
  <c r="O143" i="1" s="1"/>
  <c r="K143" i="1" s="1"/>
  <c r="L143" i="1" s="1"/>
  <c r="J142" i="1"/>
  <c r="L142" i="1" s="1"/>
  <c r="J140" i="1"/>
  <c r="L140" i="1" s="1"/>
  <c r="J139" i="1"/>
  <c r="L139" i="1" s="1"/>
  <c r="J138" i="1"/>
  <c r="L138" i="1" s="1"/>
  <c r="J137" i="1"/>
  <c r="P137" i="1" s="1"/>
  <c r="J136" i="1"/>
  <c r="P136" i="1" s="1"/>
  <c r="N136" i="1" s="1"/>
  <c r="O136" i="1" s="1"/>
  <c r="K136" i="1" s="1"/>
  <c r="L136" i="1" s="1"/>
  <c r="J135" i="1"/>
  <c r="L135" i="1" s="1"/>
  <c r="J134" i="1"/>
  <c r="L134" i="1" s="1"/>
  <c r="J133" i="1"/>
  <c r="P133" i="1" s="1"/>
  <c r="N133" i="1" s="1"/>
  <c r="O133" i="1" s="1"/>
  <c r="K133" i="1" s="1"/>
  <c r="L133" i="1" s="1"/>
  <c r="J132" i="1"/>
  <c r="P132" i="1" s="1"/>
  <c r="N132" i="1" s="1"/>
  <c r="O132" i="1" s="1"/>
  <c r="K132" i="1" s="1"/>
  <c r="L132" i="1" s="1"/>
  <c r="J131" i="1"/>
  <c r="P131" i="1" s="1"/>
  <c r="N131" i="1" s="1"/>
  <c r="O131" i="1" s="1"/>
  <c r="K131" i="1" s="1"/>
  <c r="L131" i="1" s="1"/>
  <c r="J130" i="1"/>
  <c r="P130" i="1" s="1"/>
  <c r="N130" i="1" s="1"/>
  <c r="O130" i="1" s="1"/>
  <c r="K130" i="1" s="1"/>
  <c r="L130" i="1" s="1"/>
  <c r="J129" i="1"/>
  <c r="P129" i="1" s="1"/>
  <c r="N129" i="1" s="1"/>
  <c r="O129" i="1" s="1"/>
  <c r="K129" i="1" s="1"/>
  <c r="L129" i="1" s="1"/>
  <c r="J128" i="1"/>
  <c r="P128" i="1" s="1"/>
  <c r="J127" i="1"/>
  <c r="L127" i="1" s="1"/>
  <c r="J126" i="1"/>
  <c r="L126" i="1" s="1"/>
  <c r="J124" i="1"/>
  <c r="P124" i="1" s="1"/>
  <c r="N124" i="1" s="1"/>
  <c r="O124" i="1" s="1"/>
  <c r="K124" i="1" s="1"/>
  <c r="L124" i="1" s="1"/>
  <c r="J123" i="1"/>
  <c r="P123" i="1" s="1"/>
  <c r="N123" i="1" s="1"/>
  <c r="O123" i="1" s="1"/>
  <c r="K123" i="1" s="1"/>
  <c r="L123" i="1" s="1"/>
  <c r="J122" i="1"/>
  <c r="L122" i="1" s="1"/>
  <c r="J121" i="1"/>
  <c r="L121" i="1" s="1"/>
  <c r="J120" i="1"/>
  <c r="L120" i="1" s="1"/>
  <c r="J119" i="1"/>
  <c r="P119" i="1" s="1"/>
  <c r="J118" i="1"/>
  <c r="P118" i="1" s="1"/>
  <c r="N118" i="1" s="1"/>
  <c r="O118" i="1" s="1"/>
  <c r="K118" i="1" s="1"/>
  <c r="L118" i="1" s="1"/>
  <c r="J117" i="1"/>
  <c r="L117" i="1" s="1"/>
  <c r="J116" i="1"/>
  <c r="J115" i="1"/>
  <c r="P115" i="1" s="1"/>
  <c r="J114" i="1"/>
  <c r="L114" i="1" s="1"/>
  <c r="J113" i="1"/>
  <c r="P113" i="1" s="1"/>
  <c r="J112" i="1"/>
  <c r="L112" i="1" s="1"/>
  <c r="J111" i="1"/>
  <c r="L111" i="1" s="1"/>
  <c r="J110" i="1"/>
  <c r="P110" i="1" s="1"/>
  <c r="J109" i="1"/>
  <c r="P109" i="1" s="1"/>
  <c r="J108" i="1"/>
  <c r="P108" i="1" s="1"/>
  <c r="J107" i="1"/>
  <c r="P107" i="1" s="1"/>
  <c r="N107" i="1" s="1"/>
  <c r="O107" i="1" s="1"/>
  <c r="K107" i="1" s="1"/>
  <c r="L107" i="1" s="1"/>
  <c r="J106" i="1"/>
  <c r="P106" i="1" s="1"/>
  <c r="N106" i="1" s="1"/>
  <c r="O106" i="1" s="1"/>
  <c r="K106" i="1" s="1"/>
  <c r="L106" i="1" s="1"/>
  <c r="J105" i="1"/>
  <c r="P105" i="1" s="1"/>
  <c r="N105" i="1" s="1"/>
  <c r="O105" i="1" s="1"/>
  <c r="K105" i="1" s="1"/>
  <c r="L105" i="1" s="1"/>
  <c r="J103" i="1"/>
  <c r="P103" i="1" s="1"/>
  <c r="N103" i="1" s="1"/>
  <c r="O103" i="1" s="1"/>
  <c r="K103" i="1" s="1"/>
  <c r="L103" i="1" s="1"/>
  <c r="J102" i="1"/>
  <c r="P102" i="1" s="1"/>
  <c r="N102" i="1" s="1"/>
  <c r="O102" i="1" s="1"/>
  <c r="K102" i="1" s="1"/>
  <c r="L102" i="1" s="1"/>
  <c r="J101" i="1"/>
  <c r="P101" i="1" s="1"/>
  <c r="N101" i="1" s="1"/>
  <c r="O101" i="1" s="1"/>
  <c r="K101" i="1" s="1"/>
  <c r="L101" i="1" s="1"/>
  <c r="J100" i="1"/>
  <c r="P100" i="1" s="1"/>
  <c r="N100" i="1" s="1"/>
  <c r="O100" i="1" s="1"/>
  <c r="K100" i="1" s="1"/>
  <c r="L100" i="1" s="1"/>
  <c r="J99" i="1"/>
  <c r="L99" i="1" s="1"/>
  <c r="J98" i="1"/>
  <c r="L98" i="1" s="1"/>
  <c r="J97" i="1"/>
  <c r="P97" i="1" s="1"/>
  <c r="N97" i="1" s="1"/>
  <c r="O97" i="1" s="1"/>
  <c r="K97" i="1" s="1"/>
  <c r="L97" i="1" s="1"/>
  <c r="J96" i="1"/>
  <c r="N96" i="1" s="1"/>
  <c r="O96" i="1" s="1"/>
  <c r="J94" i="1"/>
  <c r="P94" i="1" s="1"/>
  <c r="N94" i="1" s="1"/>
  <c r="O94" i="1" s="1"/>
  <c r="K94" i="1" s="1"/>
  <c r="L94" i="1" s="1"/>
  <c r="J93" i="1"/>
  <c r="P93" i="1" s="1"/>
  <c r="N93" i="1" s="1"/>
  <c r="O93" i="1" s="1"/>
  <c r="K93" i="1" s="1"/>
  <c r="L93" i="1" s="1"/>
  <c r="J92" i="1"/>
  <c r="P92" i="1" s="1"/>
  <c r="N92" i="1" s="1"/>
  <c r="O92" i="1" s="1"/>
  <c r="K92" i="1" s="1"/>
  <c r="L92" i="1" s="1"/>
  <c r="J90" i="1"/>
  <c r="P90" i="1" s="1"/>
  <c r="J88" i="1"/>
  <c r="P88" i="1" s="1"/>
  <c r="N88" i="1" s="1"/>
  <c r="O88" i="1" s="1"/>
  <c r="K88" i="1" s="1"/>
  <c r="L88" i="1" s="1"/>
  <c r="J87" i="1"/>
  <c r="P87" i="1" s="1"/>
  <c r="N87" i="1" s="1"/>
  <c r="O87" i="1" s="1"/>
  <c r="K87" i="1" s="1"/>
  <c r="L87" i="1" s="1"/>
  <c r="J86" i="1"/>
  <c r="P86" i="1" s="1"/>
  <c r="N86" i="1" s="1"/>
  <c r="O86" i="1" s="1"/>
  <c r="K86" i="1" s="1"/>
  <c r="L86" i="1" s="1"/>
  <c r="J85" i="1"/>
  <c r="P85" i="1" s="1"/>
  <c r="N85" i="1" s="1"/>
  <c r="O85" i="1" s="1"/>
  <c r="K85" i="1" s="1"/>
  <c r="L85" i="1" s="1"/>
  <c r="J84" i="1"/>
  <c r="V153" i="1"/>
  <c r="T153" i="1"/>
  <c r="C153" i="1"/>
  <c r="I153" i="1"/>
  <c r="H153" i="1"/>
  <c r="G153" i="1"/>
  <c r="B153" i="1"/>
  <c r="A153" i="1"/>
  <c r="L67" i="1" l="1"/>
  <c r="L71" i="1"/>
  <c r="L38" i="1"/>
  <c r="L40" i="1"/>
  <c r="L33" i="1"/>
  <c r="L36" i="1"/>
  <c r="L32" i="1"/>
  <c r="L39" i="1"/>
  <c r="L64" i="1"/>
  <c r="L66" i="1"/>
  <c r="L68" i="1"/>
  <c r="L84" i="1"/>
  <c r="L63" i="1"/>
  <c r="L70" i="1"/>
  <c r="L62" i="1"/>
  <c r="L69" i="1"/>
  <c r="L46" i="1"/>
  <c r="L73" i="1"/>
  <c r="L22" i="1"/>
  <c r="L24" i="1"/>
  <c r="L27" i="1"/>
  <c r="L42" i="1"/>
  <c r="L44" i="1"/>
  <c r="L48" i="1"/>
  <c r="L50" i="1"/>
  <c r="L52" i="1"/>
  <c r="L54" i="1"/>
  <c r="L57" i="1"/>
  <c r="L96" i="1"/>
  <c r="L11" i="1"/>
  <c r="L13" i="1"/>
  <c r="L16" i="1"/>
  <c r="L18" i="1"/>
  <c r="L29" i="1"/>
  <c r="L31" i="1"/>
  <c r="L25" i="1"/>
  <c r="L21" i="1"/>
  <c r="L26" i="1"/>
  <c r="L43" i="1"/>
  <c r="L49" i="1"/>
  <c r="L51" i="1"/>
  <c r="L53" i="1"/>
  <c r="L58" i="1"/>
  <c r="L60" i="1"/>
  <c r="L56" i="1"/>
  <c r="L10" i="1"/>
  <c r="L12" i="1"/>
  <c r="L15" i="1"/>
  <c r="L17" i="1"/>
  <c r="L19" i="1"/>
  <c r="L34" i="1"/>
  <c r="L30" i="1"/>
  <c r="L35" i="1"/>
  <c r="L9" i="1"/>
  <c r="N125" i="1"/>
  <c r="O125" i="1" s="1"/>
  <c r="N119" i="1"/>
  <c r="O119" i="1" s="1"/>
  <c r="K119" i="1" s="1"/>
  <c r="L119" i="1" s="1"/>
  <c r="P116" i="1"/>
  <c r="N116" i="1" s="1"/>
  <c r="O116" i="1" s="1"/>
  <c r="K116" i="1" s="1"/>
  <c r="L116" i="1" s="1"/>
  <c r="N113" i="1"/>
  <c r="O113" i="1" s="1"/>
  <c r="K113" i="1" s="1"/>
  <c r="L113" i="1" s="1"/>
  <c r="N109" i="1"/>
  <c r="O109" i="1" s="1"/>
  <c r="K109" i="1" s="1"/>
  <c r="L109" i="1" s="1"/>
  <c r="N110" i="1"/>
  <c r="O110" i="1" s="1"/>
  <c r="K110" i="1" s="1"/>
  <c r="L110" i="1" s="1"/>
  <c r="N108" i="1"/>
  <c r="O108" i="1" s="1"/>
  <c r="K108" i="1" s="1"/>
  <c r="L108" i="1" s="1"/>
  <c r="N137" i="1"/>
  <c r="O137" i="1" s="1"/>
  <c r="K137" i="1" s="1"/>
  <c r="L137" i="1" s="1"/>
  <c r="F153" i="1"/>
  <c r="N128" i="1"/>
  <c r="O128" i="1" s="1"/>
  <c r="K128" i="1" s="1"/>
  <c r="L128" i="1" s="1"/>
  <c r="N115" i="1"/>
  <c r="O115" i="1" s="1"/>
  <c r="K115" i="1" s="1"/>
  <c r="L115" i="1" s="1"/>
  <c r="N90" i="1"/>
  <c r="O90" i="1" s="1"/>
  <c r="K90" i="1" s="1"/>
  <c r="L90" i="1" s="1"/>
  <c r="N98" i="1"/>
  <c r="O98" i="1" s="1"/>
  <c r="Q153" i="1"/>
  <c r="S153" i="1"/>
  <c r="U153" i="1"/>
  <c r="M153" i="1" l="1"/>
  <c r="E153" i="1"/>
  <c r="J153" i="1"/>
  <c r="R153" i="1"/>
  <c r="N153" i="1" l="1"/>
  <c r="P153" i="1"/>
  <c r="O153" i="1" l="1"/>
  <c r="K153" i="1" l="1"/>
  <c r="L153" i="1"/>
</calcChain>
</file>

<file path=xl/sharedStrings.xml><?xml version="1.0" encoding="utf-8"?>
<sst xmlns="http://schemas.openxmlformats.org/spreadsheetml/2006/main" count="471" uniqueCount="182">
  <si>
    <t>start</t>
  </si>
  <si>
    <t>build</t>
  </si>
  <si>
    <t>test</t>
  </si>
  <si>
    <t>document</t>
  </si>
  <si>
    <t>deploy</t>
  </si>
  <si>
    <t>install</t>
  </si>
  <si>
    <t>environment</t>
  </si>
  <si>
    <t>package</t>
  </si>
  <si>
    <t>vulnerability</t>
  </si>
  <si>
    <t>unit</t>
  </si>
  <si>
    <t>integration</t>
  </si>
  <si>
    <t>report</t>
  </si>
  <si>
    <t>run</t>
  </si>
  <si>
    <t>Command</t>
  </si>
  <si>
    <t>Key</t>
  </si>
  <si>
    <t>Value</t>
  </si>
  <si>
    <t>codecover</t>
  </si>
  <si>
    <t>coveralls</t>
  </si>
  <si>
    <t>Tool 1</t>
  </si>
  <si>
    <t>Tools</t>
  </si>
  <si>
    <t>Tool 2</t>
  </si>
  <si>
    <t>Tool 3</t>
  </si>
  <si>
    <t>compodoc</t>
  </si>
  <si>
    <t>integrate</t>
  </si>
  <si>
    <t>ngsw-config</t>
  </si>
  <si>
    <t>ngsw-copy</t>
  </si>
  <si>
    <t>favicon-copy</t>
  </si>
  <si>
    <t>Tool 4</t>
  </si>
  <si>
    <t>Tool 5</t>
  </si>
  <si>
    <t>doc</t>
  </si>
  <si>
    <t>cov</t>
  </si>
  <si>
    <t>Tool 6</t>
  </si>
  <si>
    <t>Tool 7</t>
  </si>
  <si>
    <t>platform</t>
  </si>
  <si>
    <t>prepare</t>
  </si>
  <si>
    <t>npm run</t>
  </si>
  <si>
    <t>ng</t>
  </si>
  <si>
    <t>ver</t>
  </si>
  <si>
    <t>nvm v</t>
  </si>
  <si>
    <t>npm -v</t>
  </si>
  <si>
    <t>node -v</t>
  </si>
  <si>
    <t>ng version</t>
  </si>
  <si>
    <t>echo Node, NPM and NVM version:</t>
  </si>
  <si>
    <t>node server.js</t>
  </si>
  <si>
    <t>ng build --prod</t>
  </si>
  <si>
    <t>doc-copy</t>
  </si>
  <si>
    <t>cov-copy</t>
  </si>
  <si>
    <t>google-copy</t>
  </si>
  <si>
    <t>manifest-copy</t>
  </si>
  <si>
    <t>test-once</t>
  </si>
  <si>
    <t>posttest</t>
  </si>
  <si>
    <t>cp src/manifest.json dist/</t>
  </si>
  <si>
    <t>cp src/google/*.* dist/</t>
  </si>
  <si>
    <t>cp -r coverage dist/coverage/</t>
  </si>
  <si>
    <t>cp -r documentation dist/documentation/</t>
  </si>
  <si>
    <t>cp src/favicon/* dist/favicon/</t>
  </si>
  <si>
    <t>cp node_modules/@angular/service-worker/ngsw-worker.js dist/</t>
  </si>
  <si>
    <t>node_modules/.bin/ngsw-config dist src/ngsw-config.json</t>
  </si>
  <si>
    <t>curl cvgenerator.ml</t>
  </si>
  <si>
    <t>vulnerability-check</t>
  </si>
  <si>
    <t>snyk test</t>
  </si>
  <si>
    <t>ng test --code-coverage</t>
  </si>
  <si>
    <t>lint</t>
  </si>
  <si>
    <t>e2e</t>
  </si>
  <si>
    <t>update</t>
  </si>
  <si>
    <t>git add CHANGELOG.md</t>
  </si>
  <si>
    <t>auto-changelog -p</t>
  </si>
  <si>
    <t>version</t>
  </si>
  <si>
    <t>snyk-protect</t>
  </si>
  <si>
    <t>snyk protect</t>
  </si>
  <si>
    <t>build:staging</t>
  </si>
  <si>
    <t>build-prod-ngsw</t>
  </si>
  <si>
    <t>build-prod-ngsw:staging</t>
  </si>
  <si>
    <t>postbuild</t>
  </si>
  <si>
    <t>postbuild:staging</t>
  </si>
  <si>
    <t>serve-prod-ngsw</t>
  </si>
  <si>
    <t>postinstall</t>
  </si>
  <si>
    <t>dockerize</t>
  </si>
  <si>
    <t>pack:staging</t>
  </si>
  <si>
    <t>ng build --prod --configuration=heroku</t>
  </si>
  <si>
    <t>env singleRun=true ng test --code-coverage</t>
  </si>
  <si>
    <t>docker image build -t jorich/cv-generator-fe:%npm_package_version% -t jorich/cv-generator-fe .</t>
  </si>
  <si>
    <t>docker push jorich/cv-generator-fe:%npm_package_version% &amp;&amp; docker push jorich/cv-generator-fe:latest</t>
  </si>
  <si>
    <t>cd ../cv-generator-life-terraform &amp;&amp; terraform apply</t>
  </si>
  <si>
    <t>codecov</t>
  </si>
  <si>
    <t>node ./node_modules/coveralls/bin/coveralls.js &lt; ./coverage/lcov.info</t>
  </si>
  <si>
    <t>provision</t>
  </si>
  <si>
    <t>push</t>
  </si>
  <si>
    <t>Level 1</t>
  </si>
  <si>
    <t>Level 2</t>
  </si>
  <si>
    <t>Level 3</t>
  </si>
  <si>
    <t>Level 4</t>
  </si>
  <si>
    <t>✓</t>
  </si>
  <si>
    <t>copy</t>
  </si>
  <si>
    <t>cp</t>
  </si>
  <si>
    <t>measure</t>
  </si>
  <si>
    <t>buildprod</t>
  </si>
  <si>
    <t>dockerize-build</t>
  </si>
  <si>
    <t>dockerize-push</t>
  </si>
  <si>
    <t>node wipe-dependencies.js &amp;&amp; rm -rf node_modules &amp;&amp; npm update --save-dev &amp;&amp; npm update --save</t>
  </si>
  <si>
    <t>update:packages</t>
  </si>
  <si>
    <t>PIPELINE</t>
  </si>
  <si>
    <t>build-n-serve-prod-ngsw</t>
  </si>
  <si>
    <t>compodoc -p src/tsconfig.app.json --theme vagrant --hideGenerator --disableSourceCode --disablePrivate --disableTemplateTab --customFavicon \"./src/favicon/android-chrome-512x512.png\" -n \"CV Generator Documentation\"</t>
  </si>
  <si>
    <t>release</t>
  </si>
  <si>
    <t>monitor</t>
  </si>
  <si>
    <t>Operate</t>
  </si>
  <si>
    <t>Configure</t>
  </si>
  <si>
    <t>Lifecycle hooks</t>
  </si>
  <si>
    <t>plan</t>
  </si>
  <si>
    <t>code</t>
  </si>
  <si>
    <t>health</t>
  </si>
  <si>
    <t>performance</t>
  </si>
  <si>
    <t>resilience</t>
  </si>
  <si>
    <t>security</t>
  </si>
  <si>
    <t>chaos</t>
  </si>
  <si>
    <t>orchestrate</t>
  </si>
  <si>
    <t>trail</t>
  </si>
  <si>
    <t>showcase</t>
  </si>
  <si>
    <t>Observe</t>
  </si>
  <si>
    <t>#</t>
  </si>
  <si>
    <t>Phases</t>
  </si>
  <si>
    <t>Package.json command</t>
  </si>
  <si>
    <t>Commands</t>
  </si>
  <si>
    <t>// TOOLS</t>
  </si>
  <si>
    <t>ng  lint</t>
  </si>
  <si>
    <t>Prefix</t>
  </si>
  <si>
    <t>Conjunction</t>
  </si>
  <si>
    <t>&amp;&amp;</t>
  </si>
  <si>
    <t>run-p</t>
  </si>
  <si>
    <t>npm-run-all</t>
  </si>
  <si>
    <t>ops</t>
  </si>
  <si>
    <t>dev</t>
  </si>
  <si>
    <t>Stage</t>
  </si>
  <si>
    <t>test-phase</t>
  </si>
  <si>
    <t>build-phase</t>
  </si>
  <si>
    <t>code-phase</t>
  </si>
  <si>
    <t>plan-phase</t>
  </si>
  <si>
    <t>Level 0</t>
  </si>
  <si>
    <t>Test</t>
  </si>
  <si>
    <t>Release</t>
  </si>
  <si>
    <t>Plan</t>
  </si>
  <si>
    <t>Code</t>
  </si>
  <si>
    <t>Build</t>
  </si>
  <si>
    <t>npm-run-all dev:*</t>
  </si>
  <si>
    <t>npm-run-all ops:*</t>
  </si>
  <si>
    <t>dev:build-phase:build:package</t>
  </si>
  <si>
    <t>action</t>
  </si>
  <si>
    <t>dev:test-phase:test:package:unit</t>
  </si>
  <si>
    <t>ops:deploy:package:dockerize:build</t>
  </si>
  <si>
    <t>ops:deploy:package:dockerize:push</t>
  </si>
  <si>
    <t>ops:deploy:package:provision</t>
  </si>
  <si>
    <t>ops:run:platform</t>
  </si>
  <si>
    <t>dev:test-phase:test:package:vulnerability</t>
  </si>
  <si>
    <t>dev:test-phase:test:package:integration</t>
  </si>
  <si>
    <t>dev:test-phase:test:measure</t>
  </si>
  <si>
    <t>dev:test-phase:codecover:package</t>
  </si>
  <si>
    <t>dev:test-phase:document:package</t>
  </si>
  <si>
    <t>dev:test-phase:integrate:package</t>
  </si>
  <si>
    <t>http-server dist -p 5000</t>
  </si>
  <si>
    <t>dev:test-phase:integrate:package:action</t>
  </si>
  <si>
    <t>ops:deploy:package:dockerize</t>
  </si>
  <si>
    <t>dev:plan-phase:plan:report</t>
  </si>
  <si>
    <t>echo Plan: Include a full SD process in CI/CD pipeline</t>
  </si>
  <si>
    <t>dev:code-phase:code:report</t>
  </si>
  <si>
    <t>dev:plan-phase:update:report</t>
  </si>
  <si>
    <t>dev:build-phase:install:report</t>
  </si>
  <si>
    <t>dev:build-phase:build:report</t>
  </si>
  <si>
    <t>echo Update: TODO: Update the dependencied to latest</t>
  </si>
  <si>
    <t>echo TODO: Code: Implement the new features planned</t>
  </si>
  <si>
    <t>echo Build: TODO: Link to Build logs</t>
  </si>
  <si>
    <t>echo Install: TODO: Link to install logs</t>
  </si>
  <si>
    <t>do-nothing</t>
  </si>
  <si>
    <t>ops:monitor:report</t>
  </si>
  <si>
    <t>echo Observe: TODO: Lanch the observability dashboard</t>
  </si>
  <si>
    <t>Opt-out</t>
  </si>
  <si>
    <t>START-PIPELINE</t>
  </si>
  <si>
    <t>curl https://cv-generator-fe.herokuapp.com/Webpage</t>
  </si>
  <si>
    <t>wake-up-the-dynos:heroku</t>
  </si>
  <si>
    <t>wake-up-the-dynos:ml</t>
  </si>
  <si>
    <t>wake-up-the-dynos:*</t>
  </si>
  <si>
    <t>ng  e2e --no-webdriver-update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</si>
</sst>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F8E8-C4F8-4500-8DB7-FA9EF76D4FDE}">
  <dimension ref="A1:V153"/>
  <sheetViews>
    <sheetView tabSelected="1" zoomScale="55" zoomScaleNormal="55" workbookViewId="0">
      <pane xSplit="10" ySplit="6" topLeftCell="K7" activePane="bottomRight" state="frozen"/>
      <selection pane="topRight" activeCell="I1" sqref="I1"/>
      <selection pane="bottomLeft" activeCell="A8" sqref="A8"/>
      <selection pane="bottomRight" activeCell="L40" sqref="L40"/>
    </sheetView>
  </sheetViews>
  <sheetFormatPr defaultRowHeight="15" x14ac:dyDescent="0.25"/>
  <cols>
    <col min="1" max="1" width="9.140625" customWidth="1"/>
    <col min="2" max="3" width="3.42578125" customWidth="1"/>
    <col min="4" max="9" width="4.140625" customWidth="1"/>
    <col min="10" max="10" width="38.85546875" style="1" bestFit="1" customWidth="1"/>
    <col min="11" max="11" width="76.42578125" customWidth="1"/>
    <col min="12" max="12" width="64.140625" customWidth="1"/>
    <col min="13" max="15" width="11.7109375" bestFit="1" customWidth="1"/>
    <col min="16" max="16" width="11.7109375" customWidth="1"/>
    <col min="17" max="17" width="10.28515625" bestFit="1" customWidth="1"/>
    <col min="18" max="18" width="12.28515625" bestFit="1" customWidth="1"/>
    <col min="19" max="19" width="10.28515625" bestFit="1" customWidth="1"/>
    <col min="20" max="20" width="12.28515625" bestFit="1" customWidth="1"/>
    <col min="21" max="21" width="10.28515625" bestFit="1" customWidth="1"/>
    <col min="22" max="22" width="12.28515625" bestFit="1" customWidth="1"/>
  </cols>
  <sheetData>
    <row r="1" spans="1:22" x14ac:dyDescent="0.25">
      <c r="J1" s="1" t="s">
        <v>13</v>
      </c>
      <c r="P1" t="s">
        <v>19</v>
      </c>
    </row>
    <row r="2" spans="1:22" s="1" customFormat="1" x14ac:dyDescent="0.25">
      <c r="A2" s="1" t="s">
        <v>121</v>
      </c>
      <c r="B2" s="1" t="s">
        <v>120</v>
      </c>
      <c r="C2" s="1" t="s">
        <v>92</v>
      </c>
      <c r="D2" s="1" t="s">
        <v>133</v>
      </c>
      <c r="E2" s="1" t="s">
        <v>138</v>
      </c>
      <c r="F2" s="1" t="s">
        <v>88</v>
      </c>
      <c r="G2" s="1" t="s">
        <v>89</v>
      </c>
      <c r="H2" s="1" t="s">
        <v>90</v>
      </c>
      <c r="I2" s="1" t="s">
        <v>91</v>
      </c>
      <c r="J2" s="1" t="s">
        <v>14</v>
      </c>
      <c r="K2" s="1" t="s">
        <v>15</v>
      </c>
      <c r="L2" s="1" t="s">
        <v>122</v>
      </c>
      <c r="M2" s="1" t="s">
        <v>175</v>
      </c>
      <c r="N2" s="1" t="s">
        <v>126</v>
      </c>
      <c r="O2" s="1" t="s">
        <v>127</v>
      </c>
      <c r="P2" s="1" t="s">
        <v>18</v>
      </c>
      <c r="Q2" s="1" t="s">
        <v>20</v>
      </c>
      <c r="R2" s="1" t="s">
        <v>21</v>
      </c>
      <c r="S2" s="1" t="s">
        <v>27</v>
      </c>
      <c r="T2" s="1" t="s">
        <v>28</v>
      </c>
      <c r="U2" s="1" t="s">
        <v>31</v>
      </c>
      <c r="V2" s="1" t="s">
        <v>32</v>
      </c>
    </row>
    <row r="3" spans="1:22" s="2" customFormat="1" x14ac:dyDescent="0.25">
      <c r="N3" s="2" t="s">
        <v>35</v>
      </c>
      <c r="O3" s="2" t="s">
        <v>128</v>
      </c>
    </row>
    <row r="4" spans="1:22" s="2" customFormat="1" x14ac:dyDescent="0.25">
      <c r="N4" s="2" t="s">
        <v>94</v>
      </c>
    </row>
    <row r="5" spans="1:22" s="2" customFormat="1" x14ac:dyDescent="0.25">
      <c r="N5" s="2" t="s">
        <v>130</v>
      </c>
    </row>
    <row r="6" spans="1:22" s="2" customFormat="1" x14ac:dyDescent="0.25">
      <c r="N6" s="2" t="s">
        <v>129</v>
      </c>
    </row>
    <row r="7" spans="1:22" x14ac:dyDescent="0.25">
      <c r="C7" t="s">
        <v>92</v>
      </c>
      <c r="G7" t="s">
        <v>176</v>
      </c>
      <c r="J7" s="1" t="str">
        <f xml:space="preserve"> _xlfn.TEXTJOIN(":",TRUE,E7:I7)</f>
        <v>START-PIPELINE</v>
      </c>
      <c r="K7" t="str">
        <f xml:space="preserve"> IF(NOT(COUNTA(P7:V7)),":",_xlfn.TEXTJOIN(O7,TRUE,N7,_xlfn.TEXTJOIN(O7,TRUE,P7:V7)))</f>
        <v>npm-run-all PIPELINE</v>
      </c>
      <c r="L7" t="str">
        <f>IF(ISBLANK(J7),"",CONCATENATE("    """,J7,""": ",IF(M7,"""echo ",""""),K7,""","))</f>
        <v xml:space="preserve">    "START-PIPELINE": "npm-run-all PIPELINE",</v>
      </c>
      <c r="M7" s="2"/>
      <c r="N7" s="2" t="str">
        <f>IF(ISBLANK(P7),"",$N$5)</f>
        <v>npm-run-all</v>
      </c>
      <c r="O7" s="2" t="str">
        <f>IF(ISBLANK(N7),CONCATENATE(" ",$O$3," ")," ")</f>
        <v xml:space="preserve"> </v>
      </c>
      <c r="P7" t="s">
        <v>101</v>
      </c>
    </row>
    <row r="8" spans="1:22" x14ac:dyDescent="0.25">
      <c r="K8" t="str">
        <f t="shared" ref="K8" si="0" xml:space="preserve"> IF(NOT(COUNTA(P8:V8)),":",_xlfn.TEXTJOIN(O8,TRUE,N8,_xlfn.TEXTJOIN(O8,TRUE,P8:V8)))</f>
        <v>:</v>
      </c>
      <c r="L8" t="str">
        <f t="shared" ref="L8" si="1">IF(ISBLANK(J8),"",CONCATENATE("    """,J8,""": ",IF(M8,"""echo ",""""),K8,""","))</f>
        <v/>
      </c>
      <c r="M8" s="2"/>
      <c r="N8" s="2"/>
      <c r="O8" s="2" t="str">
        <f t="shared" ref="O8:O39" si="2">IF(ISBLANK(N8),CONCATENATE(" ",$O$3," ")," ")</f>
        <v xml:space="preserve"> &amp;&amp; </v>
      </c>
    </row>
    <row r="9" spans="1:22" x14ac:dyDescent="0.25">
      <c r="D9" t="s">
        <v>123</v>
      </c>
      <c r="F9" t="s">
        <v>124</v>
      </c>
      <c r="J9" s="1" t="str">
        <f t="shared" ref="J9:J19" si="3" xml:space="preserve"> _xlfn.TEXTJOIN(":",TRUE,E9:I9)</f>
        <v>// TOOLS</v>
      </c>
      <c r="K9" t="str">
        <f t="shared" ref="K9:K73" si="4" xml:space="preserve"> IF(NOT(COUNTA(P9:V9)),":",_xlfn.TEXTJOIN(O9,TRUE,N9,_xlfn.TEXTJOIN(O9,TRUE,P9:V9)))</f>
        <v>:</v>
      </c>
      <c r="L9" t="str">
        <f t="shared" ref="L9:L64" si="5">IF(ISBLANK(J9),"",CONCATENATE("    """,J9,""": ",IF(M9,"""echo ",""""),K9,""","))</f>
        <v xml:space="preserve">    "// TOOLS": ":",</v>
      </c>
      <c r="M9" s="2"/>
      <c r="N9" s="2"/>
      <c r="O9" s="2" t="str">
        <f t="shared" si="2"/>
        <v xml:space="preserve"> &amp;&amp; </v>
      </c>
    </row>
    <row r="10" spans="1:22" x14ac:dyDescent="0.25">
      <c r="C10" t="s">
        <v>92</v>
      </c>
      <c r="G10" t="s">
        <v>0</v>
      </c>
      <c r="J10" s="1" t="str">
        <f xml:space="preserve"> _xlfn.TEXTJOIN(":",TRUE,E10:I10)</f>
        <v>start</v>
      </c>
      <c r="K10" t="str">
        <f xml:space="preserve"> IF(NOT(COUNTA(P10:V10)),":",_xlfn.TEXTJOIN(O10,TRUE,N10,_xlfn.TEXTJOIN(O10,TRUE,P10:V10)))</f>
        <v>node server.js</v>
      </c>
      <c r="L10" t="str">
        <f>IF(ISBLANK(J10),"",CONCATENATE("    """,J10,""": ",IF(M10,"""echo ",""""),K10,""","))</f>
        <v xml:space="preserve">    "start": "node server.js",</v>
      </c>
      <c r="M10" s="2"/>
      <c r="N10" s="2"/>
      <c r="O10" s="2" t="str">
        <f>IF(ISBLANK(N10),CONCATENATE(" ",$O$3," ")," ")</f>
        <v xml:space="preserve"> &amp;&amp; </v>
      </c>
      <c r="P10" t="s">
        <v>43</v>
      </c>
    </row>
    <row r="11" spans="1:22" x14ac:dyDescent="0.25">
      <c r="C11" t="s">
        <v>92</v>
      </c>
      <c r="G11" t="s">
        <v>36</v>
      </c>
      <c r="J11" s="1" t="str">
        <f t="shared" si="3"/>
        <v>ng</v>
      </c>
      <c r="K11" t="str">
        <f t="shared" si="4"/>
        <v>ng</v>
      </c>
      <c r="L11" t="str">
        <f t="shared" si="5"/>
        <v xml:space="preserve">    "ng": "ng",</v>
      </c>
      <c r="M11" s="2"/>
      <c r="N11" s="2"/>
      <c r="O11" s="2" t="str">
        <f t="shared" si="2"/>
        <v xml:space="preserve"> &amp;&amp; </v>
      </c>
      <c r="P11" t="s">
        <v>36</v>
      </c>
    </row>
    <row r="12" spans="1:22" x14ac:dyDescent="0.25">
      <c r="C12" t="s">
        <v>92</v>
      </c>
      <c r="G12" t="s">
        <v>37</v>
      </c>
      <c r="J12" s="1" t="str">
        <f t="shared" si="3"/>
        <v>ver</v>
      </c>
      <c r="K12" t="str">
        <f t="shared" si="4"/>
        <v>ng version &amp;&amp; echo Node, NPM and NVM version: &amp;&amp; node -v &amp;&amp; npm -v &amp;&amp; nvm v</v>
      </c>
      <c r="L12" t="str">
        <f t="shared" si="5"/>
        <v xml:space="preserve">    "ver": "ng version &amp;&amp; echo Node, NPM and NVM version: &amp;&amp; node -v &amp;&amp; npm -v &amp;&amp; nvm v",</v>
      </c>
      <c r="M12" s="2"/>
      <c r="N12" s="2"/>
      <c r="O12" s="2" t="str">
        <f t="shared" si="2"/>
        <v xml:space="preserve"> &amp;&amp; </v>
      </c>
      <c r="P12" t="s">
        <v>41</v>
      </c>
      <c r="Q12" t="s">
        <v>42</v>
      </c>
      <c r="R12" t="s">
        <v>40</v>
      </c>
      <c r="S12" t="s">
        <v>39</v>
      </c>
      <c r="T12" t="s">
        <v>38</v>
      </c>
    </row>
    <row r="13" spans="1:22" x14ac:dyDescent="0.25">
      <c r="C13" t="s">
        <v>92</v>
      </c>
      <c r="G13" t="s">
        <v>22</v>
      </c>
      <c r="J13" s="1" t="str">
        <f t="shared" si="3"/>
        <v>compodoc</v>
      </c>
      <c r="K13" t="str">
        <f t="shared" si="4"/>
        <v>compodoc -p src/tsconfig.app.json --theme vagrant --hideGenerator --disableSourceCode --disablePrivate --disableTemplateTab --customFavicon \"./src/favicon/android-chrome-512x512.png\" -n \"CV Generator Documentation\"</v>
      </c>
      <c r="L13" t="str">
        <f t="shared" si="5"/>
        <v xml:space="preserve">    "compodoc": "compodoc -p src/tsconfig.app.json --theme vagrant --hideGenerator --disableSourceCode --disablePrivate --disableTemplateTab --customFavicon \"./src/favicon/android-chrome-512x512.png\" -n \"CV Generator Documentation\"",</v>
      </c>
      <c r="M13" s="2"/>
      <c r="N13" s="2"/>
      <c r="O13" s="2" t="str">
        <f t="shared" si="2"/>
        <v xml:space="preserve"> &amp;&amp; </v>
      </c>
      <c r="P13" t="s">
        <v>103</v>
      </c>
    </row>
    <row r="14" spans="1:22" x14ac:dyDescent="0.25">
      <c r="G14" t="s">
        <v>158</v>
      </c>
      <c r="H14" t="s">
        <v>147</v>
      </c>
      <c r="J14" s="1" t="str">
        <f t="shared" si="3"/>
        <v>dev:test-phase:integrate:package:action</v>
      </c>
      <c r="K14" t="str">
        <f t="shared" si="4"/>
        <v>npm-run-all ngsw-config ngsw-copy favicon-copy google-copy manifest-copy doc</v>
      </c>
      <c r="L14" t="str">
        <f t="shared" si="5"/>
        <v xml:space="preserve">    "dev:test-phase:integrate:package:action": "npm-run-all ngsw-config ngsw-copy favicon-copy google-copy manifest-copy doc",</v>
      </c>
      <c r="M14" s="2"/>
      <c r="N14" s="2" t="str">
        <f t="shared" ref="N14" si="6">IF(ISBLANK(P14),"",$N$5)</f>
        <v>npm-run-all</v>
      </c>
      <c r="O14" s="2" t="str">
        <f t="shared" si="2"/>
        <v xml:space="preserve"> </v>
      </c>
      <c r="P14" t="s">
        <v>24</v>
      </c>
      <c r="Q14" t="s">
        <v>25</v>
      </c>
      <c r="R14" t="s">
        <v>26</v>
      </c>
      <c r="S14" t="s">
        <v>47</v>
      </c>
      <c r="T14" t="s">
        <v>48</v>
      </c>
      <c r="U14" t="s">
        <v>29</v>
      </c>
    </row>
    <row r="15" spans="1:22" x14ac:dyDescent="0.25">
      <c r="C15" t="s">
        <v>92</v>
      </c>
      <c r="G15" t="s">
        <v>24</v>
      </c>
      <c r="J15" s="1" t="str">
        <f t="shared" si="3"/>
        <v>ngsw-config</v>
      </c>
      <c r="K15" t="str">
        <f t="shared" si="4"/>
        <v>node_modules/.bin/ngsw-config dist src/ngsw-config.json</v>
      </c>
      <c r="L15" t="str">
        <f t="shared" si="5"/>
        <v xml:space="preserve">    "ngsw-config": "node_modules/.bin/ngsw-config dist src/ngsw-config.json",</v>
      </c>
      <c r="M15" s="2"/>
      <c r="N15" s="2"/>
      <c r="O15" s="2" t="str">
        <f t="shared" si="2"/>
        <v xml:space="preserve"> &amp;&amp; </v>
      </c>
      <c r="P15" t="s">
        <v>57</v>
      </c>
    </row>
    <row r="16" spans="1:22" x14ac:dyDescent="0.25">
      <c r="C16" t="s">
        <v>92</v>
      </c>
      <c r="G16" t="s">
        <v>25</v>
      </c>
      <c r="J16" s="1" t="str">
        <f t="shared" si="3"/>
        <v>ngsw-copy</v>
      </c>
      <c r="K16" t="str">
        <f t="shared" si="4"/>
        <v>cp node_modules/@angular/service-worker/ngsw-worker.js dist/</v>
      </c>
      <c r="L16" t="str">
        <f t="shared" si="5"/>
        <v xml:space="preserve">    "ngsw-copy": "cp node_modules/@angular/service-worker/ngsw-worker.js dist/",</v>
      </c>
      <c r="M16" s="2"/>
      <c r="N16" s="2"/>
      <c r="O16" s="2" t="str">
        <f t="shared" si="2"/>
        <v xml:space="preserve"> &amp;&amp; </v>
      </c>
      <c r="P16" t="s">
        <v>56</v>
      </c>
    </row>
    <row r="17" spans="3:17" x14ac:dyDescent="0.25">
      <c r="C17" t="s">
        <v>92</v>
      </c>
      <c r="G17" t="s">
        <v>26</v>
      </c>
      <c r="J17" s="1" t="str">
        <f t="shared" si="3"/>
        <v>favicon-copy</v>
      </c>
      <c r="K17" t="str">
        <f t="shared" si="4"/>
        <v>cp src/favicon/* dist/favicon/</v>
      </c>
      <c r="L17" t="str">
        <f t="shared" si="5"/>
        <v xml:space="preserve">    "favicon-copy": "cp src/favicon/* dist/favicon/",</v>
      </c>
      <c r="M17" s="2"/>
      <c r="N17" s="2"/>
      <c r="O17" s="2" t="str">
        <f t="shared" si="2"/>
        <v xml:space="preserve"> &amp;&amp; </v>
      </c>
      <c r="P17" t="s">
        <v>55</v>
      </c>
    </row>
    <row r="18" spans="3:17" x14ac:dyDescent="0.25">
      <c r="C18" t="s">
        <v>92</v>
      </c>
      <c r="G18" t="s">
        <v>47</v>
      </c>
      <c r="J18" s="1" t="str">
        <f t="shared" si="3"/>
        <v>google-copy</v>
      </c>
      <c r="K18" t="str">
        <f t="shared" si="4"/>
        <v>cp src/google/*.* dist/</v>
      </c>
      <c r="L18" t="str">
        <f t="shared" si="5"/>
        <v xml:space="preserve">    "google-copy": "cp src/google/*.* dist/",</v>
      </c>
      <c r="M18" s="2"/>
      <c r="N18" s="2"/>
      <c r="O18" s="2" t="str">
        <f t="shared" si="2"/>
        <v xml:space="preserve"> &amp;&amp; </v>
      </c>
      <c r="P18" t="s">
        <v>52</v>
      </c>
    </row>
    <row r="19" spans="3:17" x14ac:dyDescent="0.25">
      <c r="C19" t="s">
        <v>92</v>
      </c>
      <c r="G19" t="s">
        <v>48</v>
      </c>
      <c r="J19" s="1" t="str">
        <f t="shared" si="3"/>
        <v>manifest-copy</v>
      </c>
      <c r="K19" t="str">
        <f t="shared" si="4"/>
        <v>cp src/manifest.json dist/</v>
      </c>
      <c r="L19" t="str">
        <f t="shared" si="5"/>
        <v xml:space="preserve">    "manifest-copy": "cp src/manifest.json dist/",</v>
      </c>
      <c r="M19" s="2"/>
      <c r="N19" s="2"/>
      <c r="O19" s="2" t="str">
        <f t="shared" si="2"/>
        <v xml:space="preserve"> &amp;&amp; </v>
      </c>
      <c r="P19" t="s">
        <v>51</v>
      </c>
    </row>
    <row r="20" spans="3:17" x14ac:dyDescent="0.25">
      <c r="K20" t="str">
        <f t="shared" si="4"/>
        <v>:</v>
      </c>
      <c r="L20" t="str">
        <f t="shared" si="5"/>
        <v/>
      </c>
      <c r="M20" s="2"/>
      <c r="N20" s="2"/>
      <c r="O20" s="2" t="str">
        <f t="shared" si="2"/>
        <v xml:space="preserve"> &amp;&amp; </v>
      </c>
    </row>
    <row r="21" spans="3:17" x14ac:dyDescent="0.25">
      <c r="C21" t="s">
        <v>92</v>
      </c>
      <c r="G21" t="s">
        <v>45</v>
      </c>
      <c r="J21" s="1" t="str">
        <f xml:space="preserve"> _xlfn.TEXTJOIN(":",TRUE,E21:I21)</f>
        <v>doc-copy</v>
      </c>
      <c r="K21" t="str">
        <f t="shared" si="4"/>
        <v>cp -r documentation dist/documentation/</v>
      </c>
      <c r="L21" t="str">
        <f t="shared" si="5"/>
        <v xml:space="preserve">    "doc-copy": "cp -r documentation dist/documentation/",</v>
      </c>
      <c r="M21" s="2"/>
      <c r="N21" s="2"/>
      <c r="O21" s="2" t="str">
        <f t="shared" si="2"/>
        <v xml:space="preserve"> &amp;&amp; </v>
      </c>
      <c r="P21" t="s">
        <v>54</v>
      </c>
    </row>
    <row r="22" spans="3:17" x14ac:dyDescent="0.25">
      <c r="C22" t="s">
        <v>92</v>
      </c>
      <c r="G22" t="s">
        <v>46</v>
      </c>
      <c r="J22" s="1" t="str">
        <f xml:space="preserve"> _xlfn.TEXTJOIN(":",TRUE,E22:I22)</f>
        <v>cov-copy</v>
      </c>
      <c r="K22" t="str">
        <f t="shared" si="4"/>
        <v>cp -r coverage dist/coverage/</v>
      </c>
      <c r="L22" t="str">
        <f t="shared" si="5"/>
        <v xml:space="preserve">    "cov-copy": "cp -r coverage dist/coverage/",</v>
      </c>
      <c r="M22" s="2"/>
      <c r="N22" s="2"/>
      <c r="O22" s="2" t="str">
        <f t="shared" si="2"/>
        <v xml:space="preserve"> &amp;&amp; </v>
      </c>
      <c r="P22" t="s">
        <v>53</v>
      </c>
    </row>
    <row r="23" spans="3:17" x14ac:dyDescent="0.25">
      <c r="K23" t="str">
        <f t="shared" si="4"/>
        <v>:</v>
      </c>
      <c r="L23" t="str">
        <f t="shared" si="5"/>
        <v/>
      </c>
      <c r="M23" s="2"/>
      <c r="N23" s="2"/>
      <c r="O23" s="2" t="str">
        <f t="shared" si="2"/>
        <v xml:space="preserve"> &amp;&amp; </v>
      </c>
    </row>
    <row r="24" spans="3:17" hidden="1" x14ac:dyDescent="0.25">
      <c r="G24" t="s">
        <v>156</v>
      </c>
      <c r="H24" t="s">
        <v>147</v>
      </c>
      <c r="J24" s="1" t="str">
        <f xml:space="preserve"> _xlfn.TEXTJOIN(":",TRUE,E24:I24)</f>
        <v>dev:test-phase:codecover:package:action</v>
      </c>
      <c r="K24" t="str">
        <f t="shared" si="4"/>
        <v>npm-run-all cov</v>
      </c>
      <c r="L24" t="str">
        <f t="shared" si="5"/>
        <v xml:space="preserve">    "dev:test-phase:codecover:package:action": "npm-run-all cov",</v>
      </c>
      <c r="M24" s="2"/>
      <c r="N24" s="2" t="str">
        <f t="shared" ref="N24:N27" si="7">IF(ISBLANK(P24),"",$N$5)</f>
        <v>npm-run-all</v>
      </c>
      <c r="O24" s="2" t="str">
        <f t="shared" si="2"/>
        <v xml:space="preserve"> </v>
      </c>
      <c r="P24" t="s">
        <v>30</v>
      </c>
    </row>
    <row r="25" spans="3:17" x14ac:dyDescent="0.25">
      <c r="C25" t="s">
        <v>92</v>
      </c>
      <c r="G25" t="s">
        <v>30</v>
      </c>
      <c r="J25" s="1" t="str">
        <f xml:space="preserve"> _xlfn.TEXTJOIN(":",TRUE,E25:I25)</f>
        <v>cov</v>
      </c>
      <c r="K25" t="str">
        <f t="shared" si="4"/>
        <v>npm-run-all test-once posttest</v>
      </c>
      <c r="L25" t="str">
        <f t="shared" si="5"/>
        <v xml:space="preserve">    "cov": "npm-run-all test-once posttest",</v>
      </c>
      <c r="M25" s="2"/>
      <c r="N25" s="2" t="str">
        <f t="shared" si="7"/>
        <v>npm-run-all</v>
      </c>
      <c r="O25" s="2" t="str">
        <f t="shared" si="2"/>
        <v xml:space="preserve"> </v>
      </c>
      <c r="P25" t="s">
        <v>49</v>
      </c>
      <c r="Q25" t="s">
        <v>50</v>
      </c>
    </row>
    <row r="26" spans="3:17" x14ac:dyDescent="0.25">
      <c r="G26" t="s">
        <v>157</v>
      </c>
      <c r="H26" t="s">
        <v>147</v>
      </c>
      <c r="J26" s="1" t="str">
        <f xml:space="preserve"> _xlfn.TEXTJOIN(":",TRUE,E26:I26)</f>
        <v>dev:test-phase:document:package:action</v>
      </c>
      <c r="K26" t="str">
        <f t="shared" si="4"/>
        <v>npm-run-all doc</v>
      </c>
      <c r="L26" t="str">
        <f t="shared" si="5"/>
        <v xml:space="preserve">    "dev:test-phase:document:package:action": "npm-run-all doc",</v>
      </c>
      <c r="M26" s="2"/>
      <c r="N26" s="2" t="str">
        <f t="shared" si="7"/>
        <v>npm-run-all</v>
      </c>
      <c r="O26" s="2" t="str">
        <f t="shared" si="2"/>
        <v xml:space="preserve"> </v>
      </c>
      <c r="P26" t="s">
        <v>29</v>
      </c>
    </row>
    <row r="27" spans="3:17" x14ac:dyDescent="0.25">
      <c r="C27" t="s">
        <v>92</v>
      </c>
      <c r="G27" t="s">
        <v>29</v>
      </c>
      <c r="J27" s="1" t="str">
        <f xml:space="preserve"> _xlfn.TEXTJOIN(":",TRUE,E27:I27)</f>
        <v>doc</v>
      </c>
      <c r="K27" t="str">
        <f t="shared" si="4"/>
        <v>npm-run-all compodoc doc-copy</v>
      </c>
      <c r="L27" t="str">
        <f t="shared" si="5"/>
        <v xml:space="preserve">    "doc": "npm-run-all compodoc doc-copy",</v>
      </c>
      <c r="M27" s="2"/>
      <c r="N27" s="2" t="str">
        <f t="shared" si="7"/>
        <v>npm-run-all</v>
      </c>
      <c r="O27" s="2" t="str">
        <f t="shared" si="2"/>
        <v xml:space="preserve"> </v>
      </c>
      <c r="P27" t="s">
        <v>22</v>
      </c>
      <c r="Q27" t="s">
        <v>45</v>
      </c>
    </row>
    <row r="28" spans="3:17" x14ac:dyDescent="0.25">
      <c r="K28" t="str">
        <f t="shared" si="4"/>
        <v>:</v>
      </c>
      <c r="L28" t="str">
        <f t="shared" si="5"/>
        <v/>
      </c>
      <c r="M28" s="2"/>
      <c r="N28" s="2"/>
      <c r="O28" s="2" t="str">
        <f t="shared" si="2"/>
        <v xml:space="preserve"> &amp;&amp; </v>
      </c>
    </row>
    <row r="29" spans="3:17" x14ac:dyDescent="0.25">
      <c r="G29" t="s">
        <v>153</v>
      </c>
      <c r="H29" t="s">
        <v>147</v>
      </c>
      <c r="J29" s="1" t="str">
        <f t="shared" ref="J29:J40" si="8" xml:space="preserve"> _xlfn.TEXTJOIN(":",TRUE,E29:I29)</f>
        <v>dev:test-phase:test:package:vulnerability:action</v>
      </c>
      <c r="K29" t="str">
        <f t="shared" si="4"/>
        <v>npm-run-all vulnerability-check</v>
      </c>
      <c r="L29" t="str">
        <f t="shared" si="5"/>
        <v xml:space="preserve">    "dev:test-phase:test:package:vulnerability:action": "npm-run-all vulnerability-check",</v>
      </c>
      <c r="M29" s="2"/>
      <c r="N29" s="2" t="str">
        <f>IF(ISBLANK(P29),"",$N$5)</f>
        <v>npm-run-all</v>
      </c>
      <c r="O29" s="2" t="str">
        <f t="shared" si="2"/>
        <v xml:space="preserve"> </v>
      </c>
      <c r="P29" t="s">
        <v>59</v>
      </c>
    </row>
    <row r="30" spans="3:17" x14ac:dyDescent="0.25">
      <c r="C30" t="s">
        <v>92</v>
      </c>
      <c r="G30" t="s">
        <v>59</v>
      </c>
      <c r="J30" s="1" t="str">
        <f t="shared" si="8"/>
        <v>vulnerability-check</v>
      </c>
      <c r="K30" t="str">
        <f t="shared" si="4"/>
        <v>snyk test</v>
      </c>
      <c r="L30" t="str">
        <f t="shared" si="5"/>
        <v xml:space="preserve">    "vulnerability-check": "snyk test",</v>
      </c>
      <c r="M30" s="2"/>
      <c r="N30" s="2"/>
      <c r="O30" s="2" t="str">
        <f t="shared" si="2"/>
        <v xml:space="preserve"> &amp;&amp; </v>
      </c>
      <c r="P30" t="s">
        <v>60</v>
      </c>
    </row>
    <row r="31" spans="3:17" x14ac:dyDescent="0.25">
      <c r="G31" t="s">
        <v>154</v>
      </c>
      <c r="H31" t="s">
        <v>147</v>
      </c>
      <c r="J31" s="1" t="str">
        <f t="shared" si="8"/>
        <v>dev:test-phase:test:package:integration:action</v>
      </c>
      <c r="K31" t="str">
        <f t="shared" si="4"/>
        <v>npm-run-all e2e</v>
      </c>
      <c r="L31" t="str">
        <f t="shared" si="5"/>
        <v xml:space="preserve">    "dev:test-phase:test:package:integration:action": "npm-run-all e2e",</v>
      </c>
      <c r="M31" s="2"/>
      <c r="N31" s="2" t="str">
        <f>IF(ISBLANK(P31),"",$N$5)</f>
        <v>npm-run-all</v>
      </c>
      <c r="O31" s="2" t="str">
        <f t="shared" si="2"/>
        <v xml:space="preserve"> </v>
      </c>
      <c r="P31" t="s">
        <v>63</v>
      </c>
    </row>
    <row r="32" spans="3:17" x14ac:dyDescent="0.25">
      <c r="C32" t="s">
        <v>92</v>
      </c>
      <c r="G32" t="s">
        <v>63</v>
      </c>
      <c r="J32" s="1" t="str">
        <f t="shared" si="8"/>
        <v>e2e</v>
      </c>
      <c r="K32" t="str">
        <f t="shared" si="4"/>
        <v>ng  e2e --no-webdriver-update</v>
      </c>
      <c r="L32" t="str">
        <f t="shared" si="5"/>
        <v xml:space="preserve">    "e2e": "ng  e2e --no-webdriver-update",</v>
      </c>
      <c r="M32" s="2"/>
      <c r="N32" s="2"/>
      <c r="O32" s="2" t="str">
        <f t="shared" si="2"/>
        <v xml:space="preserve"> &amp;&amp; </v>
      </c>
      <c r="P32" t="s">
        <v>181</v>
      </c>
    </row>
    <row r="33" spans="3:17" x14ac:dyDescent="0.25">
      <c r="G33" t="s">
        <v>155</v>
      </c>
      <c r="H33" t="s">
        <v>147</v>
      </c>
      <c r="J33" s="1" t="str">
        <f t="shared" si="8"/>
        <v>dev:test-phase:test:measure:action</v>
      </c>
      <c r="K33" t="str">
        <f t="shared" si="4"/>
        <v>npm-run-all lint</v>
      </c>
      <c r="L33" t="str">
        <f t="shared" si="5"/>
        <v xml:space="preserve">    "dev:test-phase:test:measure:action": "npm-run-all lint",</v>
      </c>
      <c r="M33" s="2"/>
      <c r="N33" s="2" t="str">
        <f>IF(ISBLANK(P33),"",$N$5)</f>
        <v>npm-run-all</v>
      </c>
      <c r="O33" s="2" t="str">
        <f t="shared" si="2"/>
        <v xml:space="preserve"> </v>
      </c>
      <c r="P33" t="s">
        <v>62</v>
      </c>
    </row>
    <row r="34" spans="3:17" x14ac:dyDescent="0.25">
      <c r="C34" t="s">
        <v>92</v>
      </c>
      <c r="G34" t="s">
        <v>62</v>
      </c>
      <c r="J34" s="1" t="str">
        <f t="shared" si="8"/>
        <v>lint</v>
      </c>
      <c r="K34" t="str">
        <f t="shared" si="4"/>
        <v>ng  lint</v>
      </c>
      <c r="L34" t="str">
        <f t="shared" si="5"/>
        <v xml:space="preserve">    "lint": "ng  lint",</v>
      </c>
      <c r="M34" s="2"/>
      <c r="N34" s="2"/>
      <c r="O34" s="2" t="str">
        <f t="shared" si="2"/>
        <v xml:space="preserve"> &amp;&amp; </v>
      </c>
      <c r="P34" t="s">
        <v>125</v>
      </c>
    </row>
    <row r="35" spans="3:17" x14ac:dyDescent="0.25">
      <c r="G35" t="s">
        <v>152</v>
      </c>
      <c r="H35" t="s">
        <v>147</v>
      </c>
      <c r="J35" s="1" t="str">
        <f t="shared" si="8"/>
        <v>ops:run:platform:action</v>
      </c>
      <c r="K35" t="str">
        <f t="shared" si="4"/>
        <v>npm-run-all wake-up-the-dynos:*</v>
      </c>
      <c r="L35" t="str">
        <f t="shared" si="5"/>
        <v xml:space="preserve">    "ops:run:platform:action": "npm-run-all wake-up-the-dynos:*",</v>
      </c>
      <c r="M35" s="2"/>
      <c r="N35" s="2" t="str">
        <f>IF(ISBLANK(P35),"",$N$5)</f>
        <v>npm-run-all</v>
      </c>
      <c r="O35" s="2" t="str">
        <f t="shared" si="2"/>
        <v xml:space="preserve"> </v>
      </c>
      <c r="P35" t="s">
        <v>180</v>
      </c>
    </row>
    <row r="36" spans="3:17" x14ac:dyDescent="0.25">
      <c r="C36" t="s">
        <v>92</v>
      </c>
      <c r="G36" t="s">
        <v>178</v>
      </c>
      <c r="J36" s="1" t="str">
        <f t="shared" si="8"/>
        <v>wake-up-the-dynos:heroku</v>
      </c>
      <c r="K36" t="str">
        <f t="shared" si="4"/>
        <v>curl https://cv-generator-fe.herokuapp.com/Webpage</v>
      </c>
      <c r="L36" t="str">
        <f t="shared" si="5"/>
        <v xml:space="preserve">    "wake-up-the-dynos:heroku": "curl https://cv-generator-fe.herokuapp.com/Webpage",</v>
      </c>
      <c r="M36" s="2"/>
      <c r="N36" s="2"/>
      <c r="O36" s="2" t="str">
        <f t="shared" si="2"/>
        <v xml:space="preserve"> &amp;&amp; </v>
      </c>
      <c r="P36" t="s">
        <v>177</v>
      </c>
    </row>
    <row r="37" spans="3:17" x14ac:dyDescent="0.25">
      <c r="C37" t="s">
        <v>92</v>
      </c>
      <c r="G37" t="s">
        <v>179</v>
      </c>
      <c r="J37" s="1" t="str">
        <f t="shared" ref="J37" si="9" xml:space="preserve"> _xlfn.TEXTJOIN(":",TRUE,E37:I37)</f>
        <v>wake-up-the-dynos:ml</v>
      </c>
      <c r="K37" t="str">
        <f t="shared" ref="K37" si="10" xml:space="preserve"> IF(NOT(COUNTA(P37:V37)),":",_xlfn.TEXTJOIN(O37,TRUE,N37,_xlfn.TEXTJOIN(O37,TRUE,P37:V37)))</f>
        <v>curl cvgenerator.ml</v>
      </c>
      <c r="L37" t="str">
        <f t="shared" ref="L37" si="11">IF(ISBLANK(J37),"",CONCATENATE("    """,J37,""": ",IF(M37,"""echo ",""""),K37,""","))</f>
        <v xml:space="preserve">    "wake-up-the-dynos:ml": "echo curl cvgenerator.ml",</v>
      </c>
      <c r="M37" s="2">
        <v>1</v>
      </c>
      <c r="N37" s="2"/>
      <c r="O37" s="2" t="str">
        <f t="shared" si="2"/>
        <v xml:space="preserve"> &amp;&amp; </v>
      </c>
      <c r="P37" t="s">
        <v>58</v>
      </c>
    </row>
    <row r="38" spans="3:17" x14ac:dyDescent="0.25">
      <c r="C38" t="s">
        <v>92</v>
      </c>
      <c r="G38" t="s">
        <v>67</v>
      </c>
      <c r="J38" s="1" t="str">
        <f t="shared" si="8"/>
        <v>version</v>
      </c>
      <c r="K38" t="str">
        <f t="shared" si="4"/>
        <v>auto-changelog -p &amp;&amp; git add CHANGELOG.md</v>
      </c>
      <c r="L38" t="str">
        <f t="shared" si="5"/>
        <v xml:space="preserve">    "version": "auto-changelog -p &amp;&amp; git add CHANGELOG.md",</v>
      </c>
      <c r="M38" s="2"/>
      <c r="N38" s="2"/>
      <c r="O38" s="2" t="str">
        <f t="shared" si="2"/>
        <v xml:space="preserve"> &amp;&amp; </v>
      </c>
      <c r="P38" t="s">
        <v>66</v>
      </c>
      <c r="Q38" t="s">
        <v>65</v>
      </c>
    </row>
    <row r="39" spans="3:17" x14ac:dyDescent="0.25">
      <c r="C39" t="s">
        <v>92</v>
      </c>
      <c r="G39" t="s">
        <v>68</v>
      </c>
      <c r="J39" s="1" t="str">
        <f t="shared" si="8"/>
        <v>snyk-protect</v>
      </c>
      <c r="K39" t="str">
        <f t="shared" si="4"/>
        <v>snyk protect</v>
      </c>
      <c r="L39" t="str">
        <f t="shared" si="5"/>
        <v xml:space="preserve">    "snyk-protect": "snyk protect",</v>
      </c>
      <c r="M39" s="2"/>
      <c r="N39" s="2"/>
      <c r="O39" s="2" t="str">
        <f t="shared" si="2"/>
        <v xml:space="preserve"> &amp;&amp; </v>
      </c>
      <c r="P39" t="s">
        <v>69</v>
      </c>
    </row>
    <row r="40" spans="3:17" x14ac:dyDescent="0.25">
      <c r="C40" t="s">
        <v>92</v>
      </c>
      <c r="G40" t="s">
        <v>34</v>
      </c>
      <c r="J40" s="1" t="str">
        <f t="shared" si="8"/>
        <v>prepare</v>
      </c>
      <c r="K40" t="str">
        <f t="shared" si="4"/>
        <v>npm-run-all snyk-protect</v>
      </c>
      <c r="L40" t="str">
        <f t="shared" si="5"/>
        <v xml:space="preserve">    "prepare": "npm-run-all snyk-protect",</v>
      </c>
      <c r="M40" s="2"/>
      <c r="N40" s="2" t="str">
        <f>IF(ISBLANK(P40),"",$N$5)</f>
        <v>npm-run-all</v>
      </c>
      <c r="O40" s="2" t="str">
        <f t="shared" ref="O40:O71" si="12">IF(ISBLANK(N40),CONCATENATE(" ",$O$3," ")," ")</f>
        <v xml:space="preserve"> </v>
      </c>
      <c r="P40" t="s">
        <v>68</v>
      </c>
    </row>
    <row r="41" spans="3:17" x14ac:dyDescent="0.25">
      <c r="K41" t="str">
        <f t="shared" si="4"/>
        <v>:</v>
      </c>
      <c r="L41" t="str">
        <f t="shared" si="5"/>
        <v/>
      </c>
      <c r="M41" s="2"/>
      <c r="N41" s="2"/>
      <c r="O41" s="2" t="str">
        <f t="shared" si="12"/>
        <v xml:space="preserve"> &amp;&amp; </v>
      </c>
    </row>
    <row r="42" spans="3:17" x14ac:dyDescent="0.25">
      <c r="G42" t="s">
        <v>156</v>
      </c>
      <c r="H42" t="s">
        <v>147</v>
      </c>
      <c r="J42" s="1" t="str">
        <f xml:space="preserve"> _xlfn.TEXTJOIN(":",TRUE,E42:I42)</f>
        <v>dev:test-phase:codecover:package:action</v>
      </c>
      <c r="K42" t="str">
        <f t="shared" si="4"/>
        <v>npm-run-all codecov coveralls</v>
      </c>
      <c r="L42" t="str">
        <f t="shared" si="5"/>
        <v xml:space="preserve">    "dev:test-phase:codecover:package:action": "npm-run-all codecov coveralls",</v>
      </c>
      <c r="M42" s="2"/>
      <c r="N42" s="2" t="str">
        <f>IF(ISBLANK(P42),"",$N$5)</f>
        <v>npm-run-all</v>
      </c>
      <c r="O42" s="2" t="str">
        <f t="shared" si="12"/>
        <v xml:space="preserve"> </v>
      </c>
      <c r="P42" t="s">
        <v>84</v>
      </c>
      <c r="Q42" t="s">
        <v>17</v>
      </c>
    </row>
    <row r="43" spans="3:17" x14ac:dyDescent="0.25">
      <c r="C43" t="s">
        <v>92</v>
      </c>
      <c r="G43" t="s">
        <v>84</v>
      </c>
      <c r="J43" s="1" t="str">
        <f xml:space="preserve"> _xlfn.TEXTJOIN(":",TRUE,E43:I43)</f>
        <v>codecov</v>
      </c>
      <c r="K43" t="str">
        <f t="shared" si="4"/>
        <v>codecov</v>
      </c>
      <c r="L43" t="str">
        <f t="shared" si="5"/>
        <v xml:space="preserve">    "codecov": "codecov",</v>
      </c>
      <c r="M43" s="2"/>
      <c r="N43" s="2"/>
      <c r="O43" s="2" t="str">
        <f t="shared" si="12"/>
        <v xml:space="preserve"> &amp;&amp; </v>
      </c>
      <c r="P43" t="s">
        <v>84</v>
      </c>
    </row>
    <row r="44" spans="3:17" x14ac:dyDescent="0.25">
      <c r="C44" t="s">
        <v>92</v>
      </c>
      <c r="G44" t="s">
        <v>17</v>
      </c>
      <c r="J44" s="1" t="str">
        <f xml:space="preserve"> _xlfn.TEXTJOIN(":",TRUE,E44:I44)</f>
        <v>coveralls</v>
      </c>
      <c r="K44" t="str">
        <f t="shared" si="4"/>
        <v>node ./node_modules/coveralls/bin/coveralls.js &lt; ./coverage/lcov.info</v>
      </c>
      <c r="L44" t="str">
        <f t="shared" si="5"/>
        <v xml:space="preserve">    "coveralls": "node ./node_modules/coveralls/bin/coveralls.js &lt; ./coverage/lcov.info",</v>
      </c>
      <c r="M44" s="2"/>
      <c r="N44" s="2"/>
      <c r="O44" s="2" t="str">
        <f t="shared" si="12"/>
        <v xml:space="preserve"> &amp;&amp; </v>
      </c>
      <c r="P44" t="s">
        <v>85</v>
      </c>
    </row>
    <row r="45" spans="3:17" x14ac:dyDescent="0.25">
      <c r="K45" t="str">
        <f t="shared" si="4"/>
        <v>:</v>
      </c>
      <c r="L45" t="str">
        <f t="shared" si="5"/>
        <v/>
      </c>
      <c r="M45" s="2"/>
      <c r="N45" s="2"/>
      <c r="O45" s="2" t="str">
        <f t="shared" si="12"/>
        <v xml:space="preserve"> &amp;&amp; </v>
      </c>
    </row>
    <row r="46" spans="3:17" x14ac:dyDescent="0.25">
      <c r="C46" t="s">
        <v>92</v>
      </c>
      <c r="G46" t="s">
        <v>70</v>
      </c>
      <c r="J46" s="1" t="str">
        <f xml:space="preserve"> _xlfn.TEXTJOIN(":",TRUE,E46:I46)</f>
        <v>build:staging</v>
      </c>
      <c r="K46" t="str">
        <f xml:space="preserve"> IF(NOT(COUNTA(P46:V46)),":",_xlfn.TEXTJOIN(O46,TRUE,N46,_xlfn.TEXTJOIN(O46,TRUE,P46:V46)))</f>
        <v>ng build --prod --configuration=heroku</v>
      </c>
      <c r="L46" t="str">
        <f>IF(ISBLANK(J46),"",CONCATENATE("    """,J46,""": ",IF(M46,"""echo ",""""),K46,""","))</f>
        <v xml:space="preserve">    "build:staging": "ng build --prod --configuration=heroku",</v>
      </c>
      <c r="M46" s="2"/>
      <c r="N46" s="2"/>
      <c r="O46" s="2" t="str">
        <f>IF(ISBLANK(N46),CONCATENATE(" ",$O$3," ")," ")</f>
        <v xml:space="preserve"> &amp;&amp; </v>
      </c>
      <c r="P46" t="s">
        <v>79</v>
      </c>
    </row>
    <row r="47" spans="3:17" x14ac:dyDescent="0.25">
      <c r="K47" t="str">
        <f t="shared" si="4"/>
        <v>:</v>
      </c>
      <c r="L47" t="str">
        <f t="shared" si="5"/>
        <v/>
      </c>
      <c r="M47" s="2"/>
      <c r="N47" s="2"/>
      <c r="O47" s="2" t="str">
        <f t="shared" si="12"/>
        <v xml:space="preserve"> &amp;&amp; </v>
      </c>
    </row>
    <row r="48" spans="3:17" x14ac:dyDescent="0.25">
      <c r="C48" t="s">
        <v>92</v>
      </c>
      <c r="G48" t="s">
        <v>71</v>
      </c>
      <c r="J48" s="1" t="str">
        <f t="shared" ref="J48:J54" si="13" xml:space="preserve"> _xlfn.TEXTJOIN(":",TRUE,E48:I48)</f>
        <v>build-prod-ngsw</v>
      </c>
      <c r="K48" t="str">
        <f t="shared" ref="K48:K54" si="14" xml:space="preserve"> IF(NOT(COUNTA(P48:V48)),":",_xlfn.TEXTJOIN(O48,TRUE,N48,_xlfn.TEXTJOIN(O48,TRUE,P48:V48)))</f>
        <v>npm-run-all build</v>
      </c>
      <c r="L48" t="str">
        <f t="shared" ref="L48:L54" si="15">IF(ISBLANK(J48),"",CONCATENATE("    """,J48,""": ",IF(M48,"""echo ",""""),K48,""","))</f>
        <v xml:space="preserve">    "build-prod-ngsw": "npm-run-all build",</v>
      </c>
      <c r="M48" s="2"/>
      <c r="N48" s="2" t="str">
        <f>IF(ISBLANK(P48),"",$N$5)</f>
        <v>npm-run-all</v>
      </c>
      <c r="O48" s="2" t="str">
        <f t="shared" ref="O48:O54" si="16">IF(ISBLANK(N48),CONCATENATE(" ",$O$3," ")," ")</f>
        <v xml:space="preserve"> </v>
      </c>
      <c r="P48" t="s">
        <v>1</v>
      </c>
    </row>
    <row r="49" spans="3:18" x14ac:dyDescent="0.25">
      <c r="C49" t="s">
        <v>92</v>
      </c>
      <c r="G49" t="s">
        <v>72</v>
      </c>
      <c r="J49" s="1" t="str">
        <f t="shared" si="13"/>
        <v>build-prod-ngsw:staging</v>
      </c>
      <c r="K49" t="str">
        <f t="shared" si="14"/>
        <v>npm-run-all build:staging</v>
      </c>
      <c r="L49" t="str">
        <f t="shared" si="15"/>
        <v xml:space="preserve">    "build-prod-ngsw:staging": "npm-run-all build:staging",</v>
      </c>
      <c r="M49" s="2"/>
      <c r="N49" s="2" t="str">
        <f>IF(ISBLANK(P49),"",$N$5)</f>
        <v>npm-run-all</v>
      </c>
      <c r="O49" s="2" t="str">
        <f t="shared" si="16"/>
        <v xml:space="preserve"> </v>
      </c>
      <c r="P49" t="s">
        <v>70</v>
      </c>
    </row>
    <row r="50" spans="3:18" x14ac:dyDescent="0.25">
      <c r="C50" t="s">
        <v>92</v>
      </c>
      <c r="G50" t="s">
        <v>73</v>
      </c>
      <c r="J50" s="1" t="str">
        <f t="shared" si="13"/>
        <v>postbuild</v>
      </c>
      <c r="K50" t="str">
        <f t="shared" si="14"/>
        <v>npm-run-all dev:test-phase:integrate:package:action</v>
      </c>
      <c r="L50" t="str">
        <f t="shared" si="15"/>
        <v xml:space="preserve">    "postbuild": "npm-run-all dev:test-phase:integrate:package:action",</v>
      </c>
      <c r="M50" s="2"/>
      <c r="N50" s="2" t="str">
        <f>IF(ISBLANK(P50),"",$N$5)</f>
        <v>npm-run-all</v>
      </c>
      <c r="O50" s="2" t="str">
        <f t="shared" si="16"/>
        <v xml:space="preserve"> </v>
      </c>
      <c r="P50" t="s">
        <v>160</v>
      </c>
    </row>
    <row r="51" spans="3:18" x14ac:dyDescent="0.25">
      <c r="C51" t="s">
        <v>92</v>
      </c>
      <c r="G51" t="s">
        <v>74</v>
      </c>
      <c r="J51" s="1" t="str">
        <f t="shared" si="13"/>
        <v>postbuild:staging</v>
      </c>
      <c r="K51" t="str">
        <f t="shared" si="14"/>
        <v>npm-run-all postbuild</v>
      </c>
      <c r="L51" t="str">
        <f t="shared" si="15"/>
        <v xml:space="preserve">    "postbuild:staging": "npm-run-all postbuild",</v>
      </c>
      <c r="M51" s="2"/>
      <c r="N51" s="2" t="str">
        <f>IF(ISBLANK(P51),"",$N$5)</f>
        <v>npm-run-all</v>
      </c>
      <c r="O51" s="2" t="str">
        <f t="shared" si="16"/>
        <v xml:space="preserve"> </v>
      </c>
      <c r="P51" t="s">
        <v>73</v>
      </c>
    </row>
    <row r="52" spans="3:18" x14ac:dyDescent="0.25">
      <c r="C52" t="s">
        <v>92</v>
      </c>
      <c r="G52" t="s">
        <v>75</v>
      </c>
      <c r="J52" s="1" t="str">
        <f t="shared" si="13"/>
        <v>serve-prod-ngsw</v>
      </c>
      <c r="K52" t="str">
        <f t="shared" si="14"/>
        <v>http-server dist -p 5000</v>
      </c>
      <c r="L52" t="str">
        <f t="shared" si="15"/>
        <v xml:space="preserve">    "serve-prod-ngsw": "http-server dist -p 5000",</v>
      </c>
      <c r="M52" s="2"/>
      <c r="N52" s="2"/>
      <c r="O52" s="2" t="str">
        <f t="shared" si="16"/>
        <v xml:space="preserve"> &amp;&amp; </v>
      </c>
      <c r="P52" t="s">
        <v>159</v>
      </c>
    </row>
    <row r="53" spans="3:18" x14ac:dyDescent="0.25">
      <c r="C53" t="s">
        <v>92</v>
      </c>
      <c r="G53" t="s">
        <v>102</v>
      </c>
      <c r="J53" s="1" t="str">
        <f t="shared" si="13"/>
        <v>build-n-serve-prod-ngsw</v>
      </c>
      <c r="K53" t="str">
        <f t="shared" si="14"/>
        <v>npm-run-all build-prod-ngsw serve-prod-ngsw</v>
      </c>
      <c r="L53" t="str">
        <f t="shared" si="15"/>
        <v xml:space="preserve">    "build-n-serve-prod-ngsw": "npm-run-all build-prod-ngsw serve-prod-ngsw",</v>
      </c>
      <c r="M53" s="2"/>
      <c r="N53" s="2" t="str">
        <f>IF(ISBLANK(P53),"",$N$5)</f>
        <v>npm-run-all</v>
      </c>
      <c r="O53" s="2" t="str">
        <f t="shared" si="16"/>
        <v xml:space="preserve"> </v>
      </c>
      <c r="P53" t="s">
        <v>71</v>
      </c>
      <c r="Q53" t="s">
        <v>75</v>
      </c>
    </row>
    <row r="54" spans="3:18" x14ac:dyDescent="0.25">
      <c r="C54" t="s">
        <v>92</v>
      </c>
      <c r="G54" t="s">
        <v>76</v>
      </c>
      <c r="J54" s="1" t="str">
        <f t="shared" si="13"/>
        <v>postinstall</v>
      </c>
      <c r="K54" t="str">
        <f t="shared" si="14"/>
        <v>npm-run-all build-prod-ngsw:staging</v>
      </c>
      <c r="L54" t="str">
        <f t="shared" si="15"/>
        <v xml:space="preserve">    "postinstall": "npm-run-all build-prod-ngsw:staging",</v>
      </c>
      <c r="M54" s="2"/>
      <c r="N54" s="2" t="str">
        <f>IF(ISBLANK(P54),"",$N$5)</f>
        <v>npm-run-all</v>
      </c>
      <c r="O54" s="2" t="str">
        <f t="shared" si="16"/>
        <v xml:space="preserve"> </v>
      </c>
      <c r="P54" t="s">
        <v>72</v>
      </c>
    </row>
    <row r="55" spans="3:18" x14ac:dyDescent="0.25">
      <c r="K55" t="str">
        <f t="shared" si="4"/>
        <v>:</v>
      </c>
      <c r="L55" t="str">
        <f t="shared" si="5"/>
        <v/>
      </c>
      <c r="M55" s="2"/>
      <c r="N55" s="2"/>
      <c r="O55" s="2" t="str">
        <f t="shared" si="12"/>
        <v xml:space="preserve"> &amp;&amp; </v>
      </c>
    </row>
    <row r="56" spans="3:18" x14ac:dyDescent="0.25">
      <c r="G56" t="s">
        <v>148</v>
      </c>
      <c r="H56" t="s">
        <v>147</v>
      </c>
      <c r="J56" s="1" t="str">
        <f xml:space="preserve"> _xlfn.TEXTJOIN(":",TRUE,E56:I56)</f>
        <v>dev:test-phase:test:package:unit:action</v>
      </c>
      <c r="K56" t="str">
        <f t="shared" si="4"/>
        <v>npm-run-all test-once</v>
      </c>
      <c r="L56" t="str">
        <f t="shared" si="5"/>
        <v xml:space="preserve">    "dev:test-phase:test:package:unit:action": "npm-run-all test-once",</v>
      </c>
      <c r="M56" s="2"/>
      <c r="N56" s="2" t="str">
        <f>IF(ISBLANK(P56),"",$N$5)</f>
        <v>npm-run-all</v>
      </c>
      <c r="O56" s="2" t="str">
        <f t="shared" si="12"/>
        <v xml:space="preserve"> </v>
      </c>
      <c r="P56" t="s">
        <v>49</v>
      </c>
    </row>
    <row r="57" spans="3:18" x14ac:dyDescent="0.25">
      <c r="G57" t="s">
        <v>49</v>
      </c>
      <c r="J57" s="1" t="str">
        <f xml:space="preserve"> _xlfn.TEXTJOIN(":",TRUE,E57:I57)</f>
        <v>test-once</v>
      </c>
      <c r="K57" t="str">
        <f t="shared" si="4"/>
        <v>env singleRun=true ng test --code-coverage</v>
      </c>
      <c r="L57" t="str">
        <f t="shared" si="5"/>
        <v xml:space="preserve">    "test-once": "env singleRun=true ng test --code-coverage",</v>
      </c>
      <c r="M57" s="2"/>
      <c r="N57" s="2"/>
      <c r="O57" s="2" t="str">
        <f t="shared" si="12"/>
        <v xml:space="preserve"> &amp;&amp; </v>
      </c>
      <c r="P57" t="s">
        <v>80</v>
      </c>
    </row>
    <row r="58" spans="3:18" x14ac:dyDescent="0.25">
      <c r="G58" t="s">
        <v>50</v>
      </c>
      <c r="J58" s="1" t="str">
        <f xml:space="preserve"> _xlfn.TEXTJOIN(":",TRUE,E58:I58)</f>
        <v>posttest</v>
      </c>
      <c r="K58" t="str">
        <f t="shared" si="4"/>
        <v>npm-run-all cov-copy</v>
      </c>
      <c r="L58" t="str">
        <f t="shared" si="5"/>
        <v xml:space="preserve">    "posttest": "npm-run-all cov-copy",</v>
      </c>
      <c r="M58" s="2"/>
      <c r="N58" s="2" t="str">
        <f>IF(ISBLANK(P58),"",$N$5)</f>
        <v>npm-run-all</v>
      </c>
      <c r="O58" s="2" t="str">
        <f t="shared" si="12"/>
        <v xml:space="preserve"> </v>
      </c>
      <c r="P58" t="s">
        <v>46</v>
      </c>
    </row>
    <row r="59" spans="3:18" x14ac:dyDescent="0.25">
      <c r="K59" t="str">
        <f t="shared" si="4"/>
        <v>:</v>
      </c>
      <c r="L59" t="str">
        <f t="shared" si="5"/>
        <v/>
      </c>
      <c r="M59" s="2"/>
      <c r="N59" s="2"/>
      <c r="O59" s="2" t="str">
        <f t="shared" si="12"/>
        <v xml:space="preserve"> &amp;&amp; </v>
      </c>
    </row>
    <row r="60" spans="3:18" x14ac:dyDescent="0.25">
      <c r="C60" t="s">
        <v>92</v>
      </c>
      <c r="G60" t="s">
        <v>78</v>
      </c>
      <c r="J60" s="1" t="str">
        <f xml:space="preserve"> _xlfn.TEXTJOIN(":",TRUE,E60:I60)</f>
        <v>pack:staging</v>
      </c>
      <c r="K60" t="str">
        <f t="shared" si="4"/>
        <v>npm-run-all build-prod-ngsw:staging cov ops:deploy:package:dockerize</v>
      </c>
      <c r="L60" t="str">
        <f t="shared" si="5"/>
        <v xml:space="preserve">    "pack:staging": "npm-run-all build-prod-ngsw:staging cov ops:deploy:package:dockerize",</v>
      </c>
      <c r="M60" s="2"/>
      <c r="N60" s="2" t="str">
        <f>IF(ISBLANK(P60),"",$N$5)</f>
        <v>npm-run-all</v>
      </c>
      <c r="O60" s="2" t="str">
        <f t="shared" si="12"/>
        <v xml:space="preserve"> </v>
      </c>
      <c r="P60" t="s">
        <v>72</v>
      </c>
      <c r="Q60" t="s">
        <v>30</v>
      </c>
      <c r="R60" t="s">
        <v>161</v>
      </c>
    </row>
    <row r="61" spans="3:18" x14ac:dyDescent="0.25">
      <c r="K61" t="str">
        <f t="shared" si="4"/>
        <v>:</v>
      </c>
      <c r="L61" t="str">
        <f t="shared" si="5"/>
        <v/>
      </c>
      <c r="M61" s="2"/>
      <c r="N61" s="2"/>
      <c r="O61" s="2" t="str">
        <f t="shared" si="12"/>
        <v xml:space="preserve"> &amp;&amp; </v>
      </c>
    </row>
    <row r="62" spans="3:18" x14ac:dyDescent="0.25">
      <c r="G62" t="s">
        <v>146</v>
      </c>
      <c r="H62" t="s">
        <v>147</v>
      </c>
      <c r="J62" s="1" t="str">
        <f xml:space="preserve"> _xlfn.TEXTJOIN(":",TRUE,E62:I62)</f>
        <v>dev:build-phase:build:package:action</v>
      </c>
      <c r="K62" t="str">
        <f xml:space="preserve"> IF(NOT(COUNTA(P62:V62)),":",_xlfn.TEXTJOIN(O62,TRUE,N62,_xlfn.TEXTJOIN(O62,TRUE,P62:V62)))</f>
        <v>npm-run-all buildprod</v>
      </c>
      <c r="L62" t="str">
        <f>IF(ISBLANK(J62),"",CONCATENATE("    """,J62,""": ",IF(M62,"""echo ",""""),K62,""","))</f>
        <v xml:space="preserve">    "dev:build-phase:build:package:action": "npm-run-all buildprod",</v>
      </c>
      <c r="M62" s="2"/>
      <c r="N62" s="2" t="str">
        <f>IF(ISBLANK(P62),"",$N$5)</f>
        <v>npm-run-all</v>
      </c>
      <c r="O62" s="2" t="str">
        <f>IF(ISBLANK(N62),CONCATENATE(" ",$O$3," ")," ")</f>
        <v xml:space="preserve"> </v>
      </c>
      <c r="P62" t="s">
        <v>96</v>
      </c>
    </row>
    <row r="63" spans="3:18" x14ac:dyDescent="0.25">
      <c r="C63" t="s">
        <v>92</v>
      </c>
      <c r="G63" t="s">
        <v>96</v>
      </c>
      <c r="J63" s="1" t="str">
        <f xml:space="preserve"> _xlfn.TEXTJOIN(":",TRUE,E63:I63)</f>
        <v>buildprod</v>
      </c>
      <c r="K63" t="str">
        <f xml:space="preserve"> IF(NOT(COUNTA(P63:V63)),":",_xlfn.TEXTJOIN(O63,TRUE,N63,_xlfn.TEXTJOIN(O63,TRUE,P63:V63)))</f>
        <v>ng build --prod</v>
      </c>
      <c r="L63" t="str">
        <f>IF(ISBLANK(J63),"",CONCATENATE("    """,J63,""": ",IF(M63,"""echo ",""""),K63,""","))</f>
        <v xml:space="preserve">    "buildprod": "ng build --prod",</v>
      </c>
      <c r="M63" s="2"/>
      <c r="N63" s="2"/>
      <c r="O63" s="2" t="str">
        <f>IF(ISBLANK(N63),CONCATENATE(" ",$O$3," ")," ")</f>
        <v xml:space="preserve"> &amp;&amp; </v>
      </c>
      <c r="P63" t="s">
        <v>44</v>
      </c>
    </row>
    <row r="64" spans="3:18" x14ac:dyDescent="0.25">
      <c r="C64" t="s">
        <v>92</v>
      </c>
      <c r="G64" t="s">
        <v>2</v>
      </c>
      <c r="J64" s="1" t="str">
        <f t="shared" ref="J64:J75" si="17" xml:space="preserve"> _xlfn.TEXTJOIN(":",TRUE,E64:I64)</f>
        <v>test</v>
      </c>
      <c r="K64" t="str">
        <f t="shared" si="4"/>
        <v>ng test --code-coverage</v>
      </c>
      <c r="L64" t="str">
        <f t="shared" si="5"/>
        <v xml:space="preserve">    "test": "ng test --code-coverage",</v>
      </c>
      <c r="M64" s="2"/>
      <c r="N64" s="2"/>
      <c r="O64" s="2" t="str">
        <f t="shared" si="12"/>
        <v xml:space="preserve"> &amp;&amp; </v>
      </c>
      <c r="P64" t="s">
        <v>61</v>
      </c>
    </row>
    <row r="65" spans="3:16" x14ac:dyDescent="0.25">
      <c r="J65" s="1" t="str">
        <f t="shared" si="17"/>
        <v/>
      </c>
      <c r="K65" t="str">
        <f t="shared" si="4"/>
        <v>:</v>
      </c>
      <c r="M65" s="2"/>
      <c r="N65" s="2"/>
      <c r="O65" s="2" t="str">
        <f t="shared" si="12"/>
        <v xml:space="preserve"> &amp;&amp; </v>
      </c>
    </row>
    <row r="66" spans="3:16" x14ac:dyDescent="0.25">
      <c r="G66" t="s">
        <v>149</v>
      </c>
      <c r="H66" t="s">
        <v>147</v>
      </c>
      <c r="J66" s="1" t="str">
        <f t="shared" si="17"/>
        <v>ops:deploy:package:dockerize:build:action</v>
      </c>
      <c r="K66" t="str">
        <f t="shared" si="4"/>
        <v>npm-run-all dockerize-build</v>
      </c>
      <c r="L66" t="str">
        <f t="shared" ref="L66:L71" si="18">IF(ISBLANK(J66),"",CONCATENATE("    """,J66,""": ",IF(M66,"""echo ",""""),K66,""","))</f>
        <v xml:space="preserve">    "ops:deploy:package:dockerize:build:action": "npm-run-all dockerize-build",</v>
      </c>
      <c r="M66" s="2"/>
      <c r="N66" s="2" t="str">
        <f>IF(ISBLANK(P66),"",$N$5)</f>
        <v>npm-run-all</v>
      </c>
      <c r="O66" s="2" t="str">
        <f t="shared" si="12"/>
        <v xml:space="preserve"> </v>
      </c>
      <c r="P66" t="s">
        <v>97</v>
      </c>
    </row>
    <row r="67" spans="3:16" x14ac:dyDescent="0.25">
      <c r="C67" t="s">
        <v>92</v>
      </c>
      <c r="G67" t="s">
        <v>97</v>
      </c>
      <c r="J67" s="1" t="str">
        <f t="shared" si="17"/>
        <v>dockerize-build</v>
      </c>
      <c r="K67" t="str">
        <f t="shared" si="4"/>
        <v>docker image build -t jorich/cv-generator-fe:%npm_package_version% -t jorich/cv-generator-fe .</v>
      </c>
      <c r="L67" t="str">
        <f t="shared" si="18"/>
        <v xml:space="preserve">    "dockerize-build": "docker image build -t jorich/cv-generator-fe:%npm_package_version% -t jorich/cv-generator-fe .",</v>
      </c>
      <c r="M67" s="2"/>
      <c r="N67" s="2"/>
      <c r="O67" s="2" t="str">
        <f t="shared" si="12"/>
        <v xml:space="preserve"> &amp;&amp; </v>
      </c>
      <c r="P67" t="s">
        <v>81</v>
      </c>
    </row>
    <row r="68" spans="3:16" x14ac:dyDescent="0.25">
      <c r="G68" t="s">
        <v>150</v>
      </c>
      <c r="H68" t="s">
        <v>147</v>
      </c>
      <c r="J68" s="1" t="str">
        <f t="shared" si="17"/>
        <v>ops:deploy:package:dockerize:push:action</v>
      </c>
      <c r="K68" t="str">
        <f t="shared" si="4"/>
        <v>npm-run-all dockerize-push</v>
      </c>
      <c r="L68" t="str">
        <f t="shared" si="18"/>
        <v xml:space="preserve">    "ops:deploy:package:dockerize:push:action": "npm-run-all dockerize-push",</v>
      </c>
      <c r="M68" s="2"/>
      <c r="N68" s="2" t="str">
        <f>IF(ISBLANK(P68),"",$N$5)</f>
        <v>npm-run-all</v>
      </c>
      <c r="O68" s="2" t="str">
        <f t="shared" si="12"/>
        <v xml:space="preserve"> </v>
      </c>
      <c r="P68" t="s">
        <v>98</v>
      </c>
    </row>
    <row r="69" spans="3:16" x14ac:dyDescent="0.25">
      <c r="C69" t="s">
        <v>92</v>
      </c>
      <c r="G69" t="s">
        <v>98</v>
      </c>
      <c r="J69" s="1" t="str">
        <f t="shared" si="17"/>
        <v>dockerize-push</v>
      </c>
      <c r="K69" t="str">
        <f t="shared" si="4"/>
        <v>docker push jorich/cv-generator-fe:%npm_package_version% &amp;&amp; docker push jorich/cv-generator-fe:latest</v>
      </c>
      <c r="L69" t="str">
        <f t="shared" si="18"/>
        <v xml:space="preserve">    "dockerize-push": "docker push jorich/cv-generator-fe:%npm_package_version% &amp;&amp; docker push jorich/cv-generator-fe:latest",</v>
      </c>
      <c r="M69" s="2"/>
      <c r="N69" s="2"/>
      <c r="O69" s="2" t="str">
        <f t="shared" si="12"/>
        <v xml:space="preserve"> &amp;&amp; </v>
      </c>
      <c r="P69" t="s">
        <v>82</v>
      </c>
    </row>
    <row r="70" spans="3:16" x14ac:dyDescent="0.25">
      <c r="G70" t="s">
        <v>151</v>
      </c>
      <c r="H70" t="s">
        <v>147</v>
      </c>
      <c r="J70" s="1" t="str">
        <f t="shared" si="17"/>
        <v>ops:deploy:package:provision:action</v>
      </c>
      <c r="K70" t="str">
        <f t="shared" si="4"/>
        <v>npm-run-all provision</v>
      </c>
      <c r="L70" t="str">
        <f t="shared" si="18"/>
        <v xml:space="preserve">    "ops:deploy:package:provision:action": "npm-run-all provision",</v>
      </c>
      <c r="M70" s="2"/>
      <c r="N70" s="2" t="str">
        <f>IF(ISBLANK(P70),"",$N$5)</f>
        <v>npm-run-all</v>
      </c>
      <c r="O70" s="2" t="str">
        <f t="shared" si="12"/>
        <v xml:space="preserve"> </v>
      </c>
      <c r="P70" t="s">
        <v>86</v>
      </c>
    </row>
    <row r="71" spans="3:16" x14ac:dyDescent="0.25">
      <c r="C71" t="s">
        <v>92</v>
      </c>
      <c r="G71" t="s">
        <v>86</v>
      </c>
      <c r="J71" s="1" t="str">
        <f t="shared" si="17"/>
        <v>provision</v>
      </c>
      <c r="K71" t="str">
        <f t="shared" si="4"/>
        <v>cd ../cv-generator-life-terraform &amp;&amp; terraform apply</v>
      </c>
      <c r="L71" t="str">
        <f t="shared" si="18"/>
        <v xml:space="preserve">    "provision": "cd ../cv-generator-life-terraform &amp;&amp; terraform apply",</v>
      </c>
      <c r="M71" s="2"/>
      <c r="N71" s="2"/>
      <c r="O71" s="2" t="str">
        <f t="shared" si="12"/>
        <v xml:space="preserve"> &amp;&amp; </v>
      </c>
      <c r="P71" t="s">
        <v>83</v>
      </c>
    </row>
    <row r="72" spans="3:16" x14ac:dyDescent="0.25">
      <c r="J72" s="1" t="str">
        <f t="shared" si="17"/>
        <v/>
      </c>
      <c r="K72" t="str">
        <f t="shared" si="4"/>
        <v>:</v>
      </c>
      <c r="M72" s="2"/>
      <c r="N72" s="2"/>
      <c r="O72" s="2" t="str">
        <f t="shared" ref="O72:O75" si="19">IF(ISBLANK(N72),CONCATENATE(" ",$O$3," ")," ")</f>
        <v xml:space="preserve"> &amp;&amp; </v>
      </c>
    </row>
    <row r="73" spans="3:16" x14ac:dyDescent="0.25">
      <c r="C73" t="s">
        <v>92</v>
      </c>
      <c r="G73" t="s">
        <v>100</v>
      </c>
      <c r="J73" s="1" t="str">
        <f t="shared" si="17"/>
        <v>update:packages</v>
      </c>
      <c r="K73" t="str">
        <f t="shared" si="4"/>
        <v>node wipe-dependencies.js &amp;&amp; rm -rf node_modules &amp;&amp; npm update --save-dev &amp;&amp; npm update --save</v>
      </c>
      <c r="L73" t="str">
        <f t="shared" ref="L73:L128" si="20">IF(ISBLANK(J73),"",CONCATENATE("    """,J73,""": ",IF(M73,"""echo ",""""),K73,""","))</f>
        <v xml:space="preserve">    "update:packages": "node wipe-dependencies.js &amp;&amp; rm -rf node_modules &amp;&amp; npm update --save-dev &amp;&amp; npm update --save",</v>
      </c>
      <c r="M73" s="2"/>
      <c r="N73" s="2"/>
      <c r="O73" s="2" t="str">
        <f t="shared" si="19"/>
        <v xml:space="preserve"> &amp;&amp; </v>
      </c>
      <c r="P73" t="s">
        <v>99</v>
      </c>
    </row>
    <row r="74" spans="3:16" x14ac:dyDescent="0.25">
      <c r="K74" t="str">
        <f t="shared" ref="K74:K137" si="21" xml:space="preserve"> IF(NOT(COUNTA(P74:V74)),":",_xlfn.TEXTJOIN(O74,TRUE,N74,_xlfn.TEXTJOIN(O74,TRUE,P74:V74)))</f>
        <v>:</v>
      </c>
      <c r="L74" t="str">
        <f t="shared" si="20"/>
        <v/>
      </c>
      <c r="M74" s="2"/>
      <c r="N74" s="2"/>
      <c r="O74" s="2" t="str">
        <f t="shared" si="19"/>
        <v xml:space="preserve"> &amp;&amp; </v>
      </c>
    </row>
    <row r="75" spans="3:16" x14ac:dyDescent="0.25">
      <c r="G75" t="s">
        <v>162</v>
      </c>
      <c r="H75" t="s">
        <v>147</v>
      </c>
      <c r="J75" s="1" t="str">
        <f t="shared" si="17"/>
        <v>dev:plan-phase:plan:report:action</v>
      </c>
      <c r="K75" t="str">
        <f t="shared" si="21"/>
        <v>echo Plan: Include a full SD process in CI/CD pipeline</v>
      </c>
      <c r="L75" t="str">
        <f t="shared" si="20"/>
        <v xml:space="preserve">    "dev:plan-phase:plan:report:action": "echo Plan: Include a full SD process in CI/CD pipeline",</v>
      </c>
      <c r="M75" s="2"/>
      <c r="N75" s="2"/>
      <c r="O75" s="2" t="str">
        <f t="shared" si="19"/>
        <v xml:space="preserve"> &amp;&amp; </v>
      </c>
      <c r="P75" t="s">
        <v>163</v>
      </c>
    </row>
    <row r="76" spans="3:16" x14ac:dyDescent="0.25">
      <c r="G76" t="s">
        <v>165</v>
      </c>
      <c r="H76" t="s">
        <v>147</v>
      </c>
      <c r="J76" s="1" t="str">
        <f t="shared" ref="J76:J82" si="22" xml:space="preserve"> _xlfn.TEXTJOIN(":",TRUE,E76:I76)</f>
        <v>dev:plan-phase:update:report:action</v>
      </c>
      <c r="K76" t="str">
        <f t="shared" si="21"/>
        <v>echo Update: TODO: Update the dependencied to latest</v>
      </c>
      <c r="L76" t="str">
        <f t="shared" si="20"/>
        <v xml:space="preserve">    "dev:plan-phase:update:report:action": "echo Update: TODO: Update the dependencied to latest",</v>
      </c>
      <c r="M76" s="2"/>
      <c r="N76" s="2"/>
      <c r="O76" s="2" t="str">
        <f t="shared" ref="O76:O83" si="23">IF(ISBLANK(N76),CONCATENATE(" ",$O$3," ")," ")</f>
        <v xml:space="preserve"> &amp;&amp; </v>
      </c>
      <c r="P76" t="s">
        <v>168</v>
      </c>
    </row>
    <row r="77" spans="3:16" x14ac:dyDescent="0.25">
      <c r="G77" t="s">
        <v>164</v>
      </c>
      <c r="H77" t="s">
        <v>147</v>
      </c>
      <c r="J77" s="1" t="str">
        <f t="shared" si="22"/>
        <v>dev:code-phase:code:report:action</v>
      </c>
      <c r="K77" t="str">
        <f t="shared" si="21"/>
        <v>echo TODO: Code: Implement the new features planned</v>
      </c>
      <c r="L77" t="str">
        <f t="shared" si="20"/>
        <v xml:space="preserve">    "dev:code-phase:code:report:action": "echo TODO: Code: Implement the new features planned",</v>
      </c>
      <c r="M77" s="2"/>
      <c r="N77" s="2"/>
      <c r="O77" s="2" t="str">
        <f t="shared" si="23"/>
        <v xml:space="preserve"> &amp;&amp; </v>
      </c>
      <c r="P77" t="s">
        <v>169</v>
      </c>
    </row>
    <row r="78" spans="3:16" x14ac:dyDescent="0.25">
      <c r="G78" t="s">
        <v>166</v>
      </c>
      <c r="H78" t="s">
        <v>147</v>
      </c>
      <c r="J78" s="1" t="str">
        <f t="shared" si="22"/>
        <v>dev:build-phase:install:report:action</v>
      </c>
      <c r="K78" t="str">
        <f t="shared" si="21"/>
        <v>echo Install: TODO: Link to install logs</v>
      </c>
      <c r="L78" t="str">
        <f t="shared" si="20"/>
        <v xml:space="preserve">    "dev:build-phase:install:report:action": "echo Install: TODO: Link to install logs",</v>
      </c>
      <c r="M78" s="2"/>
      <c r="N78" s="2"/>
      <c r="O78" s="2" t="str">
        <f t="shared" si="23"/>
        <v xml:space="preserve"> &amp;&amp; </v>
      </c>
      <c r="P78" t="s">
        <v>171</v>
      </c>
    </row>
    <row r="79" spans="3:16" x14ac:dyDescent="0.25">
      <c r="G79" t="s">
        <v>167</v>
      </c>
      <c r="H79" t="s">
        <v>147</v>
      </c>
      <c r="J79" s="1" t="str">
        <f t="shared" ref="J79" si="24" xml:space="preserve"> _xlfn.TEXTJOIN(":",TRUE,E79:I79)</f>
        <v>dev:build-phase:build:report:action</v>
      </c>
      <c r="K79" t="str">
        <f t="shared" si="21"/>
        <v>echo Build: TODO: Link to Build logs</v>
      </c>
      <c r="L79" t="str">
        <f t="shared" si="20"/>
        <v xml:space="preserve">    "dev:build-phase:build:report:action": "echo Build: TODO: Link to Build logs",</v>
      </c>
      <c r="M79" s="2"/>
      <c r="N79" s="2"/>
      <c r="O79" s="2" t="str">
        <f t="shared" ref="O79" si="25">IF(ISBLANK(N79),CONCATENATE(" ",$O$3," ")," ")</f>
        <v xml:space="preserve"> &amp;&amp; </v>
      </c>
      <c r="P79" t="s">
        <v>170</v>
      </c>
    </row>
    <row r="80" spans="3:16" x14ac:dyDescent="0.25">
      <c r="G80" t="s">
        <v>173</v>
      </c>
      <c r="H80" t="s">
        <v>147</v>
      </c>
      <c r="J80" s="1" t="str">
        <f t="shared" si="22"/>
        <v>ops:monitor:report:action</v>
      </c>
      <c r="K80" t="str">
        <f t="shared" si="21"/>
        <v>echo Observe: TODO: Lanch the observability dashboard</v>
      </c>
      <c r="L80" t="str">
        <f t="shared" si="20"/>
        <v xml:space="preserve">    "ops:monitor:report:action": "echo Observe: TODO: Lanch the observability dashboard",</v>
      </c>
      <c r="M80" s="2"/>
      <c r="N80" s="2"/>
      <c r="O80" s="2" t="str">
        <f t="shared" si="23"/>
        <v xml:space="preserve"> &amp;&amp; </v>
      </c>
      <c r="P80" t="s">
        <v>174</v>
      </c>
    </row>
    <row r="81" spans="1:17" x14ac:dyDescent="0.25">
      <c r="K81" t="str">
        <f t="shared" si="21"/>
        <v>:</v>
      </c>
      <c r="L81" t="str">
        <f t="shared" si="20"/>
        <v/>
      </c>
      <c r="M81" s="2"/>
      <c r="N81" s="2"/>
      <c r="O81" s="2" t="str">
        <f t="shared" ref="O81" si="26">IF(ISBLANK(N81),CONCATENATE(" ",$O$3," ")," ")</f>
        <v xml:space="preserve"> &amp;&amp; </v>
      </c>
    </row>
    <row r="82" spans="1:17" hidden="1" x14ac:dyDescent="0.25">
      <c r="C82" t="s">
        <v>92</v>
      </c>
      <c r="G82" t="s">
        <v>172</v>
      </c>
      <c r="J82" s="1" t="str">
        <f t="shared" si="22"/>
        <v>do-nothing</v>
      </c>
      <c r="K82" t="str">
        <f t="shared" si="21"/>
        <v>:</v>
      </c>
      <c r="L82" t="str">
        <f t="shared" si="20"/>
        <v xml:space="preserve">    "do-nothing": ":",</v>
      </c>
      <c r="M82" s="2"/>
      <c r="N82" s="2"/>
      <c r="O82" s="2" t="str">
        <f t="shared" si="23"/>
        <v xml:space="preserve"> &amp;&amp; </v>
      </c>
    </row>
    <row r="83" spans="1:17" x14ac:dyDescent="0.25">
      <c r="K83" t="str">
        <f t="shared" si="21"/>
        <v>:</v>
      </c>
      <c r="L83" t="str">
        <f t="shared" si="20"/>
        <v/>
      </c>
      <c r="M83" s="2"/>
      <c r="N83" s="2"/>
      <c r="O83" s="2" t="str">
        <f t="shared" si="23"/>
        <v xml:space="preserve"> &amp;&amp; </v>
      </c>
    </row>
    <row r="84" spans="1:17" x14ac:dyDescent="0.25">
      <c r="D84" t="s">
        <v>108</v>
      </c>
      <c r="E84" t="s">
        <v>101</v>
      </c>
      <c r="J84" s="1" t="str">
        <f t="shared" ref="J84:J115" si="27" xml:space="preserve"> _xlfn.TEXTJOIN(":",TRUE,E84:I84)</f>
        <v>PIPELINE</v>
      </c>
      <c r="K84" t="str">
        <f t="shared" si="21"/>
        <v>npm-run-all dev:* &amp;&amp; npm-run-all ops:*</v>
      </c>
      <c r="L84" t="str">
        <f t="shared" si="20"/>
        <v xml:space="preserve">    "PIPELINE": "npm-run-all dev:* &amp;&amp; npm-run-all ops:*",</v>
      </c>
      <c r="M84" s="2"/>
      <c r="N84" s="2"/>
      <c r="O84" s="2" t="str">
        <f t="shared" ref="O84:O122" si="28">IF(ISBLANK(N84),CONCATENATE(" ",$O$3," ")," ")</f>
        <v xml:space="preserve"> &amp;&amp; </v>
      </c>
      <c r="P84" t="s">
        <v>144</v>
      </c>
      <c r="Q84" t="s">
        <v>145</v>
      </c>
    </row>
    <row r="85" spans="1:17" x14ac:dyDescent="0.25">
      <c r="E85" t="s">
        <v>132</v>
      </c>
      <c r="J85" s="1" t="str">
        <f t="shared" si="27"/>
        <v>dev</v>
      </c>
      <c r="K85" t="str">
        <f t="shared" si="21"/>
        <v>npm-run-all dev:*</v>
      </c>
      <c r="L85" t="str">
        <f t="shared" si="20"/>
        <v xml:space="preserve">    "dev": "npm-run-all dev:*",</v>
      </c>
      <c r="M85" s="2"/>
      <c r="N85" s="2" t="str">
        <f t="shared" ref="N85:N122" si="29">IF(ISBLANK(P85),"",IF(ISNUMBER(SEARCH(":*",P85)),$N$5,$N$3))</f>
        <v>npm-run-all</v>
      </c>
      <c r="O85" s="2" t="str">
        <f t="shared" si="28"/>
        <v xml:space="preserve"> </v>
      </c>
      <c r="P85" t="str">
        <f t="shared" ref="P85" si="30">CONCATENATE(IF(CODE(J85)-CODE("a")&lt;0,LOWER(LEFT(J85,IF(ISERR(FIND(":",J85)),LEN(J85)+1,FIND(":",J85))-1)),J85),":*")</f>
        <v>dev:*</v>
      </c>
    </row>
    <row r="86" spans="1:17" x14ac:dyDescent="0.25">
      <c r="A86">
        <v>1</v>
      </c>
      <c r="B86">
        <v>11</v>
      </c>
      <c r="D86" t="s">
        <v>141</v>
      </c>
      <c r="E86" t="s">
        <v>132</v>
      </c>
      <c r="F86" t="s">
        <v>137</v>
      </c>
      <c r="J86" s="1" t="str">
        <f t="shared" si="27"/>
        <v>dev:plan-phase</v>
      </c>
      <c r="K86" t="str">
        <f t="shared" si="21"/>
        <v>npm-run-all dev:plan-phase:*</v>
      </c>
      <c r="L86" t="str">
        <f t="shared" si="20"/>
        <v xml:space="preserve">    "dev:plan-phase": "npm-run-all dev:plan-phase:*",</v>
      </c>
      <c r="M86" s="2"/>
      <c r="N86" s="2" t="str">
        <f t="shared" si="29"/>
        <v>npm-run-all</v>
      </c>
      <c r="O86" s="2" t="str">
        <f t="shared" si="28"/>
        <v xml:space="preserve"> </v>
      </c>
      <c r="P86" t="str">
        <f>CONCATENATE(IF(CODE(J86)-CODE("a")&lt;0,LOWER(LEFT(J86,IF(ISERR(FIND(":",J86)),LEN(J86)+1,FIND(":",J86))-1)),J86),":*")</f>
        <v>dev:plan-phase:*</v>
      </c>
    </row>
    <row r="87" spans="1:17" x14ac:dyDescent="0.25">
      <c r="E87" t="s">
        <v>132</v>
      </c>
      <c r="F87" t="s">
        <v>137</v>
      </c>
      <c r="G87" t="s">
        <v>109</v>
      </c>
      <c r="J87" s="1" t="str">
        <f t="shared" si="27"/>
        <v>dev:plan-phase:plan</v>
      </c>
      <c r="K87" t="str">
        <f t="shared" si="21"/>
        <v>npm-run-all dev:plan-phase:plan:*</v>
      </c>
      <c r="L87" t="str">
        <f t="shared" si="20"/>
        <v xml:space="preserve">    "dev:plan-phase:plan": "npm-run-all dev:plan-phase:plan:*",</v>
      </c>
      <c r="M87" s="2"/>
      <c r="N87" s="2" t="str">
        <f t="shared" si="29"/>
        <v>npm-run-all</v>
      </c>
      <c r="O87" s="2" t="str">
        <f t="shared" si="28"/>
        <v xml:space="preserve"> </v>
      </c>
      <c r="P87" t="str">
        <f t="shared" ref="P87:P101" si="31">CONCATENATE(IF(CODE(J87)-CODE("a")&lt;0,LOWER(LEFT(J87,IF(ISERR(FIND(":",J87)),LEN(J87)+1,FIND(":",J87))-1)),J87),":*")</f>
        <v>dev:plan-phase:plan:*</v>
      </c>
    </row>
    <row r="88" spans="1:17" x14ac:dyDescent="0.25">
      <c r="E88" t="s">
        <v>132</v>
      </c>
      <c r="F88" t="s">
        <v>137</v>
      </c>
      <c r="G88" t="s">
        <v>109</v>
      </c>
      <c r="H88" t="s">
        <v>11</v>
      </c>
      <c r="J88" s="1" t="str">
        <f t="shared" si="27"/>
        <v>dev:plan-phase:plan:report</v>
      </c>
      <c r="K88" t="str">
        <f t="shared" si="21"/>
        <v>npm-run-all dev:plan-phase:plan:report:action</v>
      </c>
      <c r="L88" t="str">
        <f t="shared" si="20"/>
        <v xml:space="preserve">    "dev:plan-phase:plan:report": "npm-run-all dev:plan-phase:plan:report:action",</v>
      </c>
      <c r="M88" s="2"/>
      <c r="N88" s="2" t="str">
        <f t="shared" si="29"/>
        <v>npm-run-all</v>
      </c>
      <c r="O88" s="2" t="str">
        <f t="shared" si="28"/>
        <v xml:space="preserve"> </v>
      </c>
      <c r="P88" t="str">
        <f t="shared" ref="P88:P90" si="32" xml:space="preserve"> _xlfn.TEXTJOIN(":",TRUE,J88,"action")</f>
        <v>dev:plan-phase:plan:report:action</v>
      </c>
    </row>
    <row r="89" spans="1:17" x14ac:dyDescent="0.25">
      <c r="B89">
        <v>12</v>
      </c>
      <c r="E89" t="s">
        <v>132</v>
      </c>
      <c r="F89" t="s">
        <v>137</v>
      </c>
      <c r="G89" t="s">
        <v>64</v>
      </c>
      <c r="J89" s="1" t="str">
        <f t="shared" si="27"/>
        <v>dev:plan-phase:update</v>
      </c>
      <c r="K89" t="str">
        <f t="shared" si="21"/>
        <v>npm-run-all dev:plan-phase:update:*</v>
      </c>
      <c r="L89" t="str">
        <f t="shared" si="20"/>
        <v xml:space="preserve">    "dev:plan-phase:update": "npm-run-all dev:plan-phase:update:*",</v>
      </c>
      <c r="M89" s="2"/>
      <c r="N89" s="2" t="str">
        <f t="shared" si="29"/>
        <v>npm-run-all</v>
      </c>
      <c r="O89" s="2" t="str">
        <f t="shared" si="28"/>
        <v xml:space="preserve"> </v>
      </c>
      <c r="P89" t="str">
        <f t="shared" si="31"/>
        <v>dev:plan-phase:update:*</v>
      </c>
    </row>
    <row r="90" spans="1:17" x14ac:dyDescent="0.25">
      <c r="E90" t="s">
        <v>132</v>
      </c>
      <c r="F90" t="s">
        <v>137</v>
      </c>
      <c r="G90" t="s">
        <v>64</v>
      </c>
      <c r="H90" t="s">
        <v>11</v>
      </c>
      <c r="J90" s="1" t="str">
        <f t="shared" si="27"/>
        <v>dev:plan-phase:update:report</v>
      </c>
      <c r="K90" t="str">
        <f t="shared" si="21"/>
        <v>npm-run-all dev:plan-phase:update:report:action</v>
      </c>
      <c r="L90" t="str">
        <f t="shared" si="20"/>
        <v xml:space="preserve">    "dev:plan-phase:update:report": "npm-run-all dev:plan-phase:update:report:action",</v>
      </c>
      <c r="M90" s="2"/>
      <c r="N90" s="2" t="str">
        <f t="shared" si="29"/>
        <v>npm-run-all</v>
      </c>
      <c r="O90" s="2" t="str">
        <f t="shared" si="28"/>
        <v xml:space="preserve"> </v>
      </c>
      <c r="P90" t="str">
        <f t="shared" si="32"/>
        <v>dev:plan-phase:update:report:action</v>
      </c>
    </row>
    <row r="91" spans="1:17" x14ac:dyDescent="0.25">
      <c r="A91">
        <v>2</v>
      </c>
      <c r="B91">
        <v>13</v>
      </c>
      <c r="D91" t="s">
        <v>142</v>
      </c>
      <c r="E91" t="s">
        <v>132</v>
      </c>
      <c r="F91" t="s">
        <v>136</v>
      </c>
      <c r="J91" s="1" t="str">
        <f t="shared" si="27"/>
        <v>dev:code-phase</v>
      </c>
      <c r="K91" t="str">
        <f t="shared" si="21"/>
        <v>npm-run-all dev:code-phase:*</v>
      </c>
      <c r="L91" t="str">
        <f t="shared" si="20"/>
        <v xml:space="preserve">    "dev:code-phase": "npm-run-all dev:code-phase:*",</v>
      </c>
      <c r="M91" s="2"/>
      <c r="N91" s="2" t="str">
        <f t="shared" si="29"/>
        <v>npm-run-all</v>
      </c>
      <c r="O91" s="2" t="str">
        <f t="shared" si="28"/>
        <v xml:space="preserve"> </v>
      </c>
      <c r="P91" t="str">
        <f t="shared" si="31"/>
        <v>dev:code-phase:*</v>
      </c>
    </row>
    <row r="92" spans="1:17" x14ac:dyDescent="0.25">
      <c r="E92" t="s">
        <v>132</v>
      </c>
      <c r="F92" t="s">
        <v>136</v>
      </c>
      <c r="G92" t="s">
        <v>110</v>
      </c>
      <c r="J92" s="1" t="str">
        <f t="shared" si="27"/>
        <v>dev:code-phase:code</v>
      </c>
      <c r="K92" t="str">
        <f t="shared" si="21"/>
        <v>npm-run-all dev:code-phase:code:*</v>
      </c>
      <c r="L92" t="str">
        <f t="shared" si="20"/>
        <v xml:space="preserve">    "dev:code-phase:code": "npm-run-all dev:code-phase:code:*",</v>
      </c>
      <c r="M92" s="2"/>
      <c r="N92" s="2" t="str">
        <f t="shared" si="29"/>
        <v>npm-run-all</v>
      </c>
      <c r="O92" s="2" t="str">
        <f t="shared" si="28"/>
        <v xml:space="preserve"> </v>
      </c>
      <c r="P92" t="str">
        <f t="shared" si="31"/>
        <v>dev:code-phase:code:*</v>
      </c>
    </row>
    <row r="93" spans="1:17" x14ac:dyDescent="0.25">
      <c r="E93" t="s">
        <v>132</v>
      </c>
      <c r="F93" t="s">
        <v>136</v>
      </c>
      <c r="G93" t="s">
        <v>110</v>
      </c>
      <c r="H93" t="s">
        <v>11</v>
      </c>
      <c r="J93" s="1" t="str">
        <f t="shared" si="27"/>
        <v>dev:code-phase:code:report</v>
      </c>
      <c r="K93" t="str">
        <f t="shared" si="21"/>
        <v>npm-run-all dev:code-phase:code:report:action</v>
      </c>
      <c r="L93" t="str">
        <f t="shared" si="20"/>
        <v xml:space="preserve">    "dev:code-phase:code:report": "npm-run-all dev:code-phase:code:report:action",</v>
      </c>
      <c r="M93" s="2"/>
      <c r="N93" s="2" t="str">
        <f t="shared" si="29"/>
        <v>npm-run-all</v>
      </c>
      <c r="O93" s="2" t="str">
        <f t="shared" si="28"/>
        <v xml:space="preserve"> </v>
      </c>
      <c r="P93" t="str">
        <f t="shared" ref="P93" si="33" xml:space="preserve"> _xlfn.TEXTJOIN(":",TRUE,J93,"action")</f>
        <v>dev:code-phase:code:report:action</v>
      </c>
    </row>
    <row r="94" spans="1:17" x14ac:dyDescent="0.25">
      <c r="A94">
        <v>3</v>
      </c>
      <c r="D94" t="s">
        <v>143</v>
      </c>
      <c r="E94" t="s">
        <v>132</v>
      </c>
      <c r="F94" t="s">
        <v>135</v>
      </c>
      <c r="J94" s="1" t="str">
        <f t="shared" si="27"/>
        <v>dev:build-phase</v>
      </c>
      <c r="K94" t="str">
        <f t="shared" si="21"/>
        <v>npm-run-all dev:build-phase:*</v>
      </c>
      <c r="L94" t="str">
        <f t="shared" si="20"/>
        <v xml:space="preserve">    "dev:build-phase": "npm-run-all dev:build-phase:*",</v>
      </c>
      <c r="M94" s="2"/>
      <c r="N94" s="2" t="str">
        <f t="shared" si="29"/>
        <v>npm-run-all</v>
      </c>
      <c r="O94" s="2" t="str">
        <f t="shared" si="28"/>
        <v xml:space="preserve"> </v>
      </c>
      <c r="P94" t="str">
        <f t="shared" si="31"/>
        <v>dev:build-phase:*</v>
      </c>
    </row>
    <row r="95" spans="1:17" x14ac:dyDescent="0.25">
      <c r="B95">
        <v>1</v>
      </c>
      <c r="E95" t="s">
        <v>132</v>
      </c>
      <c r="F95" t="s">
        <v>135</v>
      </c>
      <c r="G95" t="s">
        <v>5</v>
      </c>
      <c r="J95" s="1" t="str">
        <f t="shared" si="27"/>
        <v>dev:build-phase:install</v>
      </c>
      <c r="K95" t="str">
        <f t="shared" si="21"/>
        <v>npm-run-all dev:build-phase:install:*</v>
      </c>
      <c r="L95" t="str">
        <f t="shared" si="20"/>
        <v xml:space="preserve">    "dev:build-phase:install": "npm-run-all dev:build-phase:install:*",</v>
      </c>
      <c r="M95" s="2"/>
      <c r="N95" s="2" t="str">
        <f t="shared" si="29"/>
        <v>npm-run-all</v>
      </c>
      <c r="O95" s="2" t="str">
        <f t="shared" si="28"/>
        <v xml:space="preserve"> </v>
      </c>
      <c r="P95" t="str">
        <f t="shared" si="31"/>
        <v>dev:build-phase:install:*</v>
      </c>
    </row>
    <row r="96" spans="1:17" x14ac:dyDescent="0.25">
      <c r="E96" t="s">
        <v>132</v>
      </c>
      <c r="F96" t="s">
        <v>135</v>
      </c>
      <c r="G96" t="s">
        <v>5</v>
      </c>
      <c r="H96" t="s">
        <v>34</v>
      </c>
      <c r="J96" s="1" t="str">
        <f t="shared" si="27"/>
        <v>dev:build-phase:install:prepare</v>
      </c>
      <c r="K96" t="str">
        <f t="shared" si="21"/>
        <v>:</v>
      </c>
      <c r="L96" t="str">
        <f t="shared" si="20"/>
        <v xml:space="preserve">    "dev:build-phase:install:prepare": ":",</v>
      </c>
      <c r="M96" s="2"/>
      <c r="N96" s="2" t="str">
        <f t="shared" si="29"/>
        <v/>
      </c>
      <c r="O96" s="2" t="str">
        <f t="shared" si="28"/>
        <v xml:space="preserve"> </v>
      </c>
    </row>
    <row r="97" spans="1:16" x14ac:dyDescent="0.25">
      <c r="E97" t="s">
        <v>132</v>
      </c>
      <c r="F97" t="s">
        <v>135</v>
      </c>
      <c r="G97" t="s">
        <v>5</v>
      </c>
      <c r="H97" t="s">
        <v>7</v>
      </c>
      <c r="J97" s="1" t="str">
        <f t="shared" si="27"/>
        <v>dev:build-phase:install:package</v>
      </c>
      <c r="K97" t="str">
        <f t="shared" si="21"/>
        <v>npm-run-all dev:build-phase:install:package:*</v>
      </c>
      <c r="L97" t="str">
        <f t="shared" si="20"/>
        <v xml:space="preserve">    "dev:build-phase:install:package": "npm-run-all dev:build-phase:install:package:*",</v>
      </c>
      <c r="M97" s="2"/>
      <c r="N97" s="2" t="str">
        <f t="shared" si="29"/>
        <v>npm-run-all</v>
      </c>
      <c r="O97" s="2" t="str">
        <f t="shared" si="28"/>
        <v xml:space="preserve"> </v>
      </c>
      <c r="P97" t="str">
        <f t="shared" si="31"/>
        <v>dev:build-phase:install:package:*</v>
      </c>
    </row>
    <row r="98" spans="1:16" x14ac:dyDescent="0.25">
      <c r="E98" t="s">
        <v>132</v>
      </c>
      <c r="F98" t="s">
        <v>135</v>
      </c>
      <c r="G98" t="s">
        <v>5</v>
      </c>
      <c r="H98" t="s">
        <v>7</v>
      </c>
      <c r="I98" t="s">
        <v>6</v>
      </c>
      <c r="J98" s="1" t="str">
        <f t="shared" si="27"/>
        <v>dev:build-phase:install:package:environment</v>
      </c>
      <c r="K98" t="str">
        <f t="shared" si="21"/>
        <v>:</v>
      </c>
      <c r="L98" t="str">
        <f t="shared" si="20"/>
        <v xml:space="preserve">    "dev:build-phase:install:package:environment": ":",</v>
      </c>
      <c r="M98" s="2"/>
      <c r="N98" s="2" t="str">
        <f t="shared" si="29"/>
        <v/>
      </c>
      <c r="O98" s="2" t="str">
        <f t="shared" si="28"/>
        <v xml:space="preserve"> </v>
      </c>
    </row>
    <row r="99" spans="1:16" x14ac:dyDescent="0.25">
      <c r="E99" t="s">
        <v>132</v>
      </c>
      <c r="F99" t="s">
        <v>135</v>
      </c>
      <c r="G99" t="s">
        <v>5</v>
      </c>
      <c r="H99" t="s">
        <v>7</v>
      </c>
      <c r="I99" t="s">
        <v>7</v>
      </c>
      <c r="J99" s="1" t="str">
        <f t="shared" si="27"/>
        <v>dev:build-phase:install:package:package</v>
      </c>
      <c r="K99" t="str">
        <f t="shared" si="21"/>
        <v>:</v>
      </c>
      <c r="L99" t="str">
        <f t="shared" si="20"/>
        <v xml:space="preserve">    "dev:build-phase:install:package:package": ":",</v>
      </c>
      <c r="M99" s="2"/>
      <c r="N99" s="2" t="str">
        <f t="shared" si="29"/>
        <v/>
      </c>
      <c r="O99" s="2" t="str">
        <f t="shared" si="28"/>
        <v xml:space="preserve"> </v>
      </c>
    </row>
    <row r="100" spans="1:16" x14ac:dyDescent="0.25">
      <c r="E100" t="s">
        <v>132</v>
      </c>
      <c r="F100" t="s">
        <v>135</v>
      </c>
      <c r="G100" t="s">
        <v>5</v>
      </c>
      <c r="H100" t="s">
        <v>11</v>
      </c>
      <c r="J100" s="1" t="str">
        <f t="shared" si="27"/>
        <v>dev:build-phase:install:report</v>
      </c>
      <c r="K100" t="str">
        <f t="shared" si="21"/>
        <v>npm-run-all dev:build-phase:install:report:action</v>
      </c>
      <c r="L100" t="str">
        <f t="shared" si="20"/>
        <v xml:space="preserve">    "dev:build-phase:install:report": "npm-run-all dev:build-phase:install:report:action",</v>
      </c>
      <c r="M100" s="2"/>
      <c r="N100" s="2" t="str">
        <f t="shared" si="29"/>
        <v>npm-run-all</v>
      </c>
      <c r="O100" s="2" t="str">
        <f t="shared" si="28"/>
        <v xml:space="preserve"> </v>
      </c>
      <c r="P100" t="str">
        <f t="shared" ref="P100" si="34" xml:space="preserve"> _xlfn.TEXTJOIN(":",TRUE,J100,"action")</f>
        <v>dev:build-phase:install:report:action</v>
      </c>
    </row>
    <row r="101" spans="1:16" x14ac:dyDescent="0.25">
      <c r="B101">
        <v>2</v>
      </c>
      <c r="E101" t="s">
        <v>132</v>
      </c>
      <c r="F101" t="s">
        <v>135</v>
      </c>
      <c r="G101" t="s">
        <v>1</v>
      </c>
      <c r="J101" s="1" t="str">
        <f t="shared" si="27"/>
        <v>dev:build-phase:build</v>
      </c>
      <c r="K101" t="str">
        <f t="shared" si="21"/>
        <v>npm-run-all dev:build-phase:build:*</v>
      </c>
      <c r="L101" t="str">
        <f t="shared" si="20"/>
        <v xml:space="preserve">    "dev:build-phase:build": "npm-run-all dev:build-phase:build:*",</v>
      </c>
      <c r="M101" s="2"/>
      <c r="N101" s="2" t="str">
        <f t="shared" si="29"/>
        <v>npm-run-all</v>
      </c>
      <c r="O101" s="2" t="str">
        <f t="shared" si="28"/>
        <v xml:space="preserve"> </v>
      </c>
      <c r="P101" t="str">
        <f t="shared" si="31"/>
        <v>dev:build-phase:build:*</v>
      </c>
    </row>
    <row r="102" spans="1:16" x14ac:dyDescent="0.25">
      <c r="E102" t="s">
        <v>132</v>
      </c>
      <c r="F102" t="s">
        <v>135</v>
      </c>
      <c r="G102" t="s">
        <v>1</v>
      </c>
      <c r="H102" t="s">
        <v>7</v>
      </c>
      <c r="J102" s="1" t="str">
        <f t="shared" si="27"/>
        <v>dev:build-phase:build:package</v>
      </c>
      <c r="K102" t="str">
        <f t="shared" si="21"/>
        <v>npm-run-all dev:build-phase:build:package:action</v>
      </c>
      <c r="L102" t="str">
        <f t="shared" si="20"/>
        <v xml:space="preserve">    "dev:build-phase:build:package": "npm-run-all dev:build-phase:build:package:action",</v>
      </c>
      <c r="M102" s="2"/>
      <c r="N102" s="2" t="str">
        <f t="shared" si="29"/>
        <v>npm-run-all</v>
      </c>
      <c r="O102" s="2" t="str">
        <f t="shared" si="28"/>
        <v xml:space="preserve"> </v>
      </c>
      <c r="P102" t="str">
        <f xml:space="preserve"> _xlfn.TEXTJOIN(":",TRUE,J102,"action")</f>
        <v>dev:build-phase:build:package:action</v>
      </c>
    </row>
    <row r="103" spans="1:16" x14ac:dyDescent="0.25">
      <c r="E103" t="s">
        <v>132</v>
      </c>
      <c r="F103" t="s">
        <v>135</v>
      </c>
      <c r="G103" t="s">
        <v>1</v>
      </c>
      <c r="H103" t="s">
        <v>11</v>
      </c>
      <c r="J103" s="1" t="str">
        <f t="shared" si="27"/>
        <v>dev:build-phase:build:report</v>
      </c>
      <c r="K103" t="str">
        <f t="shared" si="21"/>
        <v>npm-run-all dev:build-phase:build:report:action</v>
      </c>
      <c r="L103" t="str">
        <f t="shared" si="20"/>
        <v xml:space="preserve">    "dev:build-phase:build:report": "npm-run-all dev:build-phase:build:report:action",</v>
      </c>
      <c r="M103" s="2"/>
      <c r="N103" s="2" t="str">
        <f t="shared" si="29"/>
        <v>npm-run-all</v>
      </c>
      <c r="O103" s="2" t="str">
        <f t="shared" si="28"/>
        <v xml:space="preserve"> </v>
      </c>
      <c r="P103" t="str">
        <f t="shared" ref="P103" si="35" xml:space="preserve"> _xlfn.TEXTJOIN(":",TRUE,J103,"action")</f>
        <v>dev:build-phase:build:report:action</v>
      </c>
    </row>
    <row r="104" spans="1:16" x14ac:dyDescent="0.25">
      <c r="A104">
        <v>4</v>
      </c>
      <c r="B104">
        <v>3</v>
      </c>
      <c r="D104" t="s">
        <v>139</v>
      </c>
      <c r="E104" t="s">
        <v>132</v>
      </c>
      <c r="F104" t="s">
        <v>134</v>
      </c>
      <c r="J104" s="1" t="str">
        <f t="shared" si="27"/>
        <v>dev:test-phase</v>
      </c>
      <c r="K104" t="str">
        <f t="shared" si="21"/>
        <v>npm-run-all dev:test-phase:*</v>
      </c>
      <c r="L104" t="str">
        <f t="shared" si="20"/>
        <v xml:space="preserve">    "dev:test-phase": "npm-run-all dev:test-phase:*",</v>
      </c>
      <c r="M104" s="2"/>
      <c r="N104" s="2" t="str">
        <f t="shared" si="29"/>
        <v>npm-run-all</v>
      </c>
      <c r="O104" s="2" t="str">
        <f t="shared" si="28"/>
        <v xml:space="preserve"> </v>
      </c>
      <c r="P104" t="str">
        <f t="shared" ref="P104:P106" si="36">CONCATENATE(IF(CODE(J104)-CODE("a")&lt;0,LOWER(LEFT(J104,IF(ISERR(FIND(":",J104)),LEN(J104)+1,FIND(":",J104))-1)),J104),":*")</f>
        <v>dev:test-phase:*</v>
      </c>
    </row>
    <row r="105" spans="1:16" x14ac:dyDescent="0.25">
      <c r="E105" t="s">
        <v>132</v>
      </c>
      <c r="F105" t="s">
        <v>134</v>
      </c>
      <c r="G105" t="s">
        <v>2</v>
      </c>
      <c r="J105" s="1" t="str">
        <f t="shared" si="27"/>
        <v>dev:test-phase:test</v>
      </c>
      <c r="K105" t="str">
        <f t="shared" si="21"/>
        <v>npm-run-all dev:test-phase:test:*</v>
      </c>
      <c r="L105" t="str">
        <f t="shared" si="20"/>
        <v xml:space="preserve">    "dev:test-phase:test": "npm-run-all dev:test-phase:test:*",</v>
      </c>
      <c r="M105" s="2"/>
      <c r="N105" s="2" t="str">
        <f t="shared" si="29"/>
        <v>npm-run-all</v>
      </c>
      <c r="O105" s="2" t="str">
        <f t="shared" si="28"/>
        <v xml:space="preserve"> </v>
      </c>
      <c r="P105" t="str">
        <f t="shared" si="36"/>
        <v>dev:test-phase:test:*</v>
      </c>
    </row>
    <row r="106" spans="1:16" x14ac:dyDescent="0.25">
      <c r="E106" t="s">
        <v>132</v>
      </c>
      <c r="F106" t="s">
        <v>134</v>
      </c>
      <c r="G106" t="s">
        <v>2</v>
      </c>
      <c r="H106" t="s">
        <v>7</v>
      </c>
      <c r="J106" s="1" t="str">
        <f t="shared" si="27"/>
        <v>dev:test-phase:test:package</v>
      </c>
      <c r="K106" t="str">
        <f t="shared" si="21"/>
        <v>npm-run-all dev:test-phase:test:package:*</v>
      </c>
      <c r="L106" t="str">
        <f t="shared" si="20"/>
        <v xml:space="preserve">    "dev:test-phase:test:package": "npm-run-all dev:test-phase:test:package:*",</v>
      </c>
      <c r="M106" s="2"/>
      <c r="N106" s="2" t="str">
        <f t="shared" si="29"/>
        <v>npm-run-all</v>
      </c>
      <c r="O106" s="2" t="str">
        <f t="shared" si="28"/>
        <v xml:space="preserve"> </v>
      </c>
      <c r="P106" t="str">
        <f t="shared" si="36"/>
        <v>dev:test-phase:test:package:*</v>
      </c>
    </row>
    <row r="107" spans="1:16" x14ac:dyDescent="0.25">
      <c r="E107" t="s">
        <v>132</v>
      </c>
      <c r="F107" t="s">
        <v>134</v>
      </c>
      <c r="G107" t="s">
        <v>2</v>
      </c>
      <c r="H107" t="s">
        <v>7</v>
      </c>
      <c r="I107" t="s">
        <v>8</v>
      </c>
      <c r="J107" s="1" t="str">
        <f t="shared" si="27"/>
        <v>dev:test-phase:test:package:vulnerability</v>
      </c>
      <c r="K107" t="str">
        <f t="shared" si="21"/>
        <v>npm-run-all dev:test-phase:test:package:vulnerability:action</v>
      </c>
      <c r="L107" t="str">
        <f t="shared" si="20"/>
        <v xml:space="preserve">    "dev:test-phase:test:package:vulnerability": "npm-run-all dev:test-phase:test:package:vulnerability:action",</v>
      </c>
      <c r="M107" s="2"/>
      <c r="N107" s="2" t="str">
        <f t="shared" si="29"/>
        <v>npm-run-all</v>
      </c>
      <c r="O107" s="2" t="str">
        <f t="shared" si="28"/>
        <v xml:space="preserve"> </v>
      </c>
      <c r="P107" t="str">
        <f t="shared" ref="P107" si="37" xml:space="preserve"> _xlfn.TEXTJOIN(":",TRUE,J107,"action")</f>
        <v>dev:test-phase:test:package:vulnerability:action</v>
      </c>
    </row>
    <row r="108" spans="1:16" x14ac:dyDescent="0.25">
      <c r="E108" t="s">
        <v>132</v>
      </c>
      <c r="F108" t="s">
        <v>134</v>
      </c>
      <c r="G108" t="s">
        <v>2</v>
      </c>
      <c r="H108" t="s">
        <v>7</v>
      </c>
      <c r="I108" t="s">
        <v>9</v>
      </c>
      <c r="J108" s="1" t="str">
        <f t="shared" si="27"/>
        <v>dev:test-phase:test:package:unit</v>
      </c>
      <c r="K108" t="str">
        <f t="shared" si="21"/>
        <v>npm-run-all dev:test-phase:test:package:unit:action</v>
      </c>
      <c r="L108" t="str">
        <f t="shared" si="20"/>
        <v xml:space="preserve">    "dev:test-phase:test:package:unit": "npm-run-all dev:test-phase:test:package:unit:action",</v>
      </c>
      <c r="M108" s="2"/>
      <c r="N108" s="2" t="str">
        <f t="shared" si="29"/>
        <v>npm-run-all</v>
      </c>
      <c r="O108" s="2" t="str">
        <f t="shared" si="28"/>
        <v xml:space="preserve"> </v>
      </c>
      <c r="P108" t="str">
        <f t="shared" ref="P108:P110" si="38" xml:space="preserve"> _xlfn.TEXTJOIN(":",TRUE,J108,"action")</f>
        <v>dev:test-phase:test:package:unit:action</v>
      </c>
    </row>
    <row r="109" spans="1:16" x14ac:dyDescent="0.25">
      <c r="E109" t="s">
        <v>132</v>
      </c>
      <c r="F109" t="s">
        <v>134</v>
      </c>
      <c r="G109" t="s">
        <v>2</v>
      </c>
      <c r="H109" t="s">
        <v>7</v>
      </c>
      <c r="I109" t="s">
        <v>10</v>
      </c>
      <c r="J109" s="1" t="str">
        <f t="shared" si="27"/>
        <v>dev:test-phase:test:package:integration</v>
      </c>
      <c r="K109" t="str">
        <f t="shared" si="21"/>
        <v>npm-run-all dev:test-phase:test:package:integration:action</v>
      </c>
      <c r="L109" t="str">
        <f t="shared" si="20"/>
        <v xml:space="preserve">    "dev:test-phase:test:package:integration": "npm-run-all dev:test-phase:test:package:integration:action",</v>
      </c>
      <c r="M109" s="2"/>
      <c r="N109" s="2" t="str">
        <f t="shared" si="29"/>
        <v>npm-run-all</v>
      </c>
      <c r="O109" s="2" t="str">
        <f t="shared" si="28"/>
        <v xml:space="preserve"> </v>
      </c>
      <c r="P109" t="str">
        <f t="shared" si="38"/>
        <v>dev:test-phase:test:package:integration:action</v>
      </c>
    </row>
    <row r="110" spans="1:16" x14ac:dyDescent="0.25">
      <c r="E110" t="s">
        <v>132</v>
      </c>
      <c r="F110" t="s">
        <v>134</v>
      </c>
      <c r="G110" t="s">
        <v>2</v>
      </c>
      <c r="H110" t="s">
        <v>95</v>
      </c>
      <c r="J110" s="1" t="str">
        <f t="shared" si="27"/>
        <v>dev:test-phase:test:measure</v>
      </c>
      <c r="K110" t="str">
        <f t="shared" si="21"/>
        <v>npm-run-all dev:test-phase:test:measure:action</v>
      </c>
      <c r="L110" t="str">
        <f t="shared" si="20"/>
        <v xml:space="preserve">    "dev:test-phase:test:measure": "npm-run-all dev:test-phase:test:measure:action",</v>
      </c>
      <c r="M110" s="2"/>
      <c r="N110" s="2" t="str">
        <f t="shared" si="29"/>
        <v>npm-run-all</v>
      </c>
      <c r="O110" s="2" t="str">
        <f t="shared" si="28"/>
        <v xml:space="preserve"> </v>
      </c>
      <c r="P110" t="str">
        <f t="shared" si="38"/>
        <v>dev:test-phase:test:measure:action</v>
      </c>
    </row>
    <row r="111" spans="1:16" x14ac:dyDescent="0.25">
      <c r="E111" t="s">
        <v>132</v>
      </c>
      <c r="F111" t="s">
        <v>134</v>
      </c>
      <c r="G111" t="s">
        <v>2</v>
      </c>
      <c r="H111" t="s">
        <v>11</v>
      </c>
      <c r="J111" s="1" t="str">
        <f t="shared" si="27"/>
        <v>dev:test-phase:test:report</v>
      </c>
      <c r="K111" t="str">
        <f t="shared" si="21"/>
        <v>:</v>
      </c>
      <c r="L111" t="str">
        <f t="shared" si="20"/>
        <v xml:space="preserve">    "dev:test-phase:test:report": ":",</v>
      </c>
      <c r="M111" s="2"/>
      <c r="N111" s="2" t="str">
        <f t="shared" si="29"/>
        <v/>
      </c>
      <c r="O111" s="2" t="str">
        <f t="shared" si="28"/>
        <v xml:space="preserve"> </v>
      </c>
    </row>
    <row r="112" spans="1:16" x14ac:dyDescent="0.25">
      <c r="B112">
        <v>4</v>
      </c>
      <c r="E112" t="s">
        <v>132</v>
      </c>
      <c r="F112" t="s">
        <v>134</v>
      </c>
      <c r="G112" t="s">
        <v>16</v>
      </c>
      <c r="J112" s="1" t="str">
        <f t="shared" si="27"/>
        <v>dev:test-phase:codecover</v>
      </c>
      <c r="K112" t="str">
        <f t="shared" si="21"/>
        <v>:</v>
      </c>
      <c r="L112" t="str">
        <f t="shared" si="20"/>
        <v xml:space="preserve">    "dev:test-phase:codecover": ":",</v>
      </c>
      <c r="M112" s="2"/>
      <c r="N112" s="2" t="str">
        <f t="shared" si="29"/>
        <v/>
      </c>
      <c r="O112" s="2" t="str">
        <f t="shared" si="28"/>
        <v xml:space="preserve"> </v>
      </c>
    </row>
    <row r="113" spans="1:16" x14ac:dyDescent="0.25">
      <c r="E113" t="s">
        <v>132</v>
      </c>
      <c r="F113" t="s">
        <v>134</v>
      </c>
      <c r="G113" t="s">
        <v>16</v>
      </c>
      <c r="H113" t="s">
        <v>7</v>
      </c>
      <c r="J113" s="1" t="str">
        <f t="shared" si="27"/>
        <v>dev:test-phase:codecover:package</v>
      </c>
      <c r="K113" t="str">
        <f t="shared" si="21"/>
        <v>npm-run-all dev:test-phase:codecover:package:action</v>
      </c>
      <c r="L113" t="str">
        <f t="shared" si="20"/>
        <v xml:space="preserve">    "dev:test-phase:codecover:package": "npm-run-all dev:test-phase:codecover:package:action",</v>
      </c>
      <c r="M113" s="2"/>
      <c r="N113" s="2" t="str">
        <f t="shared" si="29"/>
        <v>npm-run-all</v>
      </c>
      <c r="O113" s="2" t="str">
        <f t="shared" si="28"/>
        <v xml:space="preserve"> </v>
      </c>
      <c r="P113" t="str">
        <f t="shared" ref="P113" si="39" xml:space="preserve"> _xlfn.TEXTJOIN(":",TRUE,J113,"action")</f>
        <v>dev:test-phase:codecover:package:action</v>
      </c>
    </row>
    <row r="114" spans="1:16" x14ac:dyDescent="0.25">
      <c r="E114" t="s">
        <v>132</v>
      </c>
      <c r="F114" t="s">
        <v>134</v>
      </c>
      <c r="G114" t="s">
        <v>16</v>
      </c>
      <c r="H114" t="s">
        <v>11</v>
      </c>
      <c r="J114" s="1" t="str">
        <f t="shared" si="27"/>
        <v>dev:test-phase:codecover:report</v>
      </c>
      <c r="K114" t="str">
        <f t="shared" si="21"/>
        <v>:</v>
      </c>
      <c r="L114" t="str">
        <f t="shared" si="20"/>
        <v xml:space="preserve">    "dev:test-phase:codecover:report": ":",</v>
      </c>
      <c r="M114" s="2"/>
      <c r="N114" s="2" t="str">
        <f t="shared" si="29"/>
        <v/>
      </c>
      <c r="O114" s="2" t="str">
        <f t="shared" si="28"/>
        <v xml:space="preserve"> </v>
      </c>
    </row>
    <row r="115" spans="1:16" x14ac:dyDescent="0.25">
      <c r="B115">
        <v>5</v>
      </c>
      <c r="E115" t="s">
        <v>132</v>
      </c>
      <c r="F115" t="s">
        <v>134</v>
      </c>
      <c r="G115" t="s">
        <v>3</v>
      </c>
      <c r="J115" s="1" t="str">
        <f t="shared" si="27"/>
        <v>dev:test-phase:document</v>
      </c>
      <c r="K115" t="str">
        <f t="shared" si="21"/>
        <v>npm-run-all dev:test-phase:document:*</v>
      </c>
      <c r="L115" t="str">
        <f t="shared" si="20"/>
        <v xml:space="preserve">    "dev:test-phase:document": "npm-run-all dev:test-phase:document:*",</v>
      </c>
      <c r="M115" s="2"/>
      <c r="N115" s="2" t="str">
        <f t="shared" si="29"/>
        <v>npm-run-all</v>
      </c>
      <c r="O115" s="2" t="str">
        <f t="shared" si="28"/>
        <v xml:space="preserve"> </v>
      </c>
      <c r="P115" t="str">
        <f t="shared" ref="P115" si="40">CONCATENATE(IF(CODE(J115)-CODE("a")&lt;0,LOWER(LEFT(J115,IF(ISERR(FIND(":",J115)),LEN(J115)+1,FIND(":",J115))-1)),J115),":*")</f>
        <v>dev:test-phase:document:*</v>
      </c>
    </row>
    <row r="116" spans="1:16" x14ac:dyDescent="0.25">
      <c r="E116" t="s">
        <v>132</v>
      </c>
      <c r="F116" t="s">
        <v>134</v>
      </c>
      <c r="G116" t="s">
        <v>3</v>
      </c>
      <c r="H116" t="s">
        <v>7</v>
      </c>
      <c r="J116" s="1" t="str">
        <f t="shared" ref="J116:J147" si="41" xml:space="preserve"> _xlfn.TEXTJOIN(":",TRUE,E116:I116)</f>
        <v>dev:test-phase:document:package</v>
      </c>
      <c r="K116" t="str">
        <f t="shared" si="21"/>
        <v>npm-run-all dev:test-phase:document:package:action</v>
      </c>
      <c r="L116" t="str">
        <f t="shared" si="20"/>
        <v xml:space="preserve">    "dev:test-phase:document:package": "npm-run-all dev:test-phase:document:package:action",</v>
      </c>
      <c r="M116" s="2"/>
      <c r="N116" s="2" t="str">
        <f t="shared" si="29"/>
        <v>npm-run-all</v>
      </c>
      <c r="O116" s="2" t="str">
        <f t="shared" si="28"/>
        <v xml:space="preserve"> </v>
      </c>
      <c r="P116" t="str">
        <f t="shared" ref="P116" si="42" xml:space="preserve"> _xlfn.TEXTJOIN(":",TRUE,J116,"action")</f>
        <v>dev:test-phase:document:package:action</v>
      </c>
    </row>
    <row r="117" spans="1:16" x14ac:dyDescent="0.25">
      <c r="E117" t="s">
        <v>132</v>
      </c>
      <c r="F117" t="s">
        <v>134</v>
      </c>
      <c r="G117" t="s">
        <v>3</v>
      </c>
      <c r="H117" t="s">
        <v>11</v>
      </c>
      <c r="J117" s="1" t="str">
        <f t="shared" si="41"/>
        <v>dev:test-phase:document:report</v>
      </c>
      <c r="K117" t="str">
        <f t="shared" si="21"/>
        <v>:</v>
      </c>
      <c r="L117" t="str">
        <f t="shared" si="20"/>
        <v xml:space="preserve">    "dev:test-phase:document:report": ":",</v>
      </c>
      <c r="M117" s="2"/>
      <c r="N117" s="2" t="str">
        <f t="shared" si="29"/>
        <v/>
      </c>
      <c r="O117" s="2" t="str">
        <f t="shared" si="28"/>
        <v xml:space="preserve"> </v>
      </c>
    </row>
    <row r="118" spans="1:16" x14ac:dyDescent="0.25">
      <c r="B118">
        <v>6</v>
      </c>
      <c r="E118" t="s">
        <v>132</v>
      </c>
      <c r="F118" t="s">
        <v>134</v>
      </c>
      <c r="G118" t="s">
        <v>23</v>
      </c>
      <c r="J118" s="1" t="str">
        <f t="shared" si="41"/>
        <v>dev:test-phase:integrate</v>
      </c>
      <c r="K118" t="str">
        <f t="shared" si="21"/>
        <v>npm-run-all dev:test-phase:integrate:*</v>
      </c>
      <c r="L118" t="str">
        <f t="shared" si="20"/>
        <v xml:space="preserve">    "dev:test-phase:integrate": "npm-run-all dev:test-phase:integrate:*",</v>
      </c>
      <c r="M118" s="2"/>
      <c r="N118" s="2" t="str">
        <f t="shared" si="29"/>
        <v>npm-run-all</v>
      </c>
      <c r="O118" s="2" t="str">
        <f t="shared" si="28"/>
        <v xml:space="preserve"> </v>
      </c>
      <c r="P118" t="str">
        <f t="shared" ref="P118" si="43">CONCATENATE(IF(CODE(J118)-CODE("a")&lt;0,LOWER(LEFT(J118,IF(ISERR(FIND(":",J118)),LEN(J118)+1,FIND(":",J118))-1)),J118),":*")</f>
        <v>dev:test-phase:integrate:*</v>
      </c>
    </row>
    <row r="119" spans="1:16" x14ac:dyDescent="0.25">
      <c r="E119" t="s">
        <v>132</v>
      </c>
      <c r="F119" t="s">
        <v>134</v>
      </c>
      <c r="G119" t="s">
        <v>23</v>
      </c>
      <c r="H119" t="s">
        <v>7</v>
      </c>
      <c r="J119" s="1" t="str">
        <f t="shared" si="41"/>
        <v>dev:test-phase:integrate:package</v>
      </c>
      <c r="K119" t="str">
        <f t="shared" si="21"/>
        <v>npm-run-all dev:test-phase:integrate:package:action</v>
      </c>
      <c r="L119" t="str">
        <f t="shared" si="20"/>
        <v xml:space="preserve">    "dev:test-phase:integrate:package": "npm-run-all dev:test-phase:integrate:package:action",</v>
      </c>
      <c r="M119" s="2"/>
      <c r="N119" s="2" t="str">
        <f t="shared" si="29"/>
        <v>npm-run-all</v>
      </c>
      <c r="O119" s="2" t="str">
        <f t="shared" si="28"/>
        <v xml:space="preserve"> </v>
      </c>
      <c r="P119" t="str">
        <f t="shared" ref="P119" si="44" xml:space="preserve"> _xlfn.TEXTJOIN(":",TRUE,J119,"action")</f>
        <v>dev:test-phase:integrate:package:action</v>
      </c>
    </row>
    <row r="120" spans="1:16" x14ac:dyDescent="0.25">
      <c r="E120" t="s">
        <v>132</v>
      </c>
      <c r="F120" t="s">
        <v>134</v>
      </c>
      <c r="G120" t="s">
        <v>23</v>
      </c>
      <c r="H120" t="s">
        <v>93</v>
      </c>
      <c r="J120" s="1" t="str">
        <f t="shared" si="41"/>
        <v>dev:test-phase:integrate:copy</v>
      </c>
      <c r="K120" t="str">
        <f t="shared" si="21"/>
        <v>:</v>
      </c>
      <c r="L120" t="str">
        <f t="shared" si="20"/>
        <v xml:space="preserve">    "dev:test-phase:integrate:copy": ":",</v>
      </c>
      <c r="M120" s="2"/>
      <c r="N120" s="2" t="str">
        <f t="shared" si="29"/>
        <v/>
      </c>
      <c r="O120" s="2" t="str">
        <f t="shared" si="28"/>
        <v xml:space="preserve"> </v>
      </c>
    </row>
    <row r="121" spans="1:16" x14ac:dyDescent="0.25">
      <c r="E121" t="s">
        <v>132</v>
      </c>
      <c r="F121" t="s">
        <v>134</v>
      </c>
      <c r="G121" t="s">
        <v>23</v>
      </c>
      <c r="H121" t="s">
        <v>2</v>
      </c>
      <c r="J121" s="1" t="str">
        <f t="shared" si="41"/>
        <v>dev:test-phase:integrate:test</v>
      </c>
      <c r="K121" t="str">
        <f t="shared" si="21"/>
        <v>:</v>
      </c>
      <c r="L121" t="str">
        <f t="shared" si="20"/>
        <v xml:space="preserve">    "dev:test-phase:integrate:test": ":",</v>
      </c>
      <c r="M121" s="2"/>
      <c r="N121" s="2" t="str">
        <f t="shared" si="29"/>
        <v/>
      </c>
      <c r="O121" s="2" t="str">
        <f t="shared" si="28"/>
        <v xml:space="preserve"> </v>
      </c>
    </row>
    <row r="122" spans="1:16" x14ac:dyDescent="0.25">
      <c r="E122" t="s">
        <v>132</v>
      </c>
      <c r="F122" t="s">
        <v>134</v>
      </c>
      <c r="G122" t="s">
        <v>23</v>
      </c>
      <c r="H122" t="s">
        <v>11</v>
      </c>
      <c r="J122" s="1" t="str">
        <f t="shared" si="41"/>
        <v>dev:test-phase:integrate:report</v>
      </c>
      <c r="K122" t="str">
        <f t="shared" si="21"/>
        <v>:</v>
      </c>
      <c r="L122" t="str">
        <f t="shared" si="20"/>
        <v xml:space="preserve">    "dev:test-phase:integrate:report": ":",</v>
      </c>
      <c r="M122" s="2"/>
      <c r="N122" s="2" t="str">
        <f t="shared" si="29"/>
        <v/>
      </c>
      <c r="O122" s="2" t="str">
        <f t="shared" si="28"/>
        <v xml:space="preserve"> </v>
      </c>
    </row>
    <row r="123" spans="1:16" x14ac:dyDescent="0.25">
      <c r="E123" t="s">
        <v>131</v>
      </c>
      <c r="J123" s="1" t="str">
        <f t="shared" si="41"/>
        <v>ops</v>
      </c>
      <c r="K123" t="str">
        <f t="shared" si="21"/>
        <v>npm-run-all ops:*</v>
      </c>
      <c r="L123" t="str">
        <f t="shared" si="20"/>
        <v xml:space="preserve">    "ops": "npm-run-all ops:*",</v>
      </c>
      <c r="M123" s="2"/>
      <c r="N123" s="2" t="str">
        <f t="shared" ref="N123:N124" si="45">IF(ISBLANK(P123),"",IF(ISNUMBER(SEARCH(":*",P123)),$N$5,$N$3))</f>
        <v>npm-run-all</v>
      </c>
      <c r="O123" s="2" t="str">
        <f t="shared" ref="O123" si="46">IF(ISBLANK(N123),CONCATENATE(" ",$O$3," ")," ")</f>
        <v xml:space="preserve"> </v>
      </c>
      <c r="P123" t="str">
        <f>CONCATENATE(IF(CODE(J123)-CODE("a")&lt;0,LOWER(LEFT(J123,IF(ISERR(FIND(":",J123)),LEN(J123)+1,FIND(":",J123))-1)),J123),":*")</f>
        <v>ops:*</v>
      </c>
    </row>
    <row r="124" spans="1:16" x14ac:dyDescent="0.25">
      <c r="A124">
        <v>5</v>
      </c>
      <c r="B124">
        <v>7</v>
      </c>
      <c r="D124" t="s">
        <v>140</v>
      </c>
      <c r="E124" t="s">
        <v>131</v>
      </c>
      <c r="F124" t="s">
        <v>104</v>
      </c>
      <c r="J124" s="1" t="str">
        <f t="shared" si="41"/>
        <v>ops:release</v>
      </c>
      <c r="K124" t="str">
        <f t="shared" si="21"/>
        <v>npm-run-all ops:release:*</v>
      </c>
      <c r="L124" t="str">
        <f t="shared" si="20"/>
        <v xml:space="preserve">    "ops:release": "npm-run-all ops:release:*",</v>
      </c>
      <c r="M124" s="2"/>
      <c r="N124" s="2" t="str">
        <f t="shared" si="45"/>
        <v>npm-run-all</v>
      </c>
      <c r="O124" s="2" t="str">
        <f t="shared" ref="O124" si="47">IF(ISBLANK(N124),CONCATENATE(" ",$O$3," ")," ")</f>
        <v xml:space="preserve"> </v>
      </c>
      <c r="P124" t="str">
        <f>CONCATENATE(IF(CODE(J124)-CODE("a")&lt;0,LOWER(LEFT(J124,IF(ISERR(FIND(":",J124)),LEN(J124)+1,FIND(":",J124))-1)),J124),":*")</f>
        <v>ops:release:*</v>
      </c>
    </row>
    <row r="125" spans="1:16" x14ac:dyDescent="0.25">
      <c r="E125" t="s">
        <v>131</v>
      </c>
      <c r="F125" t="s">
        <v>104</v>
      </c>
      <c r="G125" t="s">
        <v>7</v>
      </c>
      <c r="J125" s="1" t="str">
        <f t="shared" si="41"/>
        <v>ops:release:package</v>
      </c>
      <c r="K125" t="str">
        <f t="shared" si="21"/>
        <v>:</v>
      </c>
      <c r="L125" t="str">
        <f t="shared" si="20"/>
        <v xml:space="preserve">    "ops:release:package": ":",</v>
      </c>
      <c r="M125" s="2"/>
      <c r="N125" s="2" t="str">
        <f t="shared" ref="N125:N147" si="48">IF(ISBLANK(P125),"",IF(ISNUMBER(SEARCH(":*",P125)),$N$5,$N$3))</f>
        <v/>
      </c>
      <c r="O125" s="2" t="str">
        <f t="shared" ref="O125:O141" si="49">IF(ISBLANK(N125),CONCATENATE(" ",$O$3," ")," ")</f>
        <v xml:space="preserve"> </v>
      </c>
    </row>
    <row r="126" spans="1:16" x14ac:dyDescent="0.25">
      <c r="E126" t="s">
        <v>131</v>
      </c>
      <c r="F126" t="s">
        <v>104</v>
      </c>
      <c r="G126" t="s">
        <v>93</v>
      </c>
      <c r="J126" s="1" t="str">
        <f t="shared" si="41"/>
        <v>ops:release:copy</v>
      </c>
      <c r="K126" t="str">
        <f t="shared" si="21"/>
        <v>:</v>
      </c>
      <c r="L126" t="str">
        <f t="shared" si="20"/>
        <v xml:space="preserve">    "ops:release:copy": ":",</v>
      </c>
      <c r="M126" s="2"/>
      <c r="N126" s="2" t="str">
        <f t="shared" si="48"/>
        <v/>
      </c>
      <c r="O126" s="2" t="str">
        <f t="shared" si="49"/>
        <v xml:space="preserve"> </v>
      </c>
    </row>
    <row r="127" spans="1:16" x14ac:dyDescent="0.25">
      <c r="E127" t="s">
        <v>131</v>
      </c>
      <c r="F127" t="s">
        <v>104</v>
      </c>
      <c r="G127" t="s">
        <v>11</v>
      </c>
      <c r="J127" s="1" t="str">
        <f t="shared" si="41"/>
        <v>ops:release:report</v>
      </c>
      <c r="K127" t="str">
        <f t="shared" si="21"/>
        <v>:</v>
      </c>
      <c r="L127" t="str">
        <f t="shared" si="20"/>
        <v xml:space="preserve">    "ops:release:report": ":",</v>
      </c>
      <c r="M127" s="2"/>
      <c r="N127" s="2" t="str">
        <f t="shared" si="48"/>
        <v/>
      </c>
      <c r="O127" s="2" t="str">
        <f t="shared" si="49"/>
        <v xml:space="preserve"> </v>
      </c>
    </row>
    <row r="128" spans="1:16" x14ac:dyDescent="0.25">
      <c r="A128">
        <v>6</v>
      </c>
      <c r="B128">
        <v>8</v>
      </c>
      <c r="D128" t="s">
        <v>107</v>
      </c>
      <c r="E128" t="s">
        <v>131</v>
      </c>
      <c r="F128" t="s">
        <v>4</v>
      </c>
      <c r="J128" s="1" t="str">
        <f t="shared" si="41"/>
        <v>ops:deploy</v>
      </c>
      <c r="K128" t="str">
        <f t="shared" si="21"/>
        <v>npm-run-all ops:deploy:*</v>
      </c>
      <c r="L128" t="str">
        <f t="shared" si="20"/>
        <v xml:space="preserve">    "ops:deploy": "npm-run-all ops:deploy:*",</v>
      </c>
      <c r="M128" s="2"/>
      <c r="N128" s="2" t="str">
        <f t="shared" si="48"/>
        <v>npm-run-all</v>
      </c>
      <c r="O128" s="2" t="str">
        <f t="shared" si="49"/>
        <v xml:space="preserve"> </v>
      </c>
      <c r="P128" t="str">
        <f t="shared" ref="P128:P130" si="50">CONCATENATE(IF(CODE(J128)-CODE("a")&lt;0,LOWER(LEFT(J128,IF(ISERR(FIND(":",J128)),LEN(J128)+1,FIND(":",J128))-1)),J128),":*")</f>
        <v>ops:deploy:*</v>
      </c>
    </row>
    <row r="129" spans="1:16" x14ac:dyDescent="0.25">
      <c r="E129" t="s">
        <v>131</v>
      </c>
      <c r="F129" t="s">
        <v>4</v>
      </c>
      <c r="G129" t="s">
        <v>7</v>
      </c>
      <c r="J129" s="1" t="str">
        <f t="shared" si="41"/>
        <v>ops:deploy:package</v>
      </c>
      <c r="K129" t="str">
        <f t="shared" si="21"/>
        <v>npm-run-all ops:deploy:package:*</v>
      </c>
      <c r="L129" t="str">
        <f>IF(ISBLANK(J129),"",CONCATENATE("    """,J129,""": ",IF(M129,"""echo ",""""),K129,""","))</f>
        <v xml:space="preserve">    "ops:deploy:package": "echo npm-run-all ops:deploy:package:*",</v>
      </c>
      <c r="M129" s="2">
        <v>1</v>
      </c>
      <c r="N129" s="2" t="str">
        <f t="shared" si="48"/>
        <v>npm-run-all</v>
      </c>
      <c r="O129" s="2" t="str">
        <f t="shared" si="49"/>
        <v xml:space="preserve"> </v>
      </c>
      <c r="P129" t="str">
        <f t="shared" si="50"/>
        <v>ops:deploy:package:*</v>
      </c>
    </row>
    <row r="130" spans="1:16" x14ac:dyDescent="0.25">
      <c r="E130" t="s">
        <v>131</v>
      </c>
      <c r="F130" t="s">
        <v>4</v>
      </c>
      <c r="G130" t="s">
        <v>7</v>
      </c>
      <c r="H130" t="s">
        <v>77</v>
      </c>
      <c r="J130" s="1" t="str">
        <f t="shared" si="41"/>
        <v>ops:deploy:package:dockerize</v>
      </c>
      <c r="K130" t="str">
        <f t="shared" si="21"/>
        <v>npm-run-all ops:deploy:package:dockerize:*</v>
      </c>
      <c r="L130" t="str">
        <f t="shared" ref="L130:L151" si="51">IF(ISBLANK(J130),"",CONCATENATE("    """,J130,""": ",IF(M130,"""echo ",""""),K130,""","))</f>
        <v xml:space="preserve">    "ops:deploy:package:dockerize": "npm-run-all ops:deploy:package:dockerize:*",</v>
      </c>
      <c r="M130" s="2"/>
      <c r="N130" s="2" t="str">
        <f t="shared" si="48"/>
        <v>npm-run-all</v>
      </c>
      <c r="O130" s="2" t="str">
        <f t="shared" si="49"/>
        <v xml:space="preserve"> </v>
      </c>
      <c r="P130" t="str">
        <f t="shared" si="50"/>
        <v>ops:deploy:package:dockerize:*</v>
      </c>
    </row>
    <row r="131" spans="1:16" x14ac:dyDescent="0.25">
      <c r="E131" t="s">
        <v>131</v>
      </c>
      <c r="F131" t="s">
        <v>4</v>
      </c>
      <c r="G131" t="s">
        <v>7</v>
      </c>
      <c r="H131" t="s">
        <v>77</v>
      </c>
      <c r="I131" t="s">
        <v>1</v>
      </c>
      <c r="J131" s="1" t="str">
        <f t="shared" si="41"/>
        <v>ops:deploy:package:dockerize:build</v>
      </c>
      <c r="K131" t="str">
        <f t="shared" si="21"/>
        <v>npm-run-all ops:deploy:package:dockerize:build:action</v>
      </c>
      <c r="L131" t="str">
        <f t="shared" si="51"/>
        <v xml:space="preserve">    "ops:deploy:package:dockerize:build": "npm-run-all ops:deploy:package:dockerize:build:action",</v>
      </c>
      <c r="M131" s="2"/>
      <c r="N131" s="2" t="str">
        <f t="shared" si="48"/>
        <v>npm-run-all</v>
      </c>
      <c r="O131" s="2" t="str">
        <f t="shared" si="49"/>
        <v xml:space="preserve"> </v>
      </c>
      <c r="P131" t="str">
        <f xml:space="preserve"> _xlfn.TEXTJOIN(":",TRUE,J131,"action")</f>
        <v>ops:deploy:package:dockerize:build:action</v>
      </c>
    </row>
    <row r="132" spans="1:16" x14ac:dyDescent="0.25">
      <c r="E132" t="s">
        <v>131</v>
      </c>
      <c r="F132" t="s">
        <v>4</v>
      </c>
      <c r="G132" t="s">
        <v>7</v>
      </c>
      <c r="H132" t="s">
        <v>77</v>
      </c>
      <c r="I132" t="s">
        <v>87</v>
      </c>
      <c r="J132" s="1" t="str">
        <f t="shared" si="41"/>
        <v>ops:deploy:package:dockerize:push</v>
      </c>
      <c r="K132" t="str">
        <f t="shared" si="21"/>
        <v>npm-run-all ops:deploy:package:dockerize:push:action</v>
      </c>
      <c r="L132" t="str">
        <f t="shared" si="51"/>
        <v xml:space="preserve">    "ops:deploy:package:dockerize:push": "npm-run-all ops:deploy:package:dockerize:push:action",</v>
      </c>
      <c r="M132" s="2"/>
      <c r="N132" s="2" t="str">
        <f t="shared" si="48"/>
        <v>npm-run-all</v>
      </c>
      <c r="O132" s="2" t="str">
        <f t="shared" si="49"/>
        <v xml:space="preserve"> </v>
      </c>
      <c r="P132" t="str">
        <f xml:space="preserve"> _xlfn.TEXTJOIN(":",TRUE,J132,"action")</f>
        <v>ops:deploy:package:dockerize:push:action</v>
      </c>
    </row>
    <row r="133" spans="1:16" x14ac:dyDescent="0.25">
      <c r="E133" t="s">
        <v>131</v>
      </c>
      <c r="F133" t="s">
        <v>4</v>
      </c>
      <c r="G133" t="s">
        <v>7</v>
      </c>
      <c r="H133" t="s">
        <v>86</v>
      </c>
      <c r="J133" s="1" t="str">
        <f t="shared" si="41"/>
        <v>ops:deploy:package:provision</v>
      </c>
      <c r="K133" t="str">
        <f t="shared" si="21"/>
        <v>npm-run-all ops:deploy:package:provision:action</v>
      </c>
      <c r="L133" t="str">
        <f t="shared" si="51"/>
        <v xml:space="preserve">    "ops:deploy:package:provision": "npm-run-all ops:deploy:package:provision:action",</v>
      </c>
      <c r="M133" s="2"/>
      <c r="N133" s="2" t="str">
        <f t="shared" si="48"/>
        <v>npm-run-all</v>
      </c>
      <c r="O133" s="2" t="str">
        <f t="shared" si="49"/>
        <v xml:space="preserve"> </v>
      </c>
      <c r="P133" t="str">
        <f xml:space="preserve"> _xlfn.TEXTJOIN(":",TRUE,J133,"action")</f>
        <v>ops:deploy:package:provision:action</v>
      </c>
    </row>
    <row r="134" spans="1:16" x14ac:dyDescent="0.25">
      <c r="E134" t="s">
        <v>131</v>
      </c>
      <c r="F134" t="s">
        <v>4</v>
      </c>
      <c r="G134" t="s">
        <v>7</v>
      </c>
      <c r="H134" t="s">
        <v>116</v>
      </c>
      <c r="J134" s="1" t="str">
        <f t="shared" si="41"/>
        <v>ops:deploy:package:orchestrate</v>
      </c>
      <c r="K134" t="str">
        <f t="shared" si="21"/>
        <v>:</v>
      </c>
      <c r="L134" t="str">
        <f t="shared" si="51"/>
        <v xml:space="preserve">    "ops:deploy:package:orchestrate": ":",</v>
      </c>
      <c r="M134" s="2"/>
      <c r="N134" s="2" t="str">
        <f t="shared" si="48"/>
        <v/>
      </c>
      <c r="O134" s="2" t="str">
        <f t="shared" si="49"/>
        <v xml:space="preserve"> </v>
      </c>
    </row>
    <row r="135" spans="1:16" x14ac:dyDescent="0.25">
      <c r="E135" t="s">
        <v>131</v>
      </c>
      <c r="F135" t="s">
        <v>4</v>
      </c>
      <c r="G135" t="s">
        <v>11</v>
      </c>
      <c r="J135" s="1" t="str">
        <f t="shared" si="41"/>
        <v>ops:deploy:report</v>
      </c>
      <c r="K135" t="str">
        <f t="shared" si="21"/>
        <v>:</v>
      </c>
      <c r="L135" t="str">
        <f t="shared" si="51"/>
        <v xml:space="preserve">    "ops:deploy:report": ":",</v>
      </c>
      <c r="M135" s="2"/>
      <c r="N135" s="2" t="str">
        <f t="shared" si="48"/>
        <v/>
      </c>
      <c r="O135" s="2" t="str">
        <f t="shared" si="49"/>
        <v xml:space="preserve"> </v>
      </c>
    </row>
    <row r="136" spans="1:16" x14ac:dyDescent="0.25">
      <c r="A136">
        <v>7</v>
      </c>
      <c r="B136">
        <v>9</v>
      </c>
      <c r="D136" t="s">
        <v>106</v>
      </c>
      <c r="E136" t="s">
        <v>131</v>
      </c>
      <c r="F136" t="s">
        <v>12</v>
      </c>
      <c r="J136" s="1" t="str">
        <f t="shared" si="41"/>
        <v>ops:run</v>
      </c>
      <c r="K136" t="str">
        <f t="shared" si="21"/>
        <v>npm-run-all ops:run:*</v>
      </c>
      <c r="L136" t="str">
        <f t="shared" si="51"/>
        <v xml:space="preserve">    "ops:run": "npm-run-all ops:run:*",</v>
      </c>
      <c r="M136" s="2"/>
      <c r="N136" s="2" t="str">
        <f t="shared" si="48"/>
        <v>npm-run-all</v>
      </c>
      <c r="O136" s="2" t="str">
        <f t="shared" si="49"/>
        <v xml:space="preserve"> </v>
      </c>
      <c r="P136" t="str">
        <f t="shared" ref="P136" si="52">CONCATENATE(IF(CODE(J136)-CODE("a")&lt;0,LOWER(LEFT(J136,IF(ISERR(FIND(":",J136)),LEN(J136)+1,FIND(":",J136))-1)),J136),":*")</f>
        <v>ops:run:*</v>
      </c>
    </row>
    <row r="137" spans="1:16" x14ac:dyDescent="0.25">
      <c r="E137" t="s">
        <v>131</v>
      </c>
      <c r="F137" t="s">
        <v>12</v>
      </c>
      <c r="G137" t="s">
        <v>33</v>
      </c>
      <c r="J137" s="1" t="str">
        <f t="shared" si="41"/>
        <v>ops:run:platform</v>
      </c>
      <c r="K137" t="str">
        <f t="shared" si="21"/>
        <v>npm-run-all ops:run:platform:action</v>
      </c>
      <c r="L137" t="str">
        <f t="shared" si="51"/>
        <v xml:space="preserve">    "ops:run:platform": "npm-run-all ops:run:platform:action",</v>
      </c>
      <c r="M137" s="2"/>
      <c r="N137" s="2" t="str">
        <f t="shared" si="48"/>
        <v>npm-run-all</v>
      </c>
      <c r="O137" s="2" t="str">
        <f t="shared" si="49"/>
        <v xml:space="preserve"> </v>
      </c>
      <c r="P137" t="str">
        <f xml:space="preserve"> _xlfn.TEXTJOIN(":",TRUE,J137,"action")</f>
        <v>ops:run:platform:action</v>
      </c>
    </row>
    <row r="138" spans="1:16" x14ac:dyDescent="0.25">
      <c r="E138" t="s">
        <v>131</v>
      </c>
      <c r="F138" t="s">
        <v>12</v>
      </c>
      <c r="G138" t="s">
        <v>7</v>
      </c>
      <c r="J138" s="1" t="str">
        <f t="shared" si="41"/>
        <v>ops:run:package</v>
      </c>
      <c r="K138" t="str">
        <f t="shared" ref="K138:K150" si="53" xml:space="preserve"> IF(NOT(COUNTA(P138:V138)),":",_xlfn.TEXTJOIN(O138,TRUE,N138,_xlfn.TEXTJOIN(O138,TRUE,P138:V138)))</f>
        <v>:</v>
      </c>
      <c r="L138" t="str">
        <f t="shared" si="51"/>
        <v xml:space="preserve">    "ops:run:package": ":",</v>
      </c>
      <c r="M138" s="2"/>
      <c r="N138" s="2" t="str">
        <f t="shared" si="48"/>
        <v/>
      </c>
      <c r="O138" s="2" t="str">
        <f t="shared" si="49"/>
        <v xml:space="preserve"> </v>
      </c>
    </row>
    <row r="139" spans="1:16" x14ac:dyDescent="0.25">
      <c r="E139" t="s">
        <v>131</v>
      </c>
      <c r="F139" t="s">
        <v>12</v>
      </c>
      <c r="G139" t="s">
        <v>115</v>
      </c>
      <c r="J139" s="1" t="str">
        <f t="shared" si="41"/>
        <v>ops:run:chaos</v>
      </c>
      <c r="K139" t="str">
        <f t="shared" si="53"/>
        <v>:</v>
      </c>
      <c r="L139" t="str">
        <f t="shared" si="51"/>
        <v xml:space="preserve">    "ops:run:chaos": ":",</v>
      </c>
      <c r="M139" s="2"/>
      <c r="N139" s="2" t="str">
        <f t="shared" si="48"/>
        <v/>
      </c>
      <c r="O139" s="2" t="str">
        <f t="shared" si="49"/>
        <v xml:space="preserve"> </v>
      </c>
    </row>
    <row r="140" spans="1:16" x14ac:dyDescent="0.25">
      <c r="E140" t="s">
        <v>131</v>
      </c>
      <c r="F140" t="s">
        <v>12</v>
      </c>
      <c r="G140" t="s">
        <v>11</v>
      </c>
      <c r="J140" s="1" t="str">
        <f t="shared" si="41"/>
        <v>ops:run:report</v>
      </c>
      <c r="K140" t="str">
        <f t="shared" si="53"/>
        <v>:</v>
      </c>
      <c r="L140" t="str">
        <f t="shared" si="51"/>
        <v xml:space="preserve">    "ops:run:report": ":",</v>
      </c>
      <c r="M140" s="2"/>
      <c r="N140" s="2" t="str">
        <f t="shared" si="48"/>
        <v/>
      </c>
      <c r="O140" s="2" t="str">
        <f t="shared" si="49"/>
        <v xml:space="preserve"> </v>
      </c>
    </row>
    <row r="141" spans="1:16" x14ac:dyDescent="0.25">
      <c r="A141">
        <v>8</v>
      </c>
      <c r="B141">
        <v>10</v>
      </c>
      <c r="D141" t="s">
        <v>119</v>
      </c>
      <c r="E141" t="s">
        <v>131</v>
      </c>
      <c r="F141" t="s">
        <v>105</v>
      </c>
      <c r="J141" s="1" t="str">
        <f t="shared" si="41"/>
        <v>ops:monitor</v>
      </c>
      <c r="K141" t="str">
        <f t="shared" si="53"/>
        <v>npm-run-all ops:monitor:*</v>
      </c>
      <c r="L141" t="str">
        <f t="shared" si="51"/>
        <v xml:space="preserve">    "ops:monitor": "npm-run-all ops:monitor:*",</v>
      </c>
      <c r="M141" s="2"/>
      <c r="N141" s="2" t="str">
        <f t="shared" si="48"/>
        <v>npm-run-all</v>
      </c>
      <c r="O141" s="2" t="str">
        <f t="shared" si="49"/>
        <v xml:space="preserve"> </v>
      </c>
      <c r="P141" t="str">
        <f t="shared" ref="P141:P144" si="54">CONCATENATE(IF(CODE(J141)-CODE("a")&lt;0,LOWER(LEFT(J141,IF(ISERR(FIND(":",J141)),LEN(J141)+1,FIND(":",J141))-1)),J141),":*")</f>
        <v>ops:monitor:*</v>
      </c>
    </row>
    <row r="142" spans="1:16" x14ac:dyDescent="0.25">
      <c r="E142" t="s">
        <v>131</v>
      </c>
      <c r="F142" t="s">
        <v>105</v>
      </c>
      <c r="G142" t="s">
        <v>33</v>
      </c>
      <c r="J142" s="1" t="str">
        <f t="shared" si="41"/>
        <v>ops:monitor:platform</v>
      </c>
      <c r="K142" t="str">
        <f t="shared" si="53"/>
        <v>:</v>
      </c>
      <c r="L142" t="str">
        <f t="shared" si="51"/>
        <v xml:space="preserve">    "ops:monitor:platform": ":",</v>
      </c>
      <c r="M142" s="2"/>
      <c r="N142" s="2" t="str">
        <f t="shared" si="48"/>
        <v/>
      </c>
      <c r="O142" s="2" t="str">
        <f t="shared" ref="O142" si="55">IF(ISBLANK(N142),CONCATENATE(" ",$O$3," ")," ")</f>
        <v xml:space="preserve"> </v>
      </c>
    </row>
    <row r="143" spans="1:16" x14ac:dyDescent="0.25">
      <c r="E143" t="s">
        <v>131</v>
      </c>
      <c r="F143" t="s">
        <v>105</v>
      </c>
      <c r="G143" t="s">
        <v>7</v>
      </c>
      <c r="J143" s="1" t="str">
        <f t="shared" si="41"/>
        <v>ops:monitor:package</v>
      </c>
      <c r="K143" t="str">
        <f t="shared" si="53"/>
        <v>npm-run-all ops:monitor:package:*</v>
      </c>
      <c r="L143" t="str">
        <f t="shared" si="51"/>
        <v xml:space="preserve">    "ops:monitor:package": "npm-run-all ops:monitor:package:*",</v>
      </c>
      <c r="M143" s="2"/>
      <c r="N143" s="2" t="str">
        <f t="shared" si="48"/>
        <v>npm-run-all</v>
      </c>
      <c r="O143" s="2" t="str">
        <f t="shared" ref="O143" si="56">IF(ISBLANK(N143),CONCATENATE(" ",$O$3," ")," ")</f>
        <v xml:space="preserve"> </v>
      </c>
      <c r="P143" t="str">
        <f t="shared" si="54"/>
        <v>ops:monitor:package:*</v>
      </c>
    </row>
    <row r="144" spans="1:16" x14ac:dyDescent="0.25">
      <c r="E144" t="s">
        <v>131</v>
      </c>
      <c r="F144" t="s">
        <v>105</v>
      </c>
      <c r="G144" t="s">
        <v>7</v>
      </c>
      <c r="H144" t="s">
        <v>117</v>
      </c>
      <c r="J144" s="1" t="str">
        <f t="shared" si="41"/>
        <v>ops:monitor:package:trail</v>
      </c>
      <c r="K144" t="str">
        <f t="shared" si="53"/>
        <v>npm-run-all ops:monitor:package:trail:*</v>
      </c>
      <c r="L144" t="str">
        <f t="shared" si="51"/>
        <v xml:space="preserve">    "ops:monitor:package:trail": "npm-run-all ops:monitor:package:trail:*",</v>
      </c>
      <c r="M144" s="2"/>
      <c r="N144" s="2" t="str">
        <f t="shared" si="48"/>
        <v>npm-run-all</v>
      </c>
      <c r="O144" s="2" t="str">
        <f t="shared" ref="O144" si="57">IF(ISBLANK(N144),CONCATENATE(" ",$O$3," ")," ")</f>
        <v xml:space="preserve"> </v>
      </c>
      <c r="P144" t="str">
        <f t="shared" si="54"/>
        <v>ops:monitor:package:trail:*</v>
      </c>
    </row>
    <row r="145" spans="1:22" x14ac:dyDescent="0.25">
      <c r="E145" t="s">
        <v>131</v>
      </c>
      <c r="F145" t="s">
        <v>105</v>
      </c>
      <c r="G145" t="s">
        <v>7</v>
      </c>
      <c r="H145" t="s">
        <v>117</v>
      </c>
      <c r="I145" t="s">
        <v>111</v>
      </c>
      <c r="J145" s="1" t="str">
        <f t="shared" si="41"/>
        <v>ops:monitor:package:trail:health</v>
      </c>
      <c r="K145" t="str">
        <f t="shared" si="53"/>
        <v>:</v>
      </c>
      <c r="L145" t="str">
        <f t="shared" si="51"/>
        <v xml:space="preserve">    "ops:monitor:package:trail:health": ":",</v>
      </c>
      <c r="M145" s="2"/>
      <c r="N145" s="2" t="str">
        <f t="shared" si="48"/>
        <v/>
      </c>
      <c r="O145" s="2" t="str">
        <f t="shared" ref="O145" si="58">IF(ISBLANK(N145),CONCATENATE(" ",$O$3," ")," ")</f>
        <v xml:space="preserve"> </v>
      </c>
    </row>
    <row r="146" spans="1:22" x14ac:dyDescent="0.25">
      <c r="E146" t="s">
        <v>131</v>
      </c>
      <c r="F146" t="s">
        <v>105</v>
      </c>
      <c r="G146" t="s">
        <v>7</v>
      </c>
      <c r="H146" t="s">
        <v>117</v>
      </c>
      <c r="I146" t="s">
        <v>112</v>
      </c>
      <c r="J146" s="1" t="str">
        <f t="shared" si="41"/>
        <v>ops:monitor:package:trail:performance</v>
      </c>
      <c r="K146" t="str">
        <f t="shared" si="53"/>
        <v>:</v>
      </c>
      <c r="L146" t="str">
        <f t="shared" si="51"/>
        <v xml:space="preserve">    "ops:monitor:package:trail:performance": ":",</v>
      </c>
      <c r="M146" s="2"/>
      <c r="N146" s="2" t="str">
        <f t="shared" si="48"/>
        <v/>
      </c>
      <c r="O146" s="2" t="str">
        <f t="shared" ref="O146" si="59">IF(ISBLANK(N146),CONCATENATE(" ",$O$3," ")," ")</f>
        <v xml:space="preserve"> </v>
      </c>
    </row>
    <row r="147" spans="1:22" x14ac:dyDescent="0.25">
      <c r="E147" t="s">
        <v>131</v>
      </c>
      <c r="F147" t="s">
        <v>105</v>
      </c>
      <c r="G147" t="s">
        <v>7</v>
      </c>
      <c r="H147" t="s">
        <v>117</v>
      </c>
      <c r="I147" t="s">
        <v>113</v>
      </c>
      <c r="J147" s="1" t="str">
        <f t="shared" si="41"/>
        <v>ops:monitor:package:trail:resilience</v>
      </c>
      <c r="K147" t="str">
        <f t="shared" si="53"/>
        <v>:</v>
      </c>
      <c r="L147" t="str">
        <f t="shared" si="51"/>
        <v xml:space="preserve">    "ops:monitor:package:trail:resilience": ":",</v>
      </c>
      <c r="M147" s="2"/>
      <c r="N147" s="2" t="str">
        <f t="shared" si="48"/>
        <v/>
      </c>
      <c r="O147" s="2" t="str">
        <f t="shared" ref="O147" si="60">IF(ISBLANK(N147),CONCATENATE(" ",$O$3," ")," ")</f>
        <v xml:space="preserve"> </v>
      </c>
    </row>
    <row r="148" spans="1:22" x14ac:dyDescent="0.25">
      <c r="E148" t="s">
        <v>131</v>
      </c>
      <c r="F148" t="s">
        <v>105</v>
      </c>
      <c r="G148" t="s">
        <v>7</v>
      </c>
      <c r="H148" t="s">
        <v>117</v>
      </c>
      <c r="I148" t="s">
        <v>114</v>
      </c>
      <c r="J148" s="1" t="str">
        <f t="shared" ref="J148:J150" si="61" xml:space="preserve"> _xlfn.TEXTJOIN(":",TRUE,E148:I148)</f>
        <v>ops:monitor:package:trail:security</v>
      </c>
      <c r="K148" t="str">
        <f t="shared" si="53"/>
        <v>:</v>
      </c>
      <c r="L148" t="str">
        <f t="shared" si="51"/>
        <v xml:space="preserve">    "ops:monitor:package:trail:security": ":",</v>
      </c>
      <c r="M148" s="2"/>
      <c r="N148" s="2" t="str">
        <f t="shared" ref="N148:N150" si="62">IF(ISBLANK(P148),"",IF(ISNUMBER(SEARCH(":*",P148)),$N$5,$N$3))</f>
        <v/>
      </c>
      <c r="O148" s="2" t="str">
        <f t="shared" ref="O148" si="63">IF(ISBLANK(N148),CONCATENATE(" ",$O$3," ")," ")</f>
        <v xml:space="preserve"> </v>
      </c>
    </row>
    <row r="149" spans="1:22" x14ac:dyDescent="0.25">
      <c r="E149" t="s">
        <v>131</v>
      </c>
      <c r="F149" t="s">
        <v>105</v>
      </c>
      <c r="G149" t="s">
        <v>7</v>
      </c>
      <c r="H149" t="s">
        <v>118</v>
      </c>
      <c r="J149" s="1" t="str">
        <f t="shared" si="61"/>
        <v>ops:monitor:package:showcase</v>
      </c>
      <c r="K149" t="str">
        <f t="shared" si="53"/>
        <v>:</v>
      </c>
      <c r="L149" t="str">
        <f t="shared" si="51"/>
        <v xml:space="preserve">    "ops:monitor:package:showcase": ":",</v>
      </c>
      <c r="M149" s="2"/>
      <c r="N149" s="2" t="str">
        <f t="shared" si="62"/>
        <v/>
      </c>
      <c r="O149" s="2" t="str">
        <f>IF(ISBLANK(N149),CONCATENATE(" ",$O$3," ")," ")</f>
        <v xml:space="preserve"> </v>
      </c>
    </row>
    <row r="150" spans="1:22" x14ac:dyDescent="0.25">
      <c r="E150" t="s">
        <v>131</v>
      </c>
      <c r="F150" t="s">
        <v>105</v>
      </c>
      <c r="G150" t="s">
        <v>11</v>
      </c>
      <c r="J150" s="1" t="str">
        <f t="shared" si="61"/>
        <v>ops:monitor:report</v>
      </c>
      <c r="K150" t="str">
        <f t="shared" si="53"/>
        <v>npm-run-all ops:monitor:report:action</v>
      </c>
      <c r="L150" t="str">
        <f t="shared" si="51"/>
        <v xml:space="preserve">    "ops:monitor:report": "npm-run-all ops:monitor:report:action",</v>
      </c>
      <c r="M150" s="2"/>
      <c r="N150" s="2" t="str">
        <f t="shared" si="62"/>
        <v>npm-run-all</v>
      </c>
      <c r="O150" s="2" t="str">
        <f>IF(ISBLANK(N150),CONCATENATE(" ",$O$3," ")," ")</f>
        <v xml:space="preserve"> </v>
      </c>
      <c r="P150" t="str">
        <f xml:space="preserve"> _xlfn.TEXTJOIN(":",TRUE,J150,"action")</f>
        <v>ops:monitor:report:action</v>
      </c>
    </row>
    <row r="151" spans="1:22" x14ac:dyDescent="0.25">
      <c r="L151" t="str">
        <f t="shared" si="51"/>
        <v/>
      </c>
    </row>
    <row r="153" spans="1:22" x14ac:dyDescent="0.25">
      <c r="A153">
        <f>COUNTA(A9:A151)</f>
        <v>8</v>
      </c>
      <c r="B153">
        <f>COUNTA(B9:B151)</f>
        <v>13</v>
      </c>
      <c r="C153">
        <f>COUNTA(C9:C151)</f>
        <v>39</v>
      </c>
      <c r="E153">
        <f t="shared" ref="E153:V153" si="64">COUNTA(E9:E151)</f>
        <v>67</v>
      </c>
      <c r="F153">
        <f t="shared" si="64"/>
        <v>65</v>
      </c>
      <c r="G153">
        <f t="shared" si="64"/>
        <v>116</v>
      </c>
      <c r="H153">
        <f t="shared" si="64"/>
        <v>54</v>
      </c>
      <c r="I153">
        <f t="shared" si="64"/>
        <v>11</v>
      </c>
      <c r="J153" s="1">
        <f t="shared" si="64"/>
        <v>130</v>
      </c>
      <c r="K153">
        <f t="shared" si="64"/>
        <v>142</v>
      </c>
      <c r="L153">
        <f t="shared" si="64"/>
        <v>141</v>
      </c>
      <c r="M153">
        <f t="shared" si="64"/>
        <v>2</v>
      </c>
      <c r="N153">
        <f t="shared" si="64"/>
        <v>90</v>
      </c>
      <c r="O153">
        <f t="shared" si="64"/>
        <v>142</v>
      </c>
      <c r="P153">
        <f t="shared" si="64"/>
        <v>102</v>
      </c>
      <c r="Q153">
        <f t="shared" si="64"/>
        <v>9</v>
      </c>
      <c r="R153">
        <f t="shared" si="64"/>
        <v>3</v>
      </c>
      <c r="S153">
        <f t="shared" si="64"/>
        <v>2</v>
      </c>
      <c r="T153">
        <f t="shared" si="64"/>
        <v>2</v>
      </c>
      <c r="U153">
        <f t="shared" si="64"/>
        <v>1</v>
      </c>
      <c r="V153">
        <f t="shared" si="64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Marinov</dc:creator>
  <cp:lastModifiedBy>Georgi Marinov</cp:lastModifiedBy>
  <dcterms:created xsi:type="dcterms:W3CDTF">2020-06-10T13:04:57Z</dcterms:created>
  <dcterms:modified xsi:type="dcterms:W3CDTF">2020-06-11T20:52:18Z</dcterms:modified>
</cp:coreProperties>
</file>