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715" windowHeight="7620" firstSheet="3" activeTab="10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</sheets>
  <calcPr calcId="145621"/>
</workbook>
</file>

<file path=xl/calcChain.xml><?xml version="1.0" encoding="utf-8"?>
<calcChain xmlns="http://schemas.openxmlformats.org/spreadsheetml/2006/main">
  <c r="W1" i="10" l="1"/>
  <c r="U1" i="10"/>
  <c r="S1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2" i="10"/>
  <c r="AC1" i="10" l="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2" i="10"/>
  <c r="AA1" i="10"/>
  <c r="Y1" i="10"/>
  <c r="Y30" i="10" l="1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P2" i="10" l="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2" i="10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Z2" i="10"/>
  <c r="AA2" i="10" s="1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<sst xmlns="http://schemas.openxmlformats.org/spreadsheetml/2006/main" count="500" uniqueCount="53">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</sst>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workbookViewId="0">
      <selection activeCell="E16" sqref="E6:E16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 t="s">
        <v>15</v>
      </c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 t="s">
        <v>15</v>
      </c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 t="s">
        <v>15</v>
      </c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 t="s">
        <v>15</v>
      </c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52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86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tabSelected="1" topLeftCell="A31" zoomScaleNormal="100" workbookViewId="0">
      <selection activeCell="D46" sqref="D46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31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Q1" s="79">
        <f>SQRT(SUMSQ(Q2:Q42)/COUNTA(Q2:Q42))</f>
        <v>12.022876428138883</v>
      </c>
      <c r="R1">
        <v>1</v>
      </c>
      <c r="S1" s="79">
        <f>SQRT(SUMSQ(S2:S42)/COUNTA(S2:S42))</f>
        <v>10.128265491669591</v>
      </c>
      <c r="T1">
        <v>2</v>
      </c>
      <c r="U1" s="79">
        <f>SQRT(SUMSQ(U2:U42)/COUNTA(U2:U42))</f>
        <v>7.229450832493427</v>
      </c>
      <c r="V1">
        <v>5</v>
      </c>
      <c r="W1" s="79">
        <f>SQRT(SUMSQ(W2:W42)/COUNTA(W2:W42))</f>
        <v>11.547039077555084</v>
      </c>
      <c r="X1" s="75"/>
      <c r="Y1" s="79">
        <f>SQRT(SUMSQ(Y2:Y42)/COUNTA(Y2:Y42))</f>
        <v>50.104172608612217</v>
      </c>
      <c r="Z1" s="75"/>
      <c r="AA1" s="79">
        <f>SQRT(SUMSQ(AA2:AA42)/COUNTA(AA2:AA42))</f>
        <v>24.378783529915079</v>
      </c>
      <c r="AC1" s="79">
        <f>SQRT(SUMSQ(AC2:AC42)/COUNTA(AC2:AC42))</f>
        <v>7.6542598544637341</v>
      </c>
    </row>
    <row r="2" spans="1:31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2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4" si="6" xml:space="preserve"> -0.0000003143*(C2)^3 + 0.0005606*(C2)^2 - 0.01602*(C2) + 75.46</f>
        <v>75.444050886399992</v>
      </c>
      <c r="S2" s="80">
        <f t="shared" ref="S2:S44" si="7">K2-R2</f>
        <v>-12.444050886399992</v>
      </c>
      <c r="T2">
        <f t="shared" ref="T2:T44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4" si="9">K2-T2</f>
        <v>-10.77286725999997</v>
      </c>
      <c r="V2">
        <f>425 + 0.045635*C2 + 0.01423*E2 - 56.6*A2 + 2.127*G2</f>
        <v>74.61948000000001</v>
      </c>
      <c r="W2" s="80">
        <f>K2-V2</f>
        <v>-11.61948000000001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80">
        <f>K2-Z2</f>
        <v>-9.2550482634719913</v>
      </c>
      <c r="AB2">
        <f>(R2+T2)/2</f>
        <v>74.608459073199981</v>
      </c>
      <c r="AC2" s="80">
        <f>K2-AB2</f>
        <v>-11.608459073199981</v>
      </c>
    </row>
    <row r="3" spans="1:31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4" si="10">425 + 0.045635*C3 + 0.01423*E3 - 56.6*A3 + 2.127*G3</f>
        <v>76.187254999999993</v>
      </c>
      <c r="W3" s="80">
        <f t="shared" ref="W3:W44" si="11">K3-V3</f>
        <v>1.8127450000000067</v>
      </c>
      <c r="X3" s="15">
        <f t="shared" ref="X3:X42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2" si="14">(T3+X3)/2</f>
        <v>75.884402699345998</v>
      </c>
      <c r="AA3" s="80">
        <f t="shared" ref="AA3:AA42" si="15">K3-Z3</f>
        <v>2.1155973006540023</v>
      </c>
      <c r="AB3">
        <f t="shared" ref="AB3:AB42" si="16">(R3+T3)/2</f>
        <v>74.668429819449997</v>
      </c>
      <c r="AC3" s="80">
        <f t="shared" ref="AC3:AC42" si="17">K3-AB3</f>
        <v>3.3315701805500026</v>
      </c>
    </row>
    <row r="4" spans="1:31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74.944320000000005</v>
      </c>
      <c r="W4" s="80">
        <f t="shared" si="11"/>
        <v>-1.9443200000000047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80">
        <f t="shared" si="15"/>
        <v>1.1553737644800037</v>
      </c>
      <c r="AB4">
        <f t="shared" si="16"/>
        <v>74.473846908799999</v>
      </c>
      <c r="AC4" s="80">
        <f t="shared" si="17"/>
        <v>-1.4738469087999988</v>
      </c>
      <c r="AE4">
        <v>1</v>
      </c>
    </row>
    <row r="5" spans="1:31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74.853049999999996</v>
      </c>
      <c r="W5" s="80">
        <f t="shared" si="11"/>
        <v>-11.853049999999996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80">
        <f t="shared" si="15"/>
        <v>-8.7938838299999986</v>
      </c>
      <c r="AB5">
        <f t="shared" si="16"/>
        <v>74.503096949999986</v>
      </c>
      <c r="AC5" s="80">
        <f t="shared" si="17"/>
        <v>-11.503096949999986</v>
      </c>
    </row>
    <row r="6" spans="1:31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74.385909999999967</v>
      </c>
      <c r="W6" s="80">
        <f t="shared" si="11"/>
        <v>-11.385909999999967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80">
        <f t="shared" si="15"/>
        <v>-9.8215219136319973</v>
      </c>
      <c r="AB6">
        <f t="shared" si="16"/>
        <v>74.716648571600004</v>
      </c>
      <c r="AC6" s="80">
        <f t="shared" si="17"/>
        <v>-11.716648571600004</v>
      </c>
    </row>
    <row r="7" spans="1:31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74.157734999999946</v>
      </c>
      <c r="W7" s="80">
        <f t="shared" si="11"/>
        <v>-11.157734999999946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80">
        <f t="shared" si="15"/>
        <v>-10.536540599301986</v>
      </c>
      <c r="AB7">
        <f t="shared" si="16"/>
        <v>74.852619873849989</v>
      </c>
      <c r="AC7" s="80">
        <f t="shared" si="17"/>
        <v>-11.852619873849989</v>
      </c>
    </row>
    <row r="8" spans="1:31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74.426150000000007</v>
      </c>
      <c r="W8" s="80">
        <f t="shared" si="11"/>
        <v>-11.426150000000007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80">
        <f t="shared" si="15"/>
        <v>-10.439826530999994</v>
      </c>
      <c r="AB8">
        <f t="shared" si="16"/>
        <v>74.823523499999993</v>
      </c>
      <c r="AC8" s="80">
        <f t="shared" si="17"/>
        <v>-11.823523499999993</v>
      </c>
    </row>
    <row r="9" spans="1:31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73.918769999999938</v>
      </c>
      <c r="W9" s="80">
        <f t="shared" si="11"/>
        <v>-10.918769999999938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80">
        <f t="shared" si="15"/>
        <v>-11.272690804752003</v>
      </c>
      <c r="AB9">
        <f t="shared" si="16"/>
        <v>74.9414637868</v>
      </c>
      <c r="AC9" s="80">
        <f t="shared" si="17"/>
        <v>-11.9414637868</v>
      </c>
      <c r="AE9">
        <v>2</v>
      </c>
    </row>
    <row r="10" spans="1:31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73.59393</v>
      </c>
      <c r="W10" s="80">
        <f t="shared" si="11"/>
        <v>-10.59393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80">
        <f t="shared" si="15"/>
        <v>-12.526267400440005</v>
      </c>
      <c r="AB10">
        <f t="shared" si="16"/>
        <v>75.089475551199996</v>
      </c>
      <c r="AC10" s="80">
        <f t="shared" si="17"/>
        <v>-12.089475551199996</v>
      </c>
    </row>
    <row r="11" spans="1:31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73.320119999999974</v>
      </c>
      <c r="W11" s="80">
        <f t="shared" si="11"/>
        <v>-10.320119999999974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80">
        <f t="shared" si="15"/>
        <v>-14.497343365359981</v>
      </c>
      <c r="AB11">
        <f t="shared" si="16"/>
        <v>75.29446699479999</v>
      </c>
      <c r="AC11" s="80">
        <f t="shared" si="17"/>
        <v>-12.29446699479999</v>
      </c>
    </row>
    <row r="12" spans="1:31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72.79736999999993</v>
      </c>
      <c r="W12" s="80">
        <f t="shared" si="11"/>
        <v>-0.79736999999992975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80">
        <f t="shared" si="15"/>
        <v>-1.326138360735996</v>
      </c>
      <c r="AB12">
        <f t="shared" si="16"/>
        <v>74.816397626799983</v>
      </c>
      <c r="AC12" s="80">
        <f t="shared" si="17"/>
        <v>-2.8163976267999828</v>
      </c>
    </row>
    <row r="13" spans="1:31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72.660464999999974</v>
      </c>
      <c r="W13" s="80">
        <f t="shared" si="11"/>
        <v>5.3395350000000263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80">
        <f t="shared" si="15"/>
        <v>3.9323574843620008</v>
      </c>
      <c r="AB13">
        <f t="shared" si="16"/>
        <v>74.938612948149995</v>
      </c>
      <c r="AC13" s="80">
        <f t="shared" si="17"/>
        <v>3.061387051850005</v>
      </c>
    </row>
    <row r="14" spans="1:31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72.751734999999925</v>
      </c>
      <c r="W14" s="80">
        <f t="shared" si="11"/>
        <v>5.2482650000000746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80">
        <f t="shared" si="15"/>
        <v>4.4634594006980137</v>
      </c>
      <c r="AB14">
        <f t="shared" si="16"/>
        <v>74.852619873849989</v>
      </c>
      <c r="AC14" s="80">
        <f t="shared" si="17"/>
        <v>3.1473801261500114</v>
      </c>
    </row>
    <row r="15" spans="1:31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72.614829999999969</v>
      </c>
      <c r="W15" s="80">
        <f t="shared" si="11"/>
        <v>5.3851700000000307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80">
        <f t="shared" si="15"/>
        <v>3.6089852077760014</v>
      </c>
      <c r="AB15">
        <f t="shared" si="16"/>
        <v>74.988385661199999</v>
      </c>
      <c r="AC15" s="80">
        <f t="shared" si="17"/>
        <v>3.0116143388000012</v>
      </c>
    </row>
    <row r="16" spans="1:31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72.660464999999974</v>
      </c>
      <c r="W16" s="80">
        <f t="shared" si="11"/>
        <v>5.3395350000000263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80">
        <f t="shared" si="15"/>
        <v>3.9323574843620008</v>
      </c>
      <c r="AB16">
        <f t="shared" si="16"/>
        <v>74.938612948149995</v>
      </c>
      <c r="AC16" s="80">
        <f t="shared" si="17"/>
        <v>3.061387051850005</v>
      </c>
    </row>
    <row r="17" spans="1:31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72.660464999999974</v>
      </c>
      <c r="W17" s="80">
        <f t="shared" si="11"/>
        <v>5.3395350000000263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80">
        <f t="shared" si="15"/>
        <v>3.9323574843620008</v>
      </c>
      <c r="AB17">
        <f t="shared" si="16"/>
        <v>74.938612948149995</v>
      </c>
      <c r="AC17" s="80">
        <f t="shared" si="17"/>
        <v>3.061387051850005</v>
      </c>
    </row>
    <row r="18" spans="1:31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72.706099999999921</v>
      </c>
      <c r="W18" s="80">
        <f t="shared" si="11"/>
        <v>5.2939000000000789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80">
        <f t="shared" si="15"/>
        <v>4.2167349439999953</v>
      </c>
      <c r="AB18">
        <f t="shared" si="16"/>
        <v>74.893358000000006</v>
      </c>
      <c r="AC18" s="80">
        <f t="shared" si="17"/>
        <v>3.1066419999999937</v>
      </c>
    </row>
    <row r="19" spans="1:31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72.934274999999943</v>
      </c>
      <c r="W19" s="80">
        <f t="shared" si="11"/>
        <v>5.0657250000000573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80">
        <f t="shared" si="15"/>
        <v>5.100277456249998</v>
      </c>
      <c r="AB19">
        <f t="shared" si="16"/>
        <v>74.734816731249992</v>
      </c>
      <c r="AC19" s="80">
        <f t="shared" si="17"/>
        <v>3.2651832687500075</v>
      </c>
    </row>
    <row r="20" spans="1:31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72.330229999999958</v>
      </c>
      <c r="W20" s="80">
        <f t="shared" si="11"/>
        <v>5.6697700000000424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80">
        <f t="shared" si="15"/>
        <v>2.9754160476319953</v>
      </c>
      <c r="AB20">
        <f t="shared" si="16"/>
        <v>75.028942221199998</v>
      </c>
      <c r="AC20" s="80">
        <f t="shared" si="17"/>
        <v>2.9710577788000023</v>
      </c>
    </row>
    <row r="21" spans="1:31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72.375864999999962</v>
      </c>
      <c r="W21" s="80">
        <f t="shared" si="11"/>
        <v>5.6241350000000381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80">
        <f t="shared" si="15"/>
        <v>3.2146246548840054</v>
      </c>
      <c r="AB21">
        <f t="shared" si="16"/>
        <v>75.00020168815</v>
      </c>
      <c r="AC21" s="80">
        <f t="shared" si="17"/>
        <v>2.9997983118500002</v>
      </c>
    </row>
    <row r="22" spans="1:31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71.914119999999954</v>
      </c>
      <c r="W22" s="80">
        <f t="shared" si="11"/>
        <v>6.0858800000000457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80">
        <f t="shared" si="15"/>
        <v>0.50265663464001875</v>
      </c>
      <c r="AB22">
        <f t="shared" si="16"/>
        <v>75.29446699479999</v>
      </c>
      <c r="AC22" s="80">
        <f t="shared" si="17"/>
        <v>2.7055330052000102</v>
      </c>
    </row>
    <row r="23" spans="1:31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71.822849999999946</v>
      </c>
      <c r="W23" s="80">
        <f t="shared" si="11"/>
        <v>6.1771500000000543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80">
        <f t="shared" si="15"/>
        <v>-0.47961389499999996</v>
      </c>
      <c r="AB23">
        <f t="shared" si="16"/>
        <v>75.399744099999992</v>
      </c>
      <c r="AC23" s="80">
        <f t="shared" si="17"/>
        <v>2.6002559000000076</v>
      </c>
    </row>
    <row r="24" spans="1:31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274.24350000000004</v>
      </c>
      <c r="W24" s="80">
        <f t="shared" si="11"/>
        <v>-22.24350000000004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80">
        <f t="shared" si="15"/>
        <v>-0.72699999921314884</v>
      </c>
      <c r="AB24">
        <f t="shared" si="16"/>
        <v>252.7632499999954</v>
      </c>
      <c r="AC24" s="80">
        <f t="shared" si="17"/>
        <v>-0.763249999995395</v>
      </c>
      <c r="AE24" s="71">
        <v>3</v>
      </c>
    </row>
    <row r="25" spans="1:31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153.53795000000002</v>
      </c>
      <c r="W25" s="80">
        <f t="shared" si="11"/>
        <v>50.462049999999977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80">
        <f t="shared" si="15"/>
        <v>7.5441630500313295</v>
      </c>
      <c r="AB25">
        <f t="shared" si="16"/>
        <v>193.98614004999956</v>
      </c>
      <c r="AC25" s="80">
        <f t="shared" si="17"/>
        <v>10.013859950000437</v>
      </c>
    </row>
    <row r="26" spans="1:31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118.27674999999995</v>
      </c>
      <c r="W26" s="80">
        <f t="shared" si="11"/>
        <v>7.7232500000000499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80">
        <f t="shared" si="15"/>
        <v>2.5137750000010897</v>
      </c>
      <c r="AB26">
        <f t="shared" si="16"/>
        <v>112.54388125000007</v>
      </c>
      <c r="AC26" s="80">
        <f t="shared" si="17"/>
        <v>13.456118749999931</v>
      </c>
    </row>
    <row r="27" spans="1:31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95.547850000000039</v>
      </c>
      <c r="W27" s="80">
        <f t="shared" si="11"/>
        <v>4.4521499999999605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80">
        <f t="shared" si="15"/>
        <v>-0.42735790999989831</v>
      </c>
      <c r="AB27">
        <f t="shared" si="16"/>
        <v>90.532733350000015</v>
      </c>
      <c r="AC27" s="80">
        <f t="shared" si="17"/>
        <v>9.4672666499999849</v>
      </c>
    </row>
    <row r="28" spans="1:31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85.694749999999999</v>
      </c>
      <c r="W28" s="80">
        <f t="shared" si="11"/>
        <v>-1.6947499999999991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80">
        <f t="shared" si="15"/>
        <v>2.046567500000009</v>
      </c>
      <c r="AB28">
        <f t="shared" si="16"/>
        <v>77.906206249999997</v>
      </c>
      <c r="AC28" s="80">
        <f t="shared" si="17"/>
        <v>6.0937937500000032</v>
      </c>
    </row>
    <row r="29" spans="1:31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108.78400000000002</v>
      </c>
      <c r="W29" s="80">
        <f t="shared" si="11"/>
        <v>1.2159999999999798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80">
        <f t="shared" si="15"/>
        <v>-6.9600699999982396</v>
      </c>
      <c r="AB29">
        <f t="shared" si="16"/>
        <v>124.10105000000001</v>
      </c>
      <c r="AC29" s="80">
        <f t="shared" si="17"/>
        <v>-14.101050000000015</v>
      </c>
      <c r="AE29" s="60"/>
    </row>
    <row r="30" spans="1:31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99.184020000000004</v>
      </c>
      <c r="W30" s="80">
        <f t="shared" si="11"/>
        <v>-15.184020000000004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80">
        <f t="shared" si="15"/>
        <v>-1.6275679743995681</v>
      </c>
      <c r="AB30">
        <f t="shared" si="16"/>
        <v>93.24123249279998</v>
      </c>
      <c r="AC30" s="80">
        <f t="shared" si="17"/>
        <v>-9.2412324927999805</v>
      </c>
      <c r="AE30" s="71">
        <v>5</v>
      </c>
    </row>
    <row r="31" spans="1:31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86.748830000000027</v>
      </c>
      <c r="W31" s="80">
        <f t="shared" si="11"/>
        <v>-2.7488300000000265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80">
        <f t="shared" si="15"/>
        <v>-0.45367604121598504</v>
      </c>
      <c r="AB31">
        <f t="shared" si="16"/>
        <v>81.803720717199994</v>
      </c>
      <c r="AC31" s="80">
        <f t="shared" si="17"/>
        <v>2.1962792828000062</v>
      </c>
      <c r="AE31" s="60"/>
    </row>
    <row r="32" spans="1:31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84.410654999999991</v>
      </c>
      <c r="W32" s="80">
        <f t="shared" si="11"/>
        <v>-4.4106549999999913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80">
        <f t="shared" si="15"/>
        <v>3.1247712716200198</v>
      </c>
      <c r="AB32">
        <f t="shared" si="16"/>
        <v>75.238028879449985</v>
      </c>
      <c r="AC32" s="80">
        <f t="shared" si="17"/>
        <v>4.7619711205500153</v>
      </c>
      <c r="AE32" s="60"/>
    </row>
    <row r="33" spans="1:31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83.492559999999997</v>
      </c>
      <c r="W33" s="80">
        <f t="shared" si="11"/>
        <v>-3.4925599999999974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80">
        <f t="shared" si="15"/>
        <v>7.1798779063840072</v>
      </c>
      <c r="AB33">
        <f t="shared" si="16"/>
        <v>74.611690679599988</v>
      </c>
      <c r="AC33" s="80">
        <f t="shared" si="17"/>
        <v>5.3883093204000119</v>
      </c>
      <c r="AE33" s="60"/>
    </row>
    <row r="34" spans="1:31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83.218750000000028</v>
      </c>
      <c r="W34" s="80">
        <f t="shared" si="11"/>
        <v>-3.2187500000000284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80">
        <f t="shared" si="15"/>
        <v>7.7540305030000098</v>
      </c>
      <c r="AB34">
        <f t="shared" si="16"/>
        <v>74.582420599999992</v>
      </c>
      <c r="AC34" s="80">
        <f t="shared" si="17"/>
        <v>5.4175794000000081</v>
      </c>
      <c r="AE34" s="60"/>
    </row>
    <row r="35" spans="1:31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83.173115000000024</v>
      </c>
      <c r="W35" s="80">
        <f t="shared" si="11"/>
        <v>-3.1731150000000241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80">
        <f t="shared" si="15"/>
        <v>7.7634569607710091</v>
      </c>
      <c r="AB35">
        <f t="shared" si="16"/>
        <v>74.593201538649993</v>
      </c>
      <c r="AC35" s="80">
        <f t="shared" si="17"/>
        <v>5.4067984613500073</v>
      </c>
      <c r="AE35" s="60"/>
    </row>
    <row r="36" spans="1:31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82.437559999999991</v>
      </c>
      <c r="W36" s="80">
        <f t="shared" si="11"/>
        <v>-2.4375599999999906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80">
        <f t="shared" si="15"/>
        <v>4.8398338017280054</v>
      </c>
      <c r="AB36">
        <f t="shared" si="16"/>
        <v>75.101488153599988</v>
      </c>
      <c r="AC36" s="80">
        <f t="shared" si="17"/>
        <v>4.8985118464000124</v>
      </c>
      <c r="AE36" s="71">
        <v>6</v>
      </c>
    </row>
    <row r="37" spans="1:31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82.203990000000005</v>
      </c>
      <c r="W37" s="80">
        <f t="shared" si="11"/>
        <v>-8.2039900000000046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80">
        <f t="shared" si="15"/>
        <v>-2.1641106150320013</v>
      </c>
      <c r="AB37">
        <f t="shared" si="16"/>
        <v>75.198221890399992</v>
      </c>
      <c r="AC37" s="80">
        <f t="shared" si="17"/>
        <v>-1.1982218903999922</v>
      </c>
    </row>
    <row r="38" spans="1:31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81.970419999999962</v>
      </c>
      <c r="W38" s="80">
        <f t="shared" si="11"/>
        <v>-7.9704199999999616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80">
        <f t="shared" si="15"/>
        <v>-3.2704624286720048</v>
      </c>
      <c r="AB38">
        <f t="shared" si="16"/>
        <v>75.297644364799993</v>
      </c>
      <c r="AC38" s="80">
        <f t="shared" si="17"/>
        <v>-1.2976443647999929</v>
      </c>
    </row>
    <row r="39" spans="1:31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80.922474999999991</v>
      </c>
      <c r="W39" s="80">
        <f t="shared" si="11"/>
        <v>-9.9224749999999915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80">
        <f t="shared" si="15"/>
        <v>-16.11175239437496</v>
      </c>
      <c r="AB39">
        <f t="shared" si="16"/>
        <v>77.130009006249992</v>
      </c>
      <c r="AC39" s="80">
        <f t="shared" si="17"/>
        <v>-6.1300090062499919</v>
      </c>
    </row>
    <row r="40" spans="1:31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89.445874999999972</v>
      </c>
      <c r="W40" s="80">
        <f t="shared" si="11"/>
        <v>20.554125000000028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80">
        <f t="shared" si="15"/>
        <v>150.17195499999991</v>
      </c>
      <c r="AB40">
        <f t="shared" si="16"/>
        <v>110.27325078125003</v>
      </c>
      <c r="AC40" s="80">
        <f t="shared" si="17"/>
        <v>-0.27325078125002733</v>
      </c>
      <c r="AE40" s="71">
        <v>7</v>
      </c>
    </row>
    <row r="41" spans="1:31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82.80182499999998</v>
      </c>
      <c r="W41" s="80">
        <f t="shared" si="11"/>
        <v>7.1981750000000204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80">
        <f t="shared" si="15"/>
        <v>-8.2888089718749711</v>
      </c>
      <c r="AB41">
        <f t="shared" si="16"/>
        <v>74.231789768749991</v>
      </c>
      <c r="AC41" s="80">
        <f t="shared" si="17"/>
        <v>15.768210231250009</v>
      </c>
    </row>
    <row r="42" spans="1:31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81.177624999999949</v>
      </c>
      <c r="W42" s="80">
        <f t="shared" si="11"/>
        <v>-1.1776249999999493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80">
        <f t="shared" si="15"/>
        <v>-4.8467970312500057</v>
      </c>
      <c r="AB42">
        <f t="shared" si="16"/>
        <v>74.034852343750003</v>
      </c>
      <c r="AC42" s="80">
        <f t="shared" si="17"/>
        <v>5.9651476562499965</v>
      </c>
    </row>
    <row r="43" spans="1:31">
      <c r="A43" s="13"/>
      <c r="B43" s="14"/>
      <c r="C43" s="15"/>
      <c r="D43" s="14"/>
      <c r="E43" s="15"/>
      <c r="F43" s="14"/>
      <c r="G43" s="15"/>
      <c r="H43" s="67"/>
      <c r="I43" s="69"/>
      <c r="J43" s="70"/>
      <c r="K43" s="72"/>
      <c r="S43" s="80"/>
      <c r="U43" s="80"/>
      <c r="W43" s="80"/>
    </row>
    <row r="44" spans="1:31">
      <c r="A44" s="13"/>
      <c r="B44" s="14"/>
      <c r="C44" s="15"/>
      <c r="D44" s="14"/>
      <c r="E44" s="15"/>
      <c r="F44" s="14"/>
      <c r="G44" s="15"/>
      <c r="H44" s="14"/>
      <c r="I44" s="16"/>
      <c r="J44" s="17"/>
      <c r="K44" s="19"/>
      <c r="S44" s="80"/>
      <c r="U44" s="80"/>
      <c r="W44" s="80"/>
    </row>
    <row r="45" spans="1:31">
      <c r="A45" t="s">
        <v>51</v>
      </c>
    </row>
    <row r="46" spans="1:31">
      <c r="A46" t="s">
        <v>52</v>
      </c>
    </row>
    <row r="47" spans="1:31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31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8">(A49-$V$48)/$V$47</f>
        <v>0.56790123456790942</v>
      </c>
      <c r="W49">
        <f t="shared" ref="W49:W75" si="19">(C49-$W$48)/$W$47</f>
        <v>-0.17166293810589112</v>
      </c>
      <c r="X49">
        <f t="shared" ref="X49:X75" si="20">(E49-$X$48)/$X$47</f>
        <v>-0.14120370370370372</v>
      </c>
      <c r="Y49">
        <f t="shared" ref="Y49:Y75" si="21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8"/>
        <v>0.56790123456790942</v>
      </c>
      <c r="W50">
        <f t="shared" si="19"/>
        <v>-0.16897837434750185</v>
      </c>
      <c r="X50">
        <f t="shared" si="20"/>
        <v>-0.14120370370370372</v>
      </c>
      <c r="Y50">
        <f t="shared" si="21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8"/>
        <v>0.56790123456790942</v>
      </c>
      <c r="W51">
        <f t="shared" si="19"/>
        <v>-0.16092468307233407</v>
      </c>
      <c r="X51">
        <f t="shared" si="20"/>
        <v>-0.13450727513227514</v>
      </c>
      <c r="Y51">
        <f t="shared" si="21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8"/>
        <v>0.56790123456790942</v>
      </c>
      <c r="W52">
        <f t="shared" si="19"/>
        <v>-0.16092468307233407</v>
      </c>
      <c r="X52">
        <f t="shared" si="20"/>
        <v>-0.13897156084656084</v>
      </c>
      <c r="Y52">
        <f t="shared" si="21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8"/>
        <v>0.56790123456790942</v>
      </c>
      <c r="W53">
        <f t="shared" si="19"/>
        <v>-0.15958240119313943</v>
      </c>
      <c r="X53">
        <f t="shared" si="20"/>
        <v>-0.13450727513227514</v>
      </c>
      <c r="Y53">
        <f t="shared" si="21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8"/>
        <v>0.56790123456790942</v>
      </c>
      <c r="W54">
        <f t="shared" si="19"/>
        <v>-0.15958240119313943</v>
      </c>
      <c r="X54">
        <f t="shared" si="20"/>
        <v>-0.13897156084656084</v>
      </c>
      <c r="Y54">
        <f t="shared" si="21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8"/>
        <v>0.56790123456790942</v>
      </c>
      <c r="W55">
        <f t="shared" si="19"/>
        <v>-0.1582401193139448</v>
      </c>
      <c r="X55">
        <f t="shared" si="20"/>
        <v>-0.13450727513227514</v>
      </c>
      <c r="Y55">
        <f t="shared" si="21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8"/>
        <v>-9.8765432098761194E-2</v>
      </c>
      <c r="W56">
        <f t="shared" si="19"/>
        <v>-0.15689783743475019</v>
      </c>
      <c r="X56">
        <f t="shared" si="20"/>
        <v>-0.13450727513227514</v>
      </c>
      <c r="Y56">
        <f t="shared" si="21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8"/>
        <v>0.56790123456790942</v>
      </c>
      <c r="W57">
        <f t="shared" si="19"/>
        <v>-0.15689783743475019</v>
      </c>
      <c r="X57">
        <f t="shared" si="20"/>
        <v>-0.13450727513227514</v>
      </c>
      <c r="Y57">
        <f t="shared" si="21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8"/>
        <v>0.56790123456790942</v>
      </c>
      <c r="W58">
        <f t="shared" si="19"/>
        <v>-0.15555555555555556</v>
      </c>
      <c r="X58">
        <f t="shared" si="20"/>
        <v>-0.13450727513227514</v>
      </c>
      <c r="Y58">
        <f t="shared" si="21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8"/>
        <v>0.56790123456790942</v>
      </c>
      <c r="W59">
        <f t="shared" si="19"/>
        <v>-0.15152870991797165</v>
      </c>
      <c r="X59">
        <f t="shared" si="20"/>
        <v>-0.13450727513227514</v>
      </c>
      <c r="Y59">
        <f t="shared" si="21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8"/>
        <v>-9.8765432098761194E-2</v>
      </c>
      <c r="W60">
        <f t="shared" si="19"/>
        <v>-0.15018642803877702</v>
      </c>
      <c r="X60">
        <f t="shared" si="20"/>
        <v>-0.13450727513227514</v>
      </c>
      <c r="Y60">
        <f t="shared" si="21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8"/>
        <v>-9.8765432098761194E-2</v>
      </c>
      <c r="W61">
        <f t="shared" si="19"/>
        <v>-0.14750186428038778</v>
      </c>
      <c r="X61">
        <f t="shared" si="20"/>
        <v>-0.13227513227513227</v>
      </c>
      <c r="Y61">
        <f t="shared" si="21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8"/>
        <v>-9.8765432098761194E-2</v>
      </c>
      <c r="W62">
        <f t="shared" si="19"/>
        <v>-0.14481730052199851</v>
      </c>
      <c r="X62">
        <f t="shared" si="20"/>
        <v>-0.13004298941798942</v>
      </c>
      <c r="Y62">
        <f t="shared" si="21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8"/>
        <v>-9.8765432098761194E-2</v>
      </c>
      <c r="W63">
        <f t="shared" si="19"/>
        <v>-0.14481730052199851</v>
      </c>
      <c r="X63">
        <f t="shared" si="20"/>
        <v>-0.14120370370370372</v>
      </c>
      <c r="Y63">
        <f t="shared" si="21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8"/>
        <v>-9.8765432098761194E-2</v>
      </c>
      <c r="W64">
        <f t="shared" si="19"/>
        <v>-0.14213273676360924</v>
      </c>
      <c r="X64">
        <f t="shared" si="20"/>
        <v>-0.13004298941798942</v>
      </c>
      <c r="Y64">
        <f t="shared" si="21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8"/>
        <v>-9.8765432098761194E-2</v>
      </c>
      <c r="W65">
        <f t="shared" si="19"/>
        <v>-0.13676360924683073</v>
      </c>
      <c r="X65">
        <f t="shared" si="20"/>
        <v>-0.13227513227513227</v>
      </c>
      <c r="Y65">
        <f t="shared" si="21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8"/>
        <v>-0.76543209876542584</v>
      </c>
      <c r="W66">
        <f t="shared" si="19"/>
        <v>-0.11797166293810589</v>
      </c>
      <c r="X66">
        <f t="shared" si="20"/>
        <v>-6.3078703703703706E-2</v>
      </c>
      <c r="Y66">
        <f t="shared" si="21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8"/>
        <v>-9.8765432098761194E-2</v>
      </c>
      <c r="W67">
        <f t="shared" si="19"/>
        <v>-0.113944817300522</v>
      </c>
      <c r="X67">
        <f t="shared" si="20"/>
        <v>-0.12557870370370372</v>
      </c>
      <c r="Y67">
        <f t="shared" si="21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8"/>
        <v>-9.8765432098761194E-2</v>
      </c>
      <c r="W68">
        <f t="shared" si="19"/>
        <v>-0.113944817300522</v>
      </c>
      <c r="X68">
        <f t="shared" si="20"/>
        <v>-0.13004298941798942</v>
      </c>
      <c r="Y68">
        <f t="shared" si="21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8"/>
        <v>-9.8765432098761194E-2</v>
      </c>
      <c r="W69">
        <f t="shared" si="19"/>
        <v>-5.3542132736763608E-2</v>
      </c>
      <c r="X69">
        <f t="shared" si="20"/>
        <v>-0.12557870370370372</v>
      </c>
      <c r="Y69">
        <f t="shared" si="21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8"/>
        <v>-0.76543209876542584</v>
      </c>
      <c r="W70">
        <f t="shared" si="19"/>
        <v>-3.7434750186428035E-2</v>
      </c>
      <c r="X70">
        <f t="shared" si="20"/>
        <v>4.852843915343915E-2</v>
      </c>
      <c r="Y70">
        <f t="shared" si="21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8"/>
        <v>-1.4320987654320905</v>
      </c>
      <c r="W71">
        <f t="shared" si="19"/>
        <v>0.1504847129008203</v>
      </c>
      <c r="X71">
        <f t="shared" si="20"/>
        <v>0.24942129629629628</v>
      </c>
      <c r="Y71">
        <f t="shared" si="21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8"/>
        <v>-9.8765432098761194E-2</v>
      </c>
      <c r="W72">
        <f t="shared" si="19"/>
        <v>0.15316927665920954</v>
      </c>
      <c r="X72">
        <f t="shared" si="20"/>
        <v>-4.0757275132275138E-2</v>
      </c>
      <c r="Y72">
        <f t="shared" si="21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8"/>
        <v>-9.8765432098761194E-2</v>
      </c>
      <c r="W73">
        <f t="shared" si="19"/>
        <v>0.35182699478001489</v>
      </c>
      <c r="X73">
        <f t="shared" si="20"/>
        <v>3.8855820105820069E-3</v>
      </c>
      <c r="Y73">
        <f t="shared" si="21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8"/>
        <v>-0.76543209876542584</v>
      </c>
      <c r="W74">
        <f t="shared" si="19"/>
        <v>0.58001491424310214</v>
      </c>
      <c r="X74">
        <f t="shared" si="20"/>
        <v>0.62888558201058198</v>
      </c>
      <c r="Y74">
        <f t="shared" si="21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8"/>
        <v>-0.76543209876542584</v>
      </c>
      <c r="W75">
        <f t="shared" si="19"/>
        <v>1.8283370618941088</v>
      </c>
      <c r="X75">
        <f t="shared" si="20"/>
        <v>1.8565641534391533</v>
      </c>
      <c r="Y75">
        <f t="shared" si="21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2">(C83-$V$82)/$V$81</f>
        <v>-0.3935483870967742</v>
      </c>
      <c r="W83">
        <f t="shared" ref="W83:W92" si="23">(E83-$W$82)/$W$81</f>
        <v>-0.32923076923076922</v>
      </c>
      <c r="X83">
        <f t="shared" ref="X83:X92" si="24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2"/>
        <v>-0.3827956989247312</v>
      </c>
      <c r="W84">
        <f t="shared" si="23"/>
        <v>-0.29846153846153844</v>
      </c>
      <c r="X84">
        <f t="shared" si="24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2"/>
        <v>-0.3827956989247312</v>
      </c>
      <c r="W85">
        <f t="shared" si="23"/>
        <v>-0.4523076923076923</v>
      </c>
      <c r="X85">
        <f t="shared" si="24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2"/>
        <v>-0.3720430107526882</v>
      </c>
      <c r="W86">
        <f t="shared" si="23"/>
        <v>-0.29846153846153844</v>
      </c>
      <c r="X86">
        <f t="shared" si="24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2"/>
        <v>-0.35053763440860214</v>
      </c>
      <c r="W87">
        <f t="shared" si="23"/>
        <v>-0.32923076923076922</v>
      </c>
      <c r="X87">
        <f t="shared" si="24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2"/>
        <v>-0.25913978494623657</v>
      </c>
      <c r="W88">
        <f t="shared" si="23"/>
        <v>-0.23692307692307693</v>
      </c>
      <c r="X88">
        <f t="shared" si="24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2"/>
        <v>-0.25913978494623657</v>
      </c>
      <c r="W89">
        <f t="shared" si="23"/>
        <v>-0.29846153846153844</v>
      </c>
      <c r="X89">
        <f t="shared" si="24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2"/>
        <v>-1.7204301075268831E-2</v>
      </c>
      <c r="W90">
        <f t="shared" si="23"/>
        <v>-0.23692307692307693</v>
      </c>
      <c r="X90">
        <f t="shared" si="24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2"/>
        <v>0.81075268817204305</v>
      </c>
      <c r="W91">
        <f t="shared" si="23"/>
        <v>0.93230769230769228</v>
      </c>
      <c r="X91">
        <f t="shared" si="24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2"/>
        <v>1.6064516129032258</v>
      </c>
      <c r="W92">
        <f t="shared" si="23"/>
        <v>1.5476923076923077</v>
      </c>
      <c r="X92">
        <f t="shared" si="24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28" workbookViewId="0">
      <selection activeCell="K56" sqref="A56:K56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L19" sqref="L19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M9" sqref="M6:M9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1" topLeftCell="B1" activePane="topRight" state="frozen"/>
      <selection pane="topRight" activeCell="M12" sqref="M12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zoomScaleNormal="100" workbookViewId="0">
      <pane xSplit="1" topLeftCell="B1" activePane="topRight" state="frozen"/>
      <selection pane="topRight" activeCell="M24" sqref="A24:M24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workbookViewId="0">
      <selection activeCell="M10" sqref="M6:M10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63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selection activeCell="M29" sqref="M25:M29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2019-10-21T08:02:43Z</dcterms:modified>
</cp:coreProperties>
</file>