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in_yu-sheng_epa_gov/Documents/PBPK_iHg_package_Journal/datasets/"/>
    </mc:Choice>
  </mc:AlternateContent>
  <xr:revisionPtr revIDLastSave="47" documentId="8_{8415AF69-BD15-4C18-99C2-869D99C89EFA}" xr6:coauthVersionLast="47" xr6:coauthVersionMax="47" xr10:uidLastSave="{1F0D5703-450C-491B-98FB-8F8087ABA039}"/>
  <bookViews>
    <workbookView xWindow="-103" yWindow="-103" windowWidth="16663" windowHeight="8743" firstSheet="1" activeTab="1" xr2:uid="{76BC0A26-5E2B-4AFB-B6E1-73254EDB7A2F}"/>
  </bookViews>
  <sheets>
    <sheet name="Step 1-Feces %-individual" sheetId="26" r:id="rId1"/>
    <sheet name="Blood" sheetId="21" r:id="rId2"/>
    <sheet name="Feces" sheetId="22" r:id="rId3"/>
    <sheet name="Urine" sheetId="23" r:id="rId4"/>
  </sheets>
  <definedNames>
    <definedName name="IDX" localSheetId="1">Blood!#REF!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" i="26" l="1"/>
  <c r="I43" i="26"/>
  <c r="M42" i="26"/>
  <c r="M41" i="26"/>
  <c r="M40" i="26"/>
  <c r="M39" i="26"/>
  <c r="M38" i="26"/>
  <c r="R22" i="26"/>
  <c r="W41" i="26"/>
  <c r="W40" i="26"/>
  <c r="W39" i="26"/>
  <c r="W38" i="26"/>
  <c r="W37" i="26"/>
  <c r="W36" i="26"/>
  <c r="W35" i="26"/>
  <c r="W34" i="26"/>
  <c r="W33" i="26"/>
  <c r="W32" i="26"/>
  <c r="W31" i="26"/>
  <c r="W30" i="26"/>
  <c r="W29" i="26"/>
  <c r="W28" i="26"/>
  <c r="W27" i="26"/>
  <c r="W26" i="26"/>
  <c r="W25" i="26"/>
  <c r="W24" i="26"/>
  <c r="W23" i="26"/>
  <c r="W22" i="26"/>
  <c r="W21" i="26"/>
  <c r="W20" i="26"/>
  <c r="W19" i="26"/>
  <c r="W18" i="26"/>
  <c r="W17" i="26"/>
  <c r="W16" i="26"/>
  <c r="W15" i="26"/>
  <c r="W14" i="26"/>
  <c r="W13" i="26"/>
  <c r="W12" i="26"/>
  <c r="W11" i="26"/>
  <c r="W10" i="26"/>
  <c r="W9" i="26"/>
  <c r="W8" i="26"/>
  <c r="W7" i="26"/>
  <c r="W6" i="26"/>
  <c r="W5" i="26"/>
  <c r="W4" i="26"/>
  <c r="W3" i="26"/>
  <c r="W2" i="26"/>
  <c r="C43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R5" i="26"/>
  <c r="R4" i="26"/>
  <c r="R3" i="26"/>
  <c r="M37" i="26"/>
  <c r="M36" i="26"/>
  <c r="M35" i="26"/>
  <c r="M34" i="26"/>
  <c r="M33" i="26"/>
  <c r="M32" i="26"/>
  <c r="M31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M3" i="26"/>
  <c r="M2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C42" i="26"/>
  <c r="C41" i="26"/>
  <c r="C40" i="26"/>
  <c r="C39" i="26"/>
  <c r="C38" i="26"/>
  <c r="C37" i="26"/>
  <c r="C36" i="26"/>
  <c r="C35" i="26"/>
  <c r="C34" i="26"/>
  <c r="C33" i="26"/>
  <c r="H2" i="26"/>
  <c r="C2" i="26"/>
  <c r="R2" i="26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</calcChain>
</file>

<file path=xl/sharedStrings.xml><?xml version="1.0" encoding="utf-8"?>
<sst xmlns="http://schemas.openxmlformats.org/spreadsheetml/2006/main" count="27" uniqueCount="13">
  <si>
    <t>feces</t>
  </si>
  <si>
    <t>DM-feces</t>
  </si>
  <si>
    <t>JR-feces</t>
  </si>
  <si>
    <t>LR-feces</t>
  </si>
  <si>
    <t>RK-feces</t>
  </si>
  <si>
    <t>CC-feces</t>
  </si>
  <si>
    <t>real-day</t>
  </si>
  <si>
    <t>day</t>
  </si>
  <si>
    <t xml:space="preserve"> </t>
  </si>
  <si>
    <t>t (hr)</t>
  </si>
  <si>
    <t>Aurine (ug)</t>
  </si>
  <si>
    <t>CBldU (ug/g)</t>
  </si>
  <si>
    <t>Afeces (ug)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</si>
</sst>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6" borderId="4" applyNumberFormat="0" applyAlignment="0" applyProtection="0"/>
    <xf numFmtId="0" fontId="18" fillId="7" borderId="5" applyNumberFormat="0" applyAlignment="0" applyProtection="0"/>
    <xf numFmtId="0" fontId="19" fillId="7" borderId="4" applyNumberFormat="0" applyAlignment="0" applyProtection="0"/>
    <xf numFmtId="0" fontId="20" fillId="0" borderId="6" applyNumberFormat="0" applyFill="0" applyAlignment="0" applyProtection="0"/>
    <xf numFmtId="0" fontId="21" fillId="8" borderId="7" applyNumberFormat="0" applyAlignment="0" applyProtection="0"/>
    <xf numFmtId="0" fontId="4" fillId="0" borderId="0" applyNumberFormat="0" applyFill="0" applyBorder="0" applyAlignment="0" applyProtection="0"/>
    <xf numFmtId="0" fontId="10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3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3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3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3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3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3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4" fillId="5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3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0" fillId="0" borderId="0" xfId="0" applyFill="1"/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2" borderId="0" xfId="0" applyFont="1" applyFill="1"/>
    <xf numFmtId="0" fontId="5" fillId="0" borderId="0" xfId="0" applyFont="1" applyBorder="1" applyAlignment="1">
      <alignment horizontal="center" vertical="top" wrapText="1"/>
    </xf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vertical="top" wrapText="1"/>
    </xf>
    <xf numFmtId="0" fontId="9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center"/>
    </xf>
    <xf numFmtId="0" fontId="7" fillId="0" borderId="0" xfId="0" applyFont="1" applyBorder="1"/>
    <xf numFmtId="0" fontId="9" fillId="0" borderId="0" xfId="0" applyFont="1" applyFill="1" applyBorder="1" applyAlignment="1">
      <alignment vertical="top" wrapText="1"/>
    </xf>
    <xf numFmtId="165" fontId="9" fillId="0" borderId="0" xfId="0" applyNumberFormat="1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8" fillId="0" borderId="0" xfId="0" applyFont="1" applyBorder="1"/>
    <xf numFmtId="0" fontId="7" fillId="0" borderId="0" xfId="0" applyFont="1" applyFill="1" applyBorder="1" applyAlignment="1">
      <alignment vertical="top" wrapText="1"/>
    </xf>
    <xf numFmtId="164" fontId="9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F8642795-057E-4AED-8648-8189AA8CAF9A}"/>
    <cellStyle name="60% - Accent2 2" xfId="37" xr:uid="{6586C010-01B6-47CD-8B2A-E96AFF7351FA}"/>
    <cellStyle name="60% - Accent3 2" xfId="38" xr:uid="{410B09F8-3A96-4650-BF58-6C0F29D79DB8}"/>
    <cellStyle name="60% - Accent4 2" xfId="39" xr:uid="{31989B28-4105-4B3F-AE8F-ACA83E599459}"/>
    <cellStyle name="60% - Accent5 2" xfId="40" xr:uid="{AF6C8160-CE2F-4B11-8AD6-A8FD28046A48}"/>
    <cellStyle name="60% - Accent6 2" xfId="41" xr:uid="{82EEDF4E-06DF-42D7-A8B8-8B1DAEEF443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2C3D8714-D08D-46B4-9D18-C412861F4253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02688754865463"/>
          <c:y val="0.17411922491690462"/>
          <c:w val="0.70495937625178329"/>
          <c:h val="0.670079075404027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1-Feces %-individual'!$C$2:$C$43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34</c:v>
                </c:pt>
                <c:pt idx="27">
                  <c:v>38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50</c:v>
                </c:pt>
                <c:pt idx="32">
                  <c:v>54</c:v>
                </c:pt>
                <c:pt idx="33">
                  <c:v>58</c:v>
                </c:pt>
                <c:pt idx="34">
                  <c:v>59</c:v>
                </c:pt>
                <c:pt idx="35">
                  <c:v>63</c:v>
                </c:pt>
                <c:pt idx="36">
                  <c:v>64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70</c:v>
                </c:pt>
                <c:pt idx="41">
                  <c:v>71</c:v>
                </c:pt>
              </c:numCache>
            </c:numRef>
          </c:xVal>
          <c:yVal>
            <c:numRef>
              <c:f>'Step 1-Feces %-individual'!$D$2:$D$43</c:f>
              <c:numCache>
                <c:formatCode>General</c:formatCode>
                <c:ptCount val="42"/>
                <c:pt idx="0">
                  <c:v>4.176E-3</c:v>
                </c:pt>
                <c:pt idx="1">
                  <c:v>6.986E-3</c:v>
                </c:pt>
                <c:pt idx="2">
                  <c:v>1.1991E-2</c:v>
                </c:pt>
                <c:pt idx="3">
                  <c:v>1.7638000000000001E-2</c:v>
                </c:pt>
                <c:pt idx="4">
                  <c:v>2.5285999999999999E-2</c:v>
                </c:pt>
                <c:pt idx="5">
                  <c:v>4.2299999999999997E-2</c:v>
                </c:pt>
                <c:pt idx="6">
                  <c:v>5.7599999999999998E-2</c:v>
                </c:pt>
                <c:pt idx="7">
                  <c:v>6.0641E-2</c:v>
                </c:pt>
                <c:pt idx="8">
                  <c:v>6.3842999999999997E-2</c:v>
                </c:pt>
                <c:pt idx="9">
                  <c:v>6.7213999999999996E-2</c:v>
                </c:pt>
                <c:pt idx="10">
                  <c:v>7.0763000000000006E-2</c:v>
                </c:pt>
                <c:pt idx="11">
                  <c:v>7.8433000000000003E-2</c:v>
                </c:pt>
                <c:pt idx="12">
                  <c:v>8.2574999999999996E-2</c:v>
                </c:pt>
                <c:pt idx="13">
                  <c:v>8.7803999999999993E-2</c:v>
                </c:pt>
                <c:pt idx="14">
                  <c:v>8.8681999999999997E-2</c:v>
                </c:pt>
                <c:pt idx="15">
                  <c:v>9.1524999999999995E-2</c:v>
                </c:pt>
                <c:pt idx="16">
                  <c:v>9.3365000000000004E-2</c:v>
                </c:pt>
                <c:pt idx="17">
                  <c:v>9.5241000000000006E-2</c:v>
                </c:pt>
                <c:pt idx="18">
                  <c:v>9.6194000000000002E-2</c:v>
                </c:pt>
                <c:pt idx="19">
                  <c:v>9.7156000000000006E-2</c:v>
                </c:pt>
                <c:pt idx="20">
                  <c:v>9.8127000000000006E-2</c:v>
                </c:pt>
                <c:pt idx="21">
                  <c:v>9.9108000000000002E-2</c:v>
                </c:pt>
                <c:pt idx="22">
                  <c:v>0.10009999999999999</c:v>
                </c:pt>
                <c:pt idx="23">
                  <c:v>9.7638000000000003E-2</c:v>
                </c:pt>
                <c:pt idx="24">
                  <c:v>0.100787</c:v>
                </c:pt>
                <c:pt idx="25">
                  <c:v>0.103937</c:v>
                </c:pt>
                <c:pt idx="26">
                  <c:v>0.107087</c:v>
                </c:pt>
                <c:pt idx="27">
                  <c:v>0.116535</c:v>
                </c:pt>
                <c:pt idx="28">
                  <c:v>0.12126000000000001</c:v>
                </c:pt>
                <c:pt idx="29">
                  <c:v>0.122835</c:v>
                </c:pt>
                <c:pt idx="30">
                  <c:v>0.12598400000000001</c:v>
                </c:pt>
                <c:pt idx="31">
                  <c:v>0.14488200000000001</c:v>
                </c:pt>
                <c:pt idx="32">
                  <c:v>0.148031</c:v>
                </c:pt>
                <c:pt idx="33">
                  <c:v>0.154331</c:v>
                </c:pt>
                <c:pt idx="34">
                  <c:v>0.15748000000000001</c:v>
                </c:pt>
                <c:pt idx="35">
                  <c:v>0.16378000000000001</c:v>
                </c:pt>
                <c:pt idx="36">
                  <c:v>0.16692899999999999</c:v>
                </c:pt>
                <c:pt idx="37">
                  <c:v>0.17007900000000001</c:v>
                </c:pt>
                <c:pt idx="38">
                  <c:v>0.17322799999999999</c:v>
                </c:pt>
                <c:pt idx="39">
                  <c:v>0.17637800000000001</c:v>
                </c:pt>
                <c:pt idx="40">
                  <c:v>0.18125279999999999</c:v>
                </c:pt>
                <c:pt idx="41">
                  <c:v>0.18897600000000001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A-4B89-98A1-F2438327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37920"/>
        <c:axId val="1005039360"/>
      </c:scatterChart>
      <c:valAx>
        <c:axId val="10050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39360"/>
        <c:crosses val="autoZero"/>
        <c:crossBetween val="midCat"/>
      </c:valAx>
      <c:valAx>
        <c:axId val="100503936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19653543307087"/>
          <c:y val="0.23789231290538485"/>
          <c:w val="0.60255746918703268"/>
          <c:h val="0.518636950813940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1-Feces %-individual'!$H$2:$H$43</c:f>
              <c:numCache>
                <c:formatCode>General</c:formatCode>
                <c:ptCount val="4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32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49</c:v>
                </c:pt>
                <c:pt idx="31">
                  <c:v>51</c:v>
                </c:pt>
                <c:pt idx="32">
                  <c:v>53</c:v>
                </c:pt>
                <c:pt idx="33">
                  <c:v>54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62</c:v>
                </c:pt>
                <c:pt idx="38">
                  <c:v>63</c:v>
                </c:pt>
                <c:pt idx="39">
                  <c:v>67</c:v>
                </c:pt>
                <c:pt idx="40">
                  <c:v>70</c:v>
                </c:pt>
                <c:pt idx="41">
                  <c:v>71</c:v>
                </c:pt>
              </c:numCache>
            </c:numRef>
          </c:xVal>
          <c:yVal>
            <c:numRef>
              <c:f>'Step 1-Feces %-individual'!$I$2:$I$43</c:f>
              <c:numCache>
                <c:formatCode>General</c:formatCode>
                <c:ptCount val="42"/>
                <c:pt idx="0">
                  <c:v>0.124709</c:v>
                </c:pt>
                <c:pt idx="1">
                  <c:v>0.130944</c:v>
                </c:pt>
                <c:pt idx="2">
                  <c:v>0.146732</c:v>
                </c:pt>
                <c:pt idx="3">
                  <c:v>0.15299499999999999</c:v>
                </c:pt>
                <c:pt idx="4">
                  <c:v>0.156055</c:v>
                </c:pt>
                <c:pt idx="5">
                  <c:v>0.15914400000000001</c:v>
                </c:pt>
                <c:pt idx="6">
                  <c:v>0.165407</c:v>
                </c:pt>
                <c:pt idx="7">
                  <c:v>0.17164199999999999</c:v>
                </c:pt>
                <c:pt idx="8">
                  <c:v>0.17790500000000001</c:v>
                </c:pt>
                <c:pt idx="9">
                  <c:v>0.18099399999999999</c:v>
                </c:pt>
                <c:pt idx="10">
                  <c:v>0.18725800000000001</c:v>
                </c:pt>
                <c:pt idx="11">
                  <c:v>0.19031699999999999</c:v>
                </c:pt>
                <c:pt idx="12">
                  <c:v>0.19955500000000001</c:v>
                </c:pt>
                <c:pt idx="13">
                  <c:v>0.20264299999999999</c:v>
                </c:pt>
                <c:pt idx="14">
                  <c:v>0.205703</c:v>
                </c:pt>
                <c:pt idx="15">
                  <c:v>0.20879200000000001</c:v>
                </c:pt>
                <c:pt idx="16">
                  <c:v>0.21179400000000001</c:v>
                </c:pt>
                <c:pt idx="17">
                  <c:v>0.21485399999999999</c:v>
                </c:pt>
                <c:pt idx="18">
                  <c:v>0.217885</c:v>
                </c:pt>
                <c:pt idx="19">
                  <c:v>0.220859</c:v>
                </c:pt>
                <c:pt idx="20">
                  <c:v>0.22391900000000001</c:v>
                </c:pt>
                <c:pt idx="21">
                  <c:v>0.233012</c:v>
                </c:pt>
                <c:pt idx="22">
                  <c:v>0.236072</c:v>
                </c:pt>
                <c:pt idx="23">
                  <c:v>0.24216299999999999</c:v>
                </c:pt>
                <c:pt idx="24">
                  <c:v>0.24216299999999999</c:v>
                </c:pt>
                <c:pt idx="25">
                  <c:v>0.24834200000000001</c:v>
                </c:pt>
                <c:pt idx="26">
                  <c:v>0.24834100000000001</c:v>
                </c:pt>
                <c:pt idx="27">
                  <c:v>0.249555</c:v>
                </c:pt>
                <c:pt idx="28">
                  <c:v>0.251056</c:v>
                </c:pt>
                <c:pt idx="29">
                  <c:v>0.25402999999999998</c:v>
                </c:pt>
                <c:pt idx="30">
                  <c:v>0.25708900000000001</c:v>
                </c:pt>
                <c:pt idx="31">
                  <c:v>0.26606800000000003</c:v>
                </c:pt>
                <c:pt idx="32">
                  <c:v>0.26915699999999998</c:v>
                </c:pt>
                <c:pt idx="33">
                  <c:v>0.27224500000000001</c:v>
                </c:pt>
                <c:pt idx="34">
                  <c:v>0.27513300000000002</c:v>
                </c:pt>
                <c:pt idx="35">
                  <c:v>0.27513300000000002</c:v>
                </c:pt>
                <c:pt idx="36">
                  <c:v>0.27804899999999999</c:v>
                </c:pt>
                <c:pt idx="37">
                  <c:v>0.28102300000000002</c:v>
                </c:pt>
                <c:pt idx="38">
                  <c:v>0.28402500000000003</c:v>
                </c:pt>
                <c:pt idx="39">
                  <c:v>0.28691299999999997</c:v>
                </c:pt>
                <c:pt idx="40">
                  <c:v>0.29977199999999998</c:v>
                </c:pt>
                <c:pt idx="41">
                  <c:v>0.30504269249999999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A-4D9F-86BB-92B9663E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75264"/>
        <c:axId val="1158443104"/>
      </c:scatterChart>
      <c:valAx>
        <c:axId val="11584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3104"/>
        <c:crosses val="autoZero"/>
        <c:crossBetween val="midCat"/>
      </c:valAx>
      <c:valAx>
        <c:axId val="11584431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61695628563675"/>
          <c:y val="0.25428083021497799"/>
          <c:w val="0.61781631821884331"/>
          <c:h val="0.539997042109489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1-Feces %-individual'!$M$2:$M$42</c:f>
              <c:numCache>
                <c:formatCode>General</c:formatCode>
                <c:ptCount val="4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  <c:pt idx="20">
                  <c:v>32</c:v>
                </c:pt>
                <c:pt idx="21">
                  <c:v>33</c:v>
                </c:pt>
                <c:pt idx="22">
                  <c:v>37</c:v>
                </c:pt>
                <c:pt idx="23">
                  <c:v>38</c:v>
                </c:pt>
                <c:pt idx="24">
                  <c:v>42</c:v>
                </c:pt>
                <c:pt idx="25">
                  <c:v>43</c:v>
                </c:pt>
                <c:pt idx="26">
                  <c:v>45</c:v>
                </c:pt>
                <c:pt idx="27">
                  <c:v>45</c:v>
                </c:pt>
                <c:pt idx="28">
                  <c:v>47</c:v>
                </c:pt>
                <c:pt idx="29">
                  <c:v>48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57</c:v>
                </c:pt>
                <c:pt idx="34">
                  <c:v>59</c:v>
                </c:pt>
                <c:pt idx="35">
                  <c:v>60</c:v>
                </c:pt>
                <c:pt idx="36">
                  <c:v>63</c:v>
                </c:pt>
                <c:pt idx="37">
                  <c:v>67</c:v>
                </c:pt>
                <c:pt idx="38">
                  <c:v>68</c:v>
                </c:pt>
                <c:pt idx="39">
                  <c:v>70</c:v>
                </c:pt>
                <c:pt idx="40">
                  <c:v>71</c:v>
                </c:pt>
              </c:numCache>
            </c:numRef>
          </c:xVal>
          <c:yVal>
            <c:numRef>
              <c:f>'Step 1-Feces %-individual'!$N$2:$N$42</c:f>
              <c:numCache>
                <c:formatCode>General</c:formatCode>
                <c:ptCount val="41"/>
                <c:pt idx="0">
                  <c:v>1.2973E-2</c:v>
                </c:pt>
                <c:pt idx="1">
                  <c:v>6.2702999999999995E-2</c:v>
                </c:pt>
                <c:pt idx="2">
                  <c:v>0.114595</c:v>
                </c:pt>
                <c:pt idx="3">
                  <c:v>0.142703</c:v>
                </c:pt>
                <c:pt idx="4">
                  <c:v>0.14486499999999999</c:v>
                </c:pt>
                <c:pt idx="5">
                  <c:v>0.15783800000000001</c:v>
                </c:pt>
                <c:pt idx="6">
                  <c:v>0.164324</c:v>
                </c:pt>
                <c:pt idx="7">
                  <c:v>0.17081099999999999</c:v>
                </c:pt>
                <c:pt idx="8">
                  <c:v>0.17945900000000001</c:v>
                </c:pt>
                <c:pt idx="9">
                  <c:v>0.19675899999999999</c:v>
                </c:pt>
                <c:pt idx="10">
                  <c:v>0.20108100000000001</c:v>
                </c:pt>
                <c:pt idx="11">
                  <c:v>0.21621599999999999</c:v>
                </c:pt>
                <c:pt idx="12">
                  <c:v>0.22486500000000001</c:v>
                </c:pt>
                <c:pt idx="13">
                  <c:v>0.231351</c:v>
                </c:pt>
                <c:pt idx="14">
                  <c:v>0.233514</c:v>
                </c:pt>
                <c:pt idx="15">
                  <c:v>0.235676</c:v>
                </c:pt>
                <c:pt idx="16">
                  <c:v>0.24432400000000001</c:v>
                </c:pt>
                <c:pt idx="17">
                  <c:v>0.24864900000000001</c:v>
                </c:pt>
                <c:pt idx="18">
                  <c:v>0.25081100000000001</c:v>
                </c:pt>
                <c:pt idx="19">
                  <c:v>0.26162200000000002</c:v>
                </c:pt>
                <c:pt idx="20">
                  <c:v>0.26810800000000001</c:v>
                </c:pt>
                <c:pt idx="21">
                  <c:v>0.27459499999999998</c:v>
                </c:pt>
                <c:pt idx="22">
                  <c:v>0.28324300000000002</c:v>
                </c:pt>
                <c:pt idx="23">
                  <c:v>0.28540500000000002</c:v>
                </c:pt>
                <c:pt idx="24">
                  <c:v>0.28756799999999999</c:v>
                </c:pt>
                <c:pt idx="25">
                  <c:v>0.28972999999999999</c:v>
                </c:pt>
                <c:pt idx="26">
                  <c:v>0.29405100000000001</c:v>
                </c:pt>
                <c:pt idx="27">
                  <c:v>0.29621599999999998</c:v>
                </c:pt>
                <c:pt idx="28">
                  <c:v>0.29837799999999998</c:v>
                </c:pt>
                <c:pt idx="29">
                  <c:v>0.300541</c:v>
                </c:pt>
                <c:pt idx="30">
                  <c:v>0.30270900000000001</c:v>
                </c:pt>
                <c:pt idx="31">
                  <c:v>0.304865</c:v>
                </c:pt>
                <c:pt idx="32">
                  <c:v>0.304865</c:v>
                </c:pt>
                <c:pt idx="33">
                  <c:v>0.30702699999999999</c:v>
                </c:pt>
                <c:pt idx="34">
                  <c:v>0.31135099999999999</c:v>
                </c:pt>
                <c:pt idx="35">
                  <c:v>0.31351400000000001</c:v>
                </c:pt>
                <c:pt idx="36">
                  <c:v>0.32143432</c:v>
                </c:pt>
                <c:pt idx="37">
                  <c:v>0.32432899999999998</c:v>
                </c:pt>
                <c:pt idx="38">
                  <c:v>0.326486</c:v>
                </c:pt>
                <c:pt idx="39">
                  <c:v>0.32864900000000002</c:v>
                </c:pt>
                <c:pt idx="40">
                  <c:v>0.33081100000000002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E-44D4-92C4-67522CF9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352384"/>
        <c:axId val="1224353344"/>
      </c:scatterChart>
      <c:valAx>
        <c:axId val="12243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53344"/>
        <c:crosses val="autoZero"/>
        <c:crossBetween val="midCat"/>
      </c:valAx>
      <c:valAx>
        <c:axId val="122435334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55796535918127"/>
          <c:y val="9.5559384032682756E-2"/>
          <c:w val="0.82781431620292512"/>
          <c:h val="0.772647169614583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1-Feces %-individual'!$R$2:$R$44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52</c:v>
                </c:pt>
                <c:pt idx="32">
                  <c:v>53</c:v>
                </c:pt>
                <c:pt idx="33">
                  <c:v>57</c:v>
                </c:pt>
                <c:pt idx="34">
                  <c:v>58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65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</c:numCache>
            </c:numRef>
          </c:xVal>
          <c:yVal>
            <c:numRef>
              <c:f>'Step 1-Feces %-individual'!$S$2:$S$44</c:f>
              <c:numCache>
                <c:formatCode>General</c:formatCode>
                <c:ptCount val="43"/>
                <c:pt idx="0">
                  <c:v>8.5465116279069706E-2</c:v>
                </c:pt>
                <c:pt idx="1">
                  <c:v>9.3604651162790597E-2</c:v>
                </c:pt>
                <c:pt idx="2">
                  <c:v>0.115988372093023</c:v>
                </c:pt>
                <c:pt idx="3">
                  <c:v>0.124127906976744</c:v>
                </c:pt>
                <c:pt idx="4">
                  <c:v>0.13430232558139499</c:v>
                </c:pt>
                <c:pt idx="5">
                  <c:v>0.142441860465116</c:v>
                </c:pt>
                <c:pt idx="6">
                  <c:v>0.15261627906976699</c:v>
                </c:pt>
                <c:pt idx="7">
                  <c:v>0.16279069767441801</c:v>
                </c:pt>
                <c:pt idx="8">
                  <c:v>0.17093023255813899</c:v>
                </c:pt>
                <c:pt idx="9">
                  <c:v>0.17499999999999899</c:v>
                </c:pt>
                <c:pt idx="10">
                  <c:v>0.17906976744186001</c:v>
                </c:pt>
                <c:pt idx="11">
                  <c:v>0.189244186046511</c:v>
                </c:pt>
                <c:pt idx="12">
                  <c:v>0.20145348837209201</c:v>
                </c:pt>
                <c:pt idx="13">
                  <c:v>0.207558139534883</c:v>
                </c:pt>
                <c:pt idx="14">
                  <c:v>0.211627906976744</c:v>
                </c:pt>
                <c:pt idx="15">
                  <c:v>0.21366279069767399</c:v>
                </c:pt>
                <c:pt idx="16">
                  <c:v>0.21773255813953399</c:v>
                </c:pt>
                <c:pt idx="17">
                  <c:v>0.22587209302325501</c:v>
                </c:pt>
                <c:pt idx="18">
                  <c:v>0.231976744186046</c:v>
                </c:pt>
                <c:pt idx="19">
                  <c:v>0.23808139534883699</c:v>
                </c:pt>
                <c:pt idx="20">
                  <c:v>0.24418604651162701</c:v>
                </c:pt>
                <c:pt idx="21">
                  <c:v>0.25029069767441797</c:v>
                </c:pt>
                <c:pt idx="22">
                  <c:v>0.252325581395348</c:v>
                </c:pt>
                <c:pt idx="23">
                  <c:v>0.25843023255813902</c:v>
                </c:pt>
                <c:pt idx="24">
                  <c:v>0.26046511627906899</c:v>
                </c:pt>
                <c:pt idx="25">
                  <c:v>0.26453488372092998</c:v>
                </c:pt>
                <c:pt idx="26">
                  <c:v>0.26656976744186001</c:v>
                </c:pt>
                <c:pt idx="27">
                  <c:v>0.274709302325581</c:v>
                </c:pt>
                <c:pt idx="28">
                  <c:v>0.27877906976744099</c:v>
                </c:pt>
                <c:pt idx="29">
                  <c:v>0.28081395348837201</c:v>
                </c:pt>
                <c:pt idx="30">
                  <c:v>0.28488372093023201</c:v>
                </c:pt>
                <c:pt idx="31">
                  <c:v>0.288953488372092</c:v>
                </c:pt>
                <c:pt idx="32">
                  <c:v>0.293023255813953</c:v>
                </c:pt>
                <c:pt idx="33">
                  <c:v>0.29505813953488302</c:v>
                </c:pt>
                <c:pt idx="34">
                  <c:v>0.29709302325581299</c:v>
                </c:pt>
                <c:pt idx="35">
                  <c:v>0.30319767441860401</c:v>
                </c:pt>
                <c:pt idx="36">
                  <c:v>0.30726744186046501</c:v>
                </c:pt>
                <c:pt idx="37">
                  <c:v>0.30726744186046501</c:v>
                </c:pt>
                <c:pt idx="38">
                  <c:v>0.30930232558139498</c:v>
                </c:pt>
                <c:pt idx="39">
                  <c:v>0.311337209302325</c:v>
                </c:pt>
                <c:pt idx="40">
                  <c:v>0.31337209302325503</c:v>
                </c:pt>
                <c:pt idx="41">
                  <c:v>0.315406976744185</c:v>
                </c:pt>
                <c:pt idx="42">
                  <c:v>0.32123982558139486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A-4063-8544-6472F0D2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39840"/>
        <c:axId val="1005041760"/>
      </c:scatterChart>
      <c:valAx>
        <c:axId val="10050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41760"/>
        <c:crosses val="autoZero"/>
        <c:crossBetween val="midCat"/>
      </c:valAx>
      <c:valAx>
        <c:axId val="100504176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3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6646405730601"/>
          <c:y val="0.17140437302698069"/>
          <c:w val="0.80589821047263022"/>
          <c:h val="0.684160192674346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1-Feces %-individual'!$W$2:$W$41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  <c:pt idx="19">
                  <c:v>34</c:v>
                </c:pt>
                <c:pt idx="20">
                  <c:v>35</c:v>
                </c:pt>
                <c:pt idx="21">
                  <c:v>37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43</c:v>
                </c:pt>
                <c:pt idx="26">
                  <c:v>46</c:v>
                </c:pt>
                <c:pt idx="27">
                  <c:v>47</c:v>
                </c:pt>
                <c:pt idx="28">
                  <c:v>50</c:v>
                </c:pt>
                <c:pt idx="29">
                  <c:v>52</c:v>
                </c:pt>
                <c:pt idx="30">
                  <c:v>55</c:v>
                </c:pt>
                <c:pt idx="31">
                  <c:v>57</c:v>
                </c:pt>
                <c:pt idx="32">
                  <c:v>60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70</c:v>
                </c:pt>
                <c:pt idx="39">
                  <c:v>71</c:v>
                </c:pt>
              </c:numCache>
            </c:numRef>
          </c:xVal>
          <c:yVal>
            <c:numRef>
              <c:f>'Step 1-Feces %-individual'!$X$2:$X$41</c:f>
              <c:numCache>
                <c:formatCode>General</c:formatCode>
                <c:ptCount val="40"/>
                <c:pt idx="0">
                  <c:v>3.7494710466622701E-4</c:v>
                </c:pt>
                <c:pt idx="1">
                  <c:v>1.9905358527674802E-3</c:v>
                </c:pt>
                <c:pt idx="2">
                  <c:v>2.1084825171429102E-3</c:v>
                </c:pt>
                <c:pt idx="3">
                  <c:v>2.8117066259517398E-3</c:v>
                </c:pt>
                <c:pt idx="4">
                  <c:v>4.2069757082259804E-3</c:v>
                </c:pt>
                <c:pt idx="5">
                  <c:v>5.2962686258864397E-3</c:v>
                </c:pt>
                <c:pt idx="6">
                  <c:v>6.6676071608166299E-3</c:v>
                </c:pt>
                <c:pt idx="7">
                  <c:v>8.3940200906128092E-3</c:v>
                </c:pt>
                <c:pt idx="8">
                  <c:v>9.4182454474490002E-3</c:v>
                </c:pt>
                <c:pt idx="9">
                  <c:v>1.2559432157547901E-2</c:v>
                </c:pt>
                <c:pt idx="10">
                  <c:v>1.49269130945898E-2</c:v>
                </c:pt>
                <c:pt idx="11">
                  <c:v>1.67482719578913E-2</c:v>
                </c:pt>
                <c:pt idx="12">
                  <c:v>1.9905358527674801E-2</c:v>
                </c:pt>
                <c:pt idx="13">
                  <c:v>2.3657562948074001E-2</c:v>
                </c:pt>
                <c:pt idx="14">
                  <c:v>2.6544222211549399E-2</c:v>
                </c:pt>
                <c:pt idx="15">
                  <c:v>3.1547867224009603E-2</c:v>
                </c:pt>
                <c:pt idx="16">
                  <c:v>3.5397289219206901E-2</c:v>
                </c:pt>
                <c:pt idx="17">
                  <c:v>3.7494710466622803E-2</c:v>
                </c:pt>
                <c:pt idx="18">
                  <c:v>4.2069757082259698E-2</c:v>
                </c:pt>
                <c:pt idx="19">
                  <c:v>5.2962686258864397E-2</c:v>
                </c:pt>
                <c:pt idx="20">
                  <c:v>5.6100922715098103E-2</c:v>
                </c:pt>
                <c:pt idx="21">
                  <c:v>6.2946270589708295E-2</c:v>
                </c:pt>
                <c:pt idx="22">
                  <c:v>6.6676071608166104E-2</c:v>
                </c:pt>
                <c:pt idx="23">
                  <c:v>7.0626877231137697E-2</c:v>
                </c:pt>
                <c:pt idx="24">
                  <c:v>7.4811782804721602E-2</c:v>
                </c:pt>
                <c:pt idx="25">
                  <c:v>7.9244659623055602E-2</c:v>
                </c:pt>
                <c:pt idx="26">
                  <c:v>8.8913970501946105E-2</c:v>
                </c:pt>
                <c:pt idx="27">
                  <c:v>9.4182454474490002E-2</c:v>
                </c:pt>
                <c:pt idx="28">
                  <c:v>9.9763115748443904E-2</c:v>
                </c:pt>
                <c:pt idx="29">
                  <c:v>0.10567445199183199</c:v>
                </c:pt>
                <c:pt idx="30">
                  <c:v>0.111936056928416</c:v>
                </c:pt>
                <c:pt idx="31">
                  <c:v>0.118568685283082</c:v>
                </c:pt>
                <c:pt idx="32">
                  <c:v>0.13303625298994001</c:v>
                </c:pt>
                <c:pt idx="33">
                  <c:v>0.14091914656322199</c:v>
                </c:pt>
                <c:pt idx="34">
                  <c:v>0.149269130945898</c:v>
                </c:pt>
                <c:pt idx="35">
                  <c:v>0.15076182225535698</c:v>
                </c:pt>
                <c:pt idx="36">
                  <c:v>0.15226944047791055</c:v>
                </c:pt>
                <c:pt idx="37">
                  <c:v>0.15379213488268967</c:v>
                </c:pt>
                <c:pt idx="38">
                  <c:v>0.15843026888831782</c:v>
                </c:pt>
                <c:pt idx="39">
                  <c:v>0.167482719578913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9-4317-862A-438D858F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00240"/>
        <c:axId val="1423489680"/>
      </c:scatterChart>
      <c:valAx>
        <c:axId val="14235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89680"/>
        <c:crosses val="autoZero"/>
        <c:crossBetween val="midCat"/>
      </c:valAx>
      <c:valAx>
        <c:axId val="14234896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48</xdr:row>
      <xdr:rowOff>41276</xdr:rowOff>
    </xdr:from>
    <xdr:ext cx="3886200" cy="6402768"/>
    <xdr:pic>
      <xdr:nvPicPr>
        <xdr:cNvPr id="2" name="Picture 1">
          <a:extLst>
            <a:ext uri="{FF2B5EF4-FFF2-40B4-BE49-F238E27FC236}">
              <a16:creationId xmlns:a16="http://schemas.microsoft.com/office/drawing/2014/main" id="{2D319B74-3CA8-4254-B277-52F21467B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880476"/>
          <a:ext cx="3886200" cy="6402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304800</xdr:colOff>
      <xdr:row>56</xdr:row>
      <xdr:rowOff>117020</xdr:rowOff>
    </xdr:from>
    <xdr:ext cx="4057649" cy="7041433"/>
    <xdr:pic>
      <xdr:nvPicPr>
        <xdr:cNvPr id="3" name="Picture 2">
          <a:extLst>
            <a:ext uri="{FF2B5EF4-FFF2-40B4-BE49-F238E27FC236}">
              <a16:creationId xmlns:a16="http://schemas.microsoft.com/office/drawing/2014/main" id="{BCF88987-A2DB-4219-A464-147B23475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04450" y="13559970"/>
          <a:ext cx="4057649" cy="7041433"/>
        </a:xfrm>
        <a:prstGeom prst="rect">
          <a:avLst/>
        </a:prstGeom>
      </xdr:spPr>
    </xdr:pic>
    <xdr:clientData/>
  </xdr:oneCellAnchor>
  <xdr:oneCellAnchor>
    <xdr:from>
      <xdr:col>10</xdr:col>
      <xdr:colOff>317269</xdr:colOff>
      <xdr:row>57</xdr:row>
      <xdr:rowOff>115662</xdr:rowOff>
    </xdr:from>
    <xdr:ext cx="2901041" cy="6230411"/>
    <xdr:pic>
      <xdr:nvPicPr>
        <xdr:cNvPr id="4" name="Picture 3">
          <a:extLst>
            <a:ext uri="{FF2B5EF4-FFF2-40B4-BE49-F238E27FC236}">
              <a16:creationId xmlns:a16="http://schemas.microsoft.com/office/drawing/2014/main" id="{C48376C8-8CBB-4EC9-99DB-7AFDD8194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3602" y="10672537"/>
          <a:ext cx="2901041" cy="6230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254000</xdr:colOff>
      <xdr:row>42</xdr:row>
      <xdr:rowOff>7938</xdr:rowOff>
    </xdr:from>
    <xdr:to>
      <xdr:col>14</xdr:col>
      <xdr:colOff>6123</xdr:colOff>
      <xdr:row>80</xdr:row>
      <xdr:rowOff>170090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5F78829-EF6B-47AC-94AC-2B0F1F49F42A}"/>
            </a:ext>
          </a:extLst>
        </xdr:cNvPr>
        <xdr:cNvCxnSpPr/>
      </xdr:nvCxnSpPr>
      <xdr:spPr>
        <a:xfrm>
          <a:off x="8810625" y="7675563"/>
          <a:ext cx="402998" cy="7099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395515</xdr:colOff>
      <xdr:row>57</xdr:row>
      <xdr:rowOff>20863</xdr:rowOff>
    </xdr:from>
    <xdr:ext cx="3068864" cy="6298447"/>
    <xdr:pic>
      <xdr:nvPicPr>
        <xdr:cNvPr id="21" name="Picture 20">
          <a:extLst>
            <a:ext uri="{FF2B5EF4-FFF2-40B4-BE49-F238E27FC236}">
              <a16:creationId xmlns:a16="http://schemas.microsoft.com/office/drawing/2014/main" id="{FD455C3F-67BB-4BCE-81E5-F3FEF45C3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4665" y="10517413"/>
          <a:ext cx="3068864" cy="6298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468313</xdr:colOff>
      <xdr:row>43</xdr:row>
      <xdr:rowOff>31750</xdr:rowOff>
    </xdr:from>
    <xdr:to>
      <xdr:col>4</xdr:col>
      <xdr:colOff>95250</xdr:colOff>
      <xdr:row>50</xdr:row>
      <xdr:rowOff>25400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44E06E1A-AA92-4009-9764-60038A2F43BE}"/>
            </a:ext>
          </a:extLst>
        </xdr:cNvPr>
        <xdr:cNvCxnSpPr/>
      </xdr:nvCxnSpPr>
      <xdr:spPr>
        <a:xfrm>
          <a:off x="2411413" y="7950200"/>
          <a:ext cx="357187" cy="1282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352652</xdr:colOff>
      <xdr:row>42</xdr:row>
      <xdr:rowOff>158749</xdr:rowOff>
    </xdr:from>
    <xdr:to>
      <xdr:col>9</xdr:col>
      <xdr:colOff>245155</xdr:colOff>
      <xdr:row>70</xdr:row>
      <xdr:rowOff>95249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F59E3A3-DD94-4B94-96B2-F6DE48032012}"/>
            </a:ext>
          </a:extLst>
        </xdr:cNvPr>
        <xdr:cNvCxnSpPr/>
      </xdr:nvCxnSpPr>
      <xdr:spPr>
        <a:xfrm>
          <a:off x="5666241" y="7873999"/>
          <a:ext cx="545647" cy="5080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173265</xdr:colOff>
      <xdr:row>57</xdr:row>
      <xdr:rowOff>88449</xdr:rowOff>
    </xdr:from>
    <xdr:ext cx="4024539" cy="6749142"/>
    <xdr:pic>
      <xdr:nvPicPr>
        <xdr:cNvPr id="45" name="Picture 44">
          <a:extLst>
            <a:ext uri="{FF2B5EF4-FFF2-40B4-BE49-F238E27FC236}">
              <a16:creationId xmlns:a16="http://schemas.microsoft.com/office/drawing/2014/main" id="{9BF52E90-A6B8-4EB7-B343-953B90609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7711" y="10559145"/>
          <a:ext cx="4024539" cy="6749142"/>
        </a:xfrm>
        <a:prstGeom prst="rect">
          <a:avLst/>
        </a:prstGeom>
      </xdr:spPr>
    </xdr:pic>
    <xdr:clientData/>
  </xdr:oneCellAnchor>
  <xdr:twoCellAnchor>
    <xdr:from>
      <xdr:col>18</xdr:col>
      <xdr:colOff>325438</xdr:colOff>
      <xdr:row>44</xdr:row>
      <xdr:rowOff>39688</xdr:rowOff>
    </xdr:from>
    <xdr:to>
      <xdr:col>20</xdr:col>
      <xdr:colOff>284163</xdr:colOff>
      <xdr:row>61</xdr:row>
      <xdr:rowOff>171223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16A6E23-1564-42C1-914E-E208B1325819}"/>
            </a:ext>
          </a:extLst>
        </xdr:cNvPr>
        <xdr:cNvCxnSpPr/>
      </xdr:nvCxnSpPr>
      <xdr:spPr>
        <a:xfrm>
          <a:off x="12136438" y="8072438"/>
          <a:ext cx="1260475" cy="32350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309563</xdr:colOff>
      <xdr:row>41</xdr:row>
      <xdr:rowOff>99786</xdr:rowOff>
    </xdr:from>
    <xdr:to>
      <xdr:col>25</xdr:col>
      <xdr:colOff>645432</xdr:colOff>
      <xdr:row>80</xdr:row>
      <xdr:rowOff>163060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FD1B5B6-E892-41FB-837C-C847E7A5F7EC}"/>
            </a:ext>
          </a:extLst>
        </xdr:cNvPr>
        <xdr:cNvCxnSpPr/>
      </xdr:nvCxnSpPr>
      <xdr:spPr>
        <a:xfrm>
          <a:off x="15420296" y="7631340"/>
          <a:ext cx="1642154" cy="72274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336550</xdr:colOff>
      <xdr:row>47</xdr:row>
      <xdr:rowOff>114301</xdr:rowOff>
    </xdr:from>
    <xdr:to>
      <xdr:col>5</xdr:col>
      <xdr:colOff>483053</xdr:colOff>
      <xdr:row>58</xdr:row>
      <xdr:rowOff>62601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DB4A1-3BC9-650A-F2DC-26BCBD8F2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484416</xdr:colOff>
      <xdr:row>65</xdr:row>
      <xdr:rowOff>135165</xdr:rowOff>
    </xdr:from>
    <xdr:to>
      <xdr:col>10</xdr:col>
      <xdr:colOff>377031</xdr:colOff>
      <xdr:row>79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373079-0651-DC88-030D-1705ED958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323850</xdr:colOff>
      <xdr:row>76</xdr:row>
      <xdr:rowOff>120650</xdr:rowOff>
    </xdr:from>
    <xdr:to>
      <xdr:col>15</xdr:col>
      <xdr:colOff>31750</xdr:colOff>
      <xdr:row>89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DEDDA4-1597-7F78-4E29-DCB4B7D0E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211364</xdr:colOff>
      <xdr:row>59</xdr:row>
      <xdr:rowOff>9070</xdr:rowOff>
    </xdr:from>
    <xdr:to>
      <xdr:col>20</xdr:col>
      <xdr:colOff>603251</xdr:colOff>
      <xdr:row>70</xdr:row>
      <xdr:rowOff>97072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52B154-D044-CFDA-086E-E5E0B442D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68033</xdr:colOff>
      <xdr:row>72</xdr:row>
      <xdr:rowOff>130970</xdr:rowOff>
    </xdr:from>
    <xdr:to>
      <xdr:col>26</xdr:col>
      <xdr:colOff>585104</xdr:colOff>
      <xdr:row>85</xdr:row>
      <xdr:rowOff>61233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81C13E-B02F-8DB4-549B-7FBB94ACC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6306-7E54-4815-BCA6-316E4BF677D0}">
  <dimension ref="A1:X85"/>
  <sheetViews>
    <sheetView topLeftCell="A42" zoomScale="120" zoomScaleNormal="120" workbookViewId="0">
      <pane ySplit="1740" topLeftCell="A68"/>
      <selection activeCell="I43" sqref="I43"/>
      <selection pane="bottomLeft" activeCell="K40" sqref="K40"/>
    </sheetView>
  </sheetViews>
  <sheetFormatPr defaultRowHeight="14.6" x14ac:dyDescent="0.4"/>
  <cols>
    <col min="1" max="1" width="9.23046875" style="5"/>
    <col min="2" max="3" width="9.23046875" style="6"/>
    <col min="4" max="4" width="10.4609375" style="6" customWidth="1"/>
    <col min="5" max="6" width="9.23046875" style="5"/>
    <col min="7" max="8" width="9.23046875" style="3"/>
    <col min="9" max="9" width="9.23046875" style="3" customWidth="1"/>
    <col min="10" max="10" width="9.23046875" style="4"/>
    <col min="11" max="11" width="9.23046875" style="5"/>
    <col min="12" max="14" width="9.23046875" style="6"/>
    <col min="15" max="16" width="9.23046875" style="5"/>
    <col min="17" max="19" width="9.23046875" style="6"/>
    <col min="20" max="21" width="9.23046875" style="5"/>
    <col min="22" max="24" width="9.23046875" style="6"/>
  </cols>
  <sheetData>
    <row r="1" spans="1:24" x14ac:dyDescent="0.4">
      <c r="A1" s="2" t="s">
        <v>5</v>
      </c>
      <c r="B1" s="6" t="s">
        <v>6</v>
      </c>
      <c r="C1" s="6" t="s">
        <v>7</v>
      </c>
      <c r="D1" s="6" t="s">
        <v>0</v>
      </c>
      <c r="F1" s="2" t="s">
        <v>1</v>
      </c>
      <c r="G1" s="6" t="s">
        <v>6</v>
      </c>
      <c r="H1" s="6" t="s">
        <v>7</v>
      </c>
      <c r="I1" s="6" t="s">
        <v>0</v>
      </c>
      <c r="K1" s="2" t="s">
        <v>3</v>
      </c>
      <c r="L1" s="6" t="s">
        <v>6</v>
      </c>
      <c r="M1" s="6" t="s">
        <v>7</v>
      </c>
      <c r="N1" s="6" t="s">
        <v>0</v>
      </c>
      <c r="P1" s="2" t="s">
        <v>4</v>
      </c>
      <c r="Q1" s="6" t="s">
        <v>6</v>
      </c>
      <c r="R1" s="6" t="s">
        <v>7</v>
      </c>
      <c r="S1" s="6" t="s">
        <v>0</v>
      </c>
      <c r="U1" s="2" t="s">
        <v>2</v>
      </c>
      <c r="V1" s="6" t="s">
        <v>6</v>
      </c>
      <c r="W1" s="6" t="s">
        <v>7</v>
      </c>
      <c r="X1" s="6" t="s">
        <v>0</v>
      </c>
    </row>
    <row r="2" spans="1:24" x14ac:dyDescent="0.4">
      <c r="B2" s="6">
        <v>0.80924855491329195</v>
      </c>
      <c r="C2" s="6">
        <f t="shared" ref="C2:C43" si="0">ROUND(B2,0)</f>
        <v>1</v>
      </c>
      <c r="D2" s="7">
        <v>4.176E-3</v>
      </c>
      <c r="G2" s="6">
        <v>1.47069386582386</v>
      </c>
      <c r="H2" s="6">
        <f t="shared" ref="H2:H43" si="1">ROUND(G2,0)</f>
        <v>1</v>
      </c>
      <c r="I2" s="7">
        <v>0.124709</v>
      </c>
      <c r="L2" s="6">
        <v>0.64615384615385096</v>
      </c>
      <c r="M2" s="6">
        <f t="shared" ref="M2:M42" si="2">ROUND(L2,0)</f>
        <v>1</v>
      </c>
      <c r="N2" s="7">
        <v>1.2973E-2</v>
      </c>
      <c r="Q2" s="6">
        <v>1.0443864229765001</v>
      </c>
      <c r="R2" s="6">
        <f t="shared" ref="R2:R44" si="3">ROUND(Q2,0)</f>
        <v>1</v>
      </c>
      <c r="S2" s="6">
        <v>8.5465116279069706E-2</v>
      </c>
      <c r="V2" s="6">
        <v>1.2261484098939901</v>
      </c>
      <c r="W2" s="6">
        <f t="shared" ref="W2:W41" si="4">ROUND(V2,0)</f>
        <v>1</v>
      </c>
      <c r="X2" s="6">
        <v>3.7494710466622701E-4</v>
      </c>
    </row>
    <row r="3" spans="1:24" x14ac:dyDescent="0.4">
      <c r="B3" s="6">
        <v>1.8208092485548999</v>
      </c>
      <c r="C3" s="6">
        <f t="shared" si="0"/>
        <v>2</v>
      </c>
      <c r="D3" s="7">
        <v>6.986E-3</v>
      </c>
      <c r="G3" s="6">
        <v>2.7327251831633301</v>
      </c>
      <c r="H3" s="6">
        <f t="shared" si="1"/>
        <v>3</v>
      </c>
      <c r="I3" s="7">
        <v>0.130944</v>
      </c>
      <c r="L3" s="6">
        <v>2.5846153846153799</v>
      </c>
      <c r="M3" s="6">
        <f t="shared" si="2"/>
        <v>3</v>
      </c>
      <c r="N3" s="7">
        <v>6.2702999999999995E-2</v>
      </c>
      <c r="Q3" s="6">
        <v>2.0887728459530002</v>
      </c>
      <c r="R3" s="6">
        <f t="shared" si="3"/>
        <v>2</v>
      </c>
      <c r="S3" s="6">
        <v>9.3604651162790597E-2</v>
      </c>
      <c r="V3" s="6">
        <v>4.2049469964664299</v>
      </c>
      <c r="W3" s="6">
        <f t="shared" si="4"/>
        <v>4</v>
      </c>
      <c r="X3" s="6">
        <v>1.9905358527674802E-3</v>
      </c>
    </row>
    <row r="4" spans="1:24" x14ac:dyDescent="0.4">
      <c r="B4" s="6">
        <v>2.8323699421965198</v>
      </c>
      <c r="C4" s="6">
        <f t="shared" si="0"/>
        <v>3</v>
      </c>
      <c r="D4" s="7">
        <v>1.1991E-2</v>
      </c>
      <c r="G4" s="6">
        <v>3.67044964803907</v>
      </c>
      <c r="H4" s="6">
        <f t="shared" si="1"/>
        <v>4</v>
      </c>
      <c r="I4" s="7">
        <v>0.146732</v>
      </c>
      <c r="L4" s="6">
        <v>4.0923076923076902</v>
      </c>
      <c r="M4" s="6">
        <f t="shared" si="2"/>
        <v>4</v>
      </c>
      <c r="N4" s="7">
        <v>0.114595</v>
      </c>
      <c r="Q4" s="6">
        <v>3.3420365535248</v>
      </c>
      <c r="R4" s="6">
        <f t="shared" si="3"/>
        <v>3</v>
      </c>
      <c r="S4" s="6">
        <v>0.115988372093023</v>
      </c>
      <c r="V4" s="6">
        <v>5.4416961130742001</v>
      </c>
      <c r="W4" s="6">
        <f t="shared" si="4"/>
        <v>5</v>
      </c>
      <c r="X4" s="6">
        <v>2.1084825171429102E-3</v>
      </c>
    </row>
    <row r="5" spans="1:24" x14ac:dyDescent="0.4">
      <c r="B5" s="6">
        <v>3.84393063583815</v>
      </c>
      <c r="C5" s="6">
        <f t="shared" si="0"/>
        <v>4</v>
      </c>
      <c r="D5" s="7">
        <v>1.7638000000000001E-2</v>
      </c>
      <c r="G5" s="6">
        <v>4.6157161327395402</v>
      </c>
      <c r="H5" s="6">
        <f t="shared" si="1"/>
        <v>5</v>
      </c>
      <c r="I5" s="7">
        <v>0.15299499999999999</v>
      </c>
      <c r="L5" s="6">
        <v>5.1692307692307704</v>
      </c>
      <c r="M5" s="6">
        <f t="shared" si="2"/>
        <v>5</v>
      </c>
      <c r="N5" s="7">
        <v>0.142703</v>
      </c>
      <c r="Q5" s="6">
        <v>3.9686684073106999</v>
      </c>
      <c r="R5" s="6">
        <f t="shared" si="3"/>
        <v>4</v>
      </c>
      <c r="S5" s="6">
        <v>0.124127906976744</v>
      </c>
      <c r="V5" s="6">
        <v>6.43109540636042</v>
      </c>
      <c r="W5" s="6">
        <f t="shared" si="4"/>
        <v>6</v>
      </c>
      <c r="X5" s="6">
        <v>2.8117066259517398E-3</v>
      </c>
    </row>
    <row r="6" spans="1:24" x14ac:dyDescent="0.4">
      <c r="B6" s="6">
        <v>4.8554913294797597</v>
      </c>
      <c r="C6" s="6">
        <f t="shared" si="0"/>
        <v>5</v>
      </c>
      <c r="D6" s="7">
        <v>2.5285999999999999E-2</v>
      </c>
      <c r="G6" s="6">
        <v>5.8802614566872498</v>
      </c>
      <c r="H6" s="6">
        <f t="shared" si="1"/>
        <v>6</v>
      </c>
      <c r="I6" s="7">
        <v>0.156055</v>
      </c>
      <c r="L6" s="6">
        <v>6.0307692307692298</v>
      </c>
      <c r="M6" s="6">
        <f t="shared" si="2"/>
        <v>6</v>
      </c>
      <c r="N6" s="7">
        <v>0.14486499999999999</v>
      </c>
      <c r="Q6" s="6">
        <v>4.8041775456918998</v>
      </c>
      <c r="R6" s="6">
        <f t="shared" si="3"/>
        <v>5</v>
      </c>
      <c r="S6" s="6">
        <v>0.13430232558139499</v>
      </c>
      <c r="V6" s="6">
        <v>7.4204946996466399</v>
      </c>
      <c r="W6" s="6">
        <f t="shared" si="4"/>
        <v>7</v>
      </c>
      <c r="X6" s="6">
        <v>4.2069757082259804E-3</v>
      </c>
    </row>
    <row r="7" spans="1:24" x14ac:dyDescent="0.4">
      <c r="B7" s="6">
        <v>6.2716763005780303</v>
      </c>
      <c r="C7" s="6">
        <f t="shared" si="0"/>
        <v>6</v>
      </c>
      <c r="D7" s="7">
        <v>4.2299999999999997E-2</v>
      </c>
      <c r="G7" s="6">
        <v>6.8280419479959704</v>
      </c>
      <c r="H7" s="6">
        <f t="shared" si="1"/>
        <v>7</v>
      </c>
      <c r="I7" s="7">
        <v>0.15914400000000001</v>
      </c>
      <c r="L7" s="6">
        <v>7.3230769230769202</v>
      </c>
      <c r="M7" s="6">
        <f t="shared" si="2"/>
        <v>7</v>
      </c>
      <c r="N7" s="7">
        <v>0.15783800000000001</v>
      </c>
      <c r="Q7" s="6">
        <v>6.0574412532637103</v>
      </c>
      <c r="R7" s="6">
        <f t="shared" si="3"/>
        <v>6</v>
      </c>
      <c r="S7" s="6">
        <v>0.142441860465116</v>
      </c>
      <c r="V7" s="6">
        <v>8.6572438162544199</v>
      </c>
      <c r="W7" s="6">
        <f t="shared" si="4"/>
        <v>9</v>
      </c>
      <c r="X7" s="6">
        <v>5.2962686258864397E-3</v>
      </c>
    </row>
    <row r="8" spans="1:24" x14ac:dyDescent="0.4">
      <c r="B8" s="6">
        <v>7.08092485549132</v>
      </c>
      <c r="C8" s="6">
        <f t="shared" si="0"/>
        <v>7</v>
      </c>
      <c r="D8" s="7">
        <v>5.7599999999999998E-2</v>
      </c>
      <c r="G8" s="6">
        <v>7.7733084326964397</v>
      </c>
      <c r="H8" s="6">
        <f t="shared" si="1"/>
        <v>8</v>
      </c>
      <c r="I8" s="7">
        <v>0.165407</v>
      </c>
      <c r="L8" s="6">
        <v>8.1846153846153804</v>
      </c>
      <c r="M8" s="6">
        <f t="shared" si="2"/>
        <v>8</v>
      </c>
      <c r="N8" s="7">
        <v>0.164324</v>
      </c>
      <c r="Q8" s="6">
        <v>7.3107049608355004</v>
      </c>
      <c r="R8" s="6">
        <f t="shared" si="3"/>
        <v>7</v>
      </c>
      <c r="S8" s="6">
        <v>0.15261627906976699</v>
      </c>
      <c r="V8" s="6">
        <v>9.3992932862190806</v>
      </c>
      <c r="W8" s="6">
        <f t="shared" si="4"/>
        <v>9</v>
      </c>
      <c r="X8" s="6">
        <v>6.6676071608166299E-3</v>
      </c>
    </row>
    <row r="9" spans="1:24" x14ac:dyDescent="0.4">
      <c r="B9" s="6">
        <v>9.5086705202312096</v>
      </c>
      <c r="C9" s="6">
        <f t="shared" si="0"/>
        <v>10</v>
      </c>
      <c r="D9" s="7">
        <v>6.0641E-2</v>
      </c>
      <c r="G9" s="6">
        <v>9.0353397500359094</v>
      </c>
      <c r="H9" s="6">
        <f t="shared" si="1"/>
        <v>9</v>
      </c>
      <c r="I9" s="7">
        <v>0.17164199999999999</v>
      </c>
      <c r="L9" s="6">
        <v>9.2615384615384606</v>
      </c>
      <c r="M9" s="6">
        <f t="shared" si="2"/>
        <v>9</v>
      </c>
      <c r="N9" s="7">
        <v>0.17081099999999999</v>
      </c>
      <c r="Q9" s="6">
        <v>9.1906005221932006</v>
      </c>
      <c r="R9" s="6">
        <f t="shared" si="3"/>
        <v>9</v>
      </c>
      <c r="S9" s="6">
        <v>0.16279069767441801</v>
      </c>
      <c r="V9" s="6">
        <v>11.625441696113</v>
      </c>
      <c r="W9" s="6">
        <f t="shared" si="4"/>
        <v>12</v>
      </c>
      <c r="X9" s="6">
        <v>8.3940200906128092E-3</v>
      </c>
    </row>
    <row r="10" spans="1:24" x14ac:dyDescent="0.4">
      <c r="B10" s="6">
        <v>10.924855491329399</v>
      </c>
      <c r="C10" s="6">
        <f t="shared" si="0"/>
        <v>11</v>
      </c>
      <c r="D10" s="7">
        <v>6.3842999999999997E-2</v>
      </c>
      <c r="G10" s="6">
        <v>9.9806062347363795</v>
      </c>
      <c r="H10" s="6">
        <f t="shared" si="1"/>
        <v>10</v>
      </c>
      <c r="I10" s="7">
        <v>0.17790500000000001</v>
      </c>
      <c r="L10" s="6">
        <v>10.5538461538461</v>
      </c>
      <c r="M10" s="6">
        <f t="shared" si="2"/>
        <v>11</v>
      </c>
      <c r="N10" s="7">
        <v>0.17945900000000001</v>
      </c>
      <c r="Q10" s="6">
        <v>10.443864229765</v>
      </c>
      <c r="R10" s="6">
        <f t="shared" si="3"/>
        <v>10</v>
      </c>
      <c r="S10" s="6">
        <v>0.17093023255813899</v>
      </c>
      <c r="V10" s="6">
        <v>12.6148409893992</v>
      </c>
      <c r="W10" s="6">
        <f t="shared" si="4"/>
        <v>13</v>
      </c>
      <c r="X10" s="6">
        <v>9.4182454474490002E-3</v>
      </c>
    </row>
    <row r="11" spans="1:24" x14ac:dyDescent="0.4">
      <c r="B11" s="6">
        <v>12.9479768786127</v>
      </c>
      <c r="C11" s="6">
        <f t="shared" si="0"/>
        <v>13</v>
      </c>
      <c r="D11" s="7">
        <v>6.7213999999999996E-2</v>
      </c>
      <c r="G11" s="6">
        <v>10.928386726045099</v>
      </c>
      <c r="H11" s="6">
        <f t="shared" si="1"/>
        <v>11</v>
      </c>
      <c r="I11" s="7">
        <v>0.18099399999999999</v>
      </c>
      <c r="L11" s="6">
        <v>12.4923076923076</v>
      </c>
      <c r="M11" s="6">
        <f t="shared" si="2"/>
        <v>12</v>
      </c>
      <c r="N11" s="7">
        <v>0.19675899999999999</v>
      </c>
      <c r="Q11" s="6">
        <v>11.0704960835509</v>
      </c>
      <c r="R11" s="6">
        <f t="shared" si="3"/>
        <v>11</v>
      </c>
      <c r="S11" s="6">
        <v>0.17499999999999899</v>
      </c>
      <c r="V11" s="6">
        <v>14.5936395759717</v>
      </c>
      <c r="W11" s="6">
        <f t="shared" si="4"/>
        <v>15</v>
      </c>
      <c r="X11" s="6">
        <v>1.2559432157547901E-2</v>
      </c>
    </row>
    <row r="12" spans="1:24" x14ac:dyDescent="0.4">
      <c r="B12" s="6">
        <v>14.161849710982599</v>
      </c>
      <c r="C12" s="6">
        <f t="shared" si="0"/>
        <v>14</v>
      </c>
      <c r="D12" s="7">
        <v>7.0763000000000006E-2</v>
      </c>
      <c r="G12" s="6">
        <v>11.8736532107455</v>
      </c>
      <c r="H12" s="6">
        <f t="shared" si="1"/>
        <v>12</v>
      </c>
      <c r="I12" s="7">
        <v>0.18725800000000001</v>
      </c>
      <c r="L12" s="6">
        <v>13.5692307692307</v>
      </c>
      <c r="M12" s="6">
        <f t="shared" si="2"/>
        <v>14</v>
      </c>
      <c r="N12" s="7">
        <v>0.20108100000000001</v>
      </c>
      <c r="Q12" s="6">
        <v>12.114882506527399</v>
      </c>
      <c r="R12" s="6">
        <f t="shared" si="3"/>
        <v>12</v>
      </c>
      <c r="S12" s="6">
        <v>0.17906976744186001</v>
      </c>
      <c r="V12" s="6">
        <v>16.819787985865698</v>
      </c>
      <c r="W12" s="6">
        <f t="shared" si="4"/>
        <v>17</v>
      </c>
      <c r="X12" s="6">
        <v>1.49269130945898E-2</v>
      </c>
    </row>
    <row r="13" spans="1:24" x14ac:dyDescent="0.4">
      <c r="B13" s="6">
        <v>14.9710982658959</v>
      </c>
      <c r="C13" s="6">
        <f t="shared" si="0"/>
        <v>15</v>
      </c>
      <c r="D13" s="7">
        <v>7.8433000000000003E-2</v>
      </c>
      <c r="G13" s="6">
        <v>14.0884930326102</v>
      </c>
      <c r="H13" s="6">
        <f t="shared" si="1"/>
        <v>14</v>
      </c>
      <c r="I13" s="7">
        <v>0.19031699999999999</v>
      </c>
      <c r="L13" s="6">
        <v>16.584615384615301</v>
      </c>
      <c r="M13" s="6">
        <f t="shared" si="2"/>
        <v>17</v>
      </c>
      <c r="N13" s="7">
        <v>0.21621599999999999</v>
      </c>
      <c r="Q13" s="6">
        <v>14.412532637075699</v>
      </c>
      <c r="R13" s="6">
        <f t="shared" si="3"/>
        <v>14</v>
      </c>
      <c r="S13" s="6">
        <v>0.189244186046511</v>
      </c>
      <c r="V13" s="6">
        <v>17.5618374558303</v>
      </c>
      <c r="W13" s="6">
        <f t="shared" si="4"/>
        <v>18</v>
      </c>
      <c r="X13" s="6">
        <v>1.67482719578913E-2</v>
      </c>
    </row>
    <row r="14" spans="1:24" x14ac:dyDescent="0.4">
      <c r="B14" s="6">
        <v>15.982658959537501</v>
      </c>
      <c r="C14" s="6">
        <f t="shared" si="0"/>
        <v>16</v>
      </c>
      <c r="D14" s="7">
        <v>8.2574999999999996E-2</v>
      </c>
      <c r="G14" s="6">
        <v>16.2983048412584</v>
      </c>
      <c r="H14" s="6">
        <f t="shared" si="1"/>
        <v>16</v>
      </c>
      <c r="I14" s="7">
        <v>0.19955500000000001</v>
      </c>
      <c r="L14" s="6">
        <v>18.5230769230769</v>
      </c>
      <c r="M14" s="6">
        <f t="shared" si="2"/>
        <v>19</v>
      </c>
      <c r="N14" s="7">
        <v>0.22486500000000001</v>
      </c>
      <c r="Q14" s="6">
        <v>16.301305483028699</v>
      </c>
      <c r="R14" s="6">
        <f t="shared" si="3"/>
        <v>16</v>
      </c>
      <c r="S14" s="6">
        <v>0.20145348837209201</v>
      </c>
      <c r="V14" s="6">
        <v>19.787985865724298</v>
      </c>
      <c r="W14" s="6">
        <f t="shared" si="4"/>
        <v>20</v>
      </c>
      <c r="X14" s="6">
        <v>1.9905358527674801E-2</v>
      </c>
    </row>
    <row r="15" spans="1:24" x14ac:dyDescent="0.4">
      <c r="B15" s="6">
        <v>18.005780346820799</v>
      </c>
      <c r="C15" s="6">
        <f t="shared" si="0"/>
        <v>18</v>
      </c>
      <c r="D15" s="7">
        <v>8.7803999999999993E-2</v>
      </c>
      <c r="G15" s="6">
        <v>17.246085332567102</v>
      </c>
      <c r="H15" s="6">
        <f t="shared" si="1"/>
        <v>17</v>
      </c>
      <c r="I15" s="7">
        <v>0.20264299999999999</v>
      </c>
      <c r="L15" s="6">
        <v>19.815384615384598</v>
      </c>
      <c r="M15" s="6">
        <f t="shared" si="2"/>
        <v>20</v>
      </c>
      <c r="N15" s="7">
        <v>0.231351</v>
      </c>
      <c r="Q15" s="6">
        <v>17.3368146214099</v>
      </c>
      <c r="R15" s="6">
        <f t="shared" si="3"/>
        <v>17</v>
      </c>
      <c r="S15" s="6">
        <v>0.207558139534883</v>
      </c>
      <c r="V15" s="6">
        <v>20.7773851590105</v>
      </c>
      <c r="W15" s="6">
        <f t="shared" si="4"/>
        <v>21</v>
      </c>
      <c r="X15" s="6">
        <v>2.3657562948074001E-2</v>
      </c>
    </row>
    <row r="16" spans="1:24" x14ac:dyDescent="0.4">
      <c r="B16" s="6">
        <v>19.017341040462401</v>
      </c>
      <c r="C16" s="6">
        <f t="shared" si="0"/>
        <v>19</v>
      </c>
      <c r="D16" s="7">
        <v>8.8681999999999997E-2</v>
      </c>
      <c r="G16" s="6">
        <v>18.510630656514799</v>
      </c>
      <c r="H16" s="6">
        <f t="shared" si="1"/>
        <v>19</v>
      </c>
      <c r="I16" s="7">
        <v>0.205703</v>
      </c>
      <c r="L16" s="6">
        <v>20.8923076923076</v>
      </c>
      <c r="M16" s="6">
        <f t="shared" si="2"/>
        <v>21</v>
      </c>
      <c r="N16" s="7">
        <v>0.233514</v>
      </c>
      <c r="Q16" s="6">
        <v>18.590078328981701</v>
      </c>
      <c r="R16" s="6">
        <f t="shared" si="3"/>
        <v>19</v>
      </c>
      <c r="S16" s="6">
        <v>0.211627906976744</v>
      </c>
      <c r="V16" s="6">
        <v>22.756183745583002</v>
      </c>
      <c r="W16" s="6">
        <f t="shared" si="4"/>
        <v>23</v>
      </c>
      <c r="X16" s="6">
        <v>2.6544222211549399E-2</v>
      </c>
    </row>
    <row r="17" spans="2:24" x14ac:dyDescent="0.4">
      <c r="B17" s="6">
        <v>20.028901734104</v>
      </c>
      <c r="C17" s="6">
        <f t="shared" si="0"/>
        <v>20</v>
      </c>
      <c r="D17" s="7">
        <v>9.1524999999999995E-2</v>
      </c>
      <c r="G17" s="6">
        <v>20.408705645740501</v>
      </c>
      <c r="H17" s="6">
        <f t="shared" si="1"/>
        <v>20</v>
      </c>
      <c r="I17" s="7">
        <v>0.20879200000000001</v>
      </c>
      <c r="L17" s="6">
        <v>21.753846153846101</v>
      </c>
      <c r="M17" s="6">
        <f t="shared" si="2"/>
        <v>22</v>
      </c>
      <c r="N17" s="7">
        <v>0.235676</v>
      </c>
      <c r="Q17" s="6">
        <v>19.634464751958198</v>
      </c>
      <c r="R17" s="6">
        <f t="shared" si="3"/>
        <v>20</v>
      </c>
      <c r="S17" s="6">
        <v>0.21366279069767399</v>
      </c>
      <c r="V17" s="6">
        <v>24.734982332155401</v>
      </c>
      <c r="W17" s="6">
        <f t="shared" si="4"/>
        <v>25</v>
      </c>
      <c r="X17" s="6">
        <v>3.1547867224009603E-2</v>
      </c>
    </row>
    <row r="18" spans="2:24" x14ac:dyDescent="0.4">
      <c r="B18" s="6">
        <v>22.052023121387201</v>
      </c>
      <c r="C18" s="6">
        <f t="shared" si="0"/>
        <v>22</v>
      </c>
      <c r="D18" s="7">
        <v>9.3365000000000004E-2</v>
      </c>
      <c r="G18" s="6">
        <v>21.356486137049199</v>
      </c>
      <c r="H18" s="6">
        <f t="shared" si="1"/>
        <v>21</v>
      </c>
      <c r="I18" s="7">
        <v>0.21179400000000001</v>
      </c>
      <c r="L18" s="6">
        <v>23.692307692307701</v>
      </c>
      <c r="M18" s="6">
        <f t="shared" si="2"/>
        <v>24</v>
      </c>
      <c r="N18" s="7">
        <v>0.24432400000000001</v>
      </c>
      <c r="Q18" s="6">
        <v>20.4699738903394</v>
      </c>
      <c r="R18" s="6">
        <f t="shared" si="3"/>
        <v>20</v>
      </c>
      <c r="S18" s="6">
        <v>0.21773255813953399</v>
      </c>
      <c r="V18" s="6">
        <v>25.971731448763201</v>
      </c>
      <c r="W18" s="6">
        <f t="shared" si="4"/>
        <v>26</v>
      </c>
      <c r="X18" s="6">
        <v>3.5397289219206901E-2</v>
      </c>
    </row>
    <row r="19" spans="2:24" x14ac:dyDescent="0.4">
      <c r="B19" s="6">
        <v>24.2083333333333</v>
      </c>
      <c r="C19" s="6">
        <f t="shared" si="0"/>
        <v>24</v>
      </c>
      <c r="D19" s="7">
        <v>9.5241000000000006E-2</v>
      </c>
      <c r="G19" s="6">
        <v>23.254561126274901</v>
      </c>
      <c r="H19" s="6">
        <f t="shared" si="1"/>
        <v>23</v>
      </c>
      <c r="I19" s="7">
        <v>0.21485399999999999</v>
      </c>
      <c r="L19" s="6">
        <v>24.984615384615299</v>
      </c>
      <c r="M19" s="6">
        <f t="shared" si="2"/>
        <v>25</v>
      </c>
      <c r="N19" s="7">
        <v>0.24864900000000001</v>
      </c>
      <c r="Q19" s="6">
        <v>22.349869451697099</v>
      </c>
      <c r="R19" s="6">
        <f t="shared" si="3"/>
        <v>22</v>
      </c>
      <c r="S19" s="6">
        <v>0.22587209302325501</v>
      </c>
      <c r="V19" s="6">
        <v>26.961130742049399</v>
      </c>
      <c r="W19" s="6">
        <f t="shared" si="4"/>
        <v>27</v>
      </c>
      <c r="X19" s="6">
        <v>3.7494710466622803E-2</v>
      </c>
    </row>
    <row r="20" spans="2:24" x14ac:dyDescent="0.4">
      <c r="B20" s="6">
        <v>25.0833333333333</v>
      </c>
      <c r="C20" s="6">
        <f t="shared" si="0"/>
        <v>25</v>
      </c>
      <c r="D20" s="7">
        <v>9.6194000000000002E-2</v>
      </c>
      <c r="G20" s="6">
        <v>25.150122108892301</v>
      </c>
      <c r="H20" s="6">
        <f t="shared" si="1"/>
        <v>25</v>
      </c>
      <c r="I20" s="7">
        <v>0.217885</v>
      </c>
      <c r="L20" s="6">
        <v>26.061538461538401</v>
      </c>
      <c r="M20" s="6">
        <f t="shared" si="2"/>
        <v>26</v>
      </c>
      <c r="N20" s="7">
        <v>0.25081100000000001</v>
      </c>
      <c r="Q20" s="6">
        <v>24.647519582245401</v>
      </c>
      <c r="R20" s="6">
        <f t="shared" si="3"/>
        <v>25</v>
      </c>
      <c r="S20" s="6">
        <v>0.231976744186046</v>
      </c>
      <c r="V20" s="6">
        <v>29.929328621908098</v>
      </c>
      <c r="W20" s="6">
        <f t="shared" si="4"/>
        <v>30</v>
      </c>
      <c r="X20" s="6">
        <v>4.2069757082259698E-2</v>
      </c>
    </row>
    <row r="21" spans="2:24" x14ac:dyDescent="0.4">
      <c r="B21" s="6">
        <v>26.249999999999901</v>
      </c>
      <c r="C21" s="6">
        <f t="shared" si="0"/>
        <v>26</v>
      </c>
      <c r="D21" s="7">
        <v>9.7156000000000006E-2</v>
      </c>
      <c r="G21" s="6">
        <v>26.417181439448299</v>
      </c>
      <c r="H21" s="6">
        <f t="shared" si="1"/>
        <v>26</v>
      </c>
      <c r="I21" s="7">
        <v>0.220859</v>
      </c>
      <c r="L21" s="6">
        <v>29.292307692307599</v>
      </c>
      <c r="M21" s="6">
        <f t="shared" si="2"/>
        <v>29</v>
      </c>
      <c r="N21" s="7">
        <v>0.26162200000000002</v>
      </c>
      <c r="Q21" s="6">
        <v>25.900783289817198</v>
      </c>
      <c r="R21" s="6">
        <f t="shared" si="3"/>
        <v>26</v>
      </c>
      <c r="S21" s="6">
        <v>0.23808139534883699</v>
      </c>
      <c r="V21" s="6">
        <v>33.639575971731396</v>
      </c>
      <c r="W21" s="6">
        <f t="shared" si="4"/>
        <v>34</v>
      </c>
      <c r="X21" s="6">
        <v>5.2962686258864397E-2</v>
      </c>
    </row>
    <row r="22" spans="2:24" x14ac:dyDescent="0.4">
      <c r="B22" s="6">
        <v>27.125</v>
      </c>
      <c r="C22" s="6">
        <f t="shared" si="0"/>
        <v>27</v>
      </c>
      <c r="D22" s="7">
        <v>9.8127000000000006E-2</v>
      </c>
      <c r="G22" s="6">
        <v>28.3127424220657</v>
      </c>
      <c r="H22" s="6">
        <f t="shared" si="1"/>
        <v>28</v>
      </c>
      <c r="I22" s="7">
        <v>0.22391900000000001</v>
      </c>
      <c r="L22" s="6">
        <v>32.0923076923076</v>
      </c>
      <c r="M22" s="6">
        <f t="shared" si="2"/>
        <v>32</v>
      </c>
      <c r="N22" s="7">
        <v>0.26810800000000001</v>
      </c>
      <c r="Q22" s="6">
        <v>29.242819843342001</v>
      </c>
      <c r="R22" s="6">
        <f t="shared" si="3"/>
        <v>29</v>
      </c>
      <c r="S22" s="6">
        <v>0.24418604651162701</v>
      </c>
      <c r="V22" s="6">
        <v>34.628975265017601</v>
      </c>
      <c r="W22" s="6">
        <f t="shared" si="4"/>
        <v>35</v>
      </c>
      <c r="X22" s="6">
        <v>5.6100922715098103E-2</v>
      </c>
    </row>
    <row r="23" spans="2:24" x14ac:dyDescent="0.4">
      <c r="B23" s="6">
        <v>28.2916666666666</v>
      </c>
      <c r="C23" s="6">
        <f t="shared" si="0"/>
        <v>28</v>
      </c>
      <c r="D23" s="7">
        <v>9.9108000000000002E-2</v>
      </c>
      <c r="G23" s="6">
        <v>32.425657233156102</v>
      </c>
      <c r="H23" s="6">
        <f t="shared" si="1"/>
        <v>32</v>
      </c>
      <c r="I23" s="7">
        <v>0.233012</v>
      </c>
      <c r="L23" s="6">
        <v>33.169230769230701</v>
      </c>
      <c r="M23" s="6">
        <f t="shared" si="2"/>
        <v>33</v>
      </c>
      <c r="N23" s="7">
        <v>0.27459499999999998</v>
      </c>
      <c r="Q23" s="6">
        <v>31.958224543080899</v>
      </c>
      <c r="R23" s="6">
        <f t="shared" si="3"/>
        <v>32</v>
      </c>
      <c r="S23" s="6">
        <v>0.25029069767441797</v>
      </c>
      <c r="V23" s="6">
        <v>36.597173144876301</v>
      </c>
      <c r="W23" s="6">
        <f t="shared" si="4"/>
        <v>37</v>
      </c>
      <c r="X23" s="6">
        <v>6.2946270589708295E-2</v>
      </c>
    </row>
    <row r="24" spans="2:24" x14ac:dyDescent="0.4">
      <c r="B24" s="6">
        <v>29.4583333333333</v>
      </c>
      <c r="C24" s="6">
        <f t="shared" si="0"/>
        <v>29</v>
      </c>
      <c r="D24" s="7">
        <v>0.10009999999999999</v>
      </c>
      <c r="G24" s="6">
        <v>34.637983048412501</v>
      </c>
      <c r="H24" s="6">
        <f t="shared" si="1"/>
        <v>35</v>
      </c>
      <c r="I24" s="7">
        <v>0.236072</v>
      </c>
      <c r="L24" s="6">
        <v>37.476923076923001</v>
      </c>
      <c r="M24" s="6">
        <f t="shared" si="2"/>
        <v>37</v>
      </c>
      <c r="N24" s="7">
        <v>0.28324300000000002</v>
      </c>
      <c r="Q24" s="6">
        <v>33.420365535248003</v>
      </c>
      <c r="R24" s="6">
        <f t="shared" si="3"/>
        <v>33</v>
      </c>
      <c r="S24" s="6">
        <v>0.252325581395348</v>
      </c>
      <c r="V24" s="6">
        <v>38.586572438162499</v>
      </c>
      <c r="W24" s="6">
        <f t="shared" si="4"/>
        <v>39</v>
      </c>
      <c r="X24" s="6">
        <v>6.6676071608166104E-2</v>
      </c>
    </row>
    <row r="25" spans="2:24" x14ac:dyDescent="0.4">
      <c r="B25" s="6">
        <v>30.3333333333333</v>
      </c>
      <c r="C25" s="6">
        <f t="shared" si="0"/>
        <v>30</v>
      </c>
      <c r="D25" s="7">
        <v>9.7638000000000003E-2</v>
      </c>
      <c r="G25" s="6">
        <v>36.536058037638199</v>
      </c>
      <c r="H25" s="6">
        <f t="shared" si="1"/>
        <v>37</v>
      </c>
      <c r="I25" s="7">
        <v>0.24216299999999999</v>
      </c>
      <c r="L25" s="6">
        <v>38.338461538461502</v>
      </c>
      <c r="M25" s="6">
        <f t="shared" si="2"/>
        <v>38</v>
      </c>
      <c r="N25" s="7">
        <v>0.28540500000000002</v>
      </c>
      <c r="Q25" s="6">
        <v>34.6736292428198</v>
      </c>
      <c r="R25" s="6">
        <f t="shared" si="3"/>
        <v>35</v>
      </c>
      <c r="S25" s="6">
        <v>0.25843023255813902</v>
      </c>
      <c r="V25" s="6">
        <v>39.575971731448703</v>
      </c>
      <c r="W25" s="6">
        <f t="shared" si="4"/>
        <v>40</v>
      </c>
      <c r="X25" s="6">
        <v>7.0626877231137697E-2</v>
      </c>
    </row>
    <row r="26" spans="2:24" x14ac:dyDescent="0.4">
      <c r="B26" s="6">
        <v>31.2083333333333</v>
      </c>
      <c r="C26" s="6">
        <f t="shared" si="0"/>
        <v>31</v>
      </c>
      <c r="D26" s="7">
        <v>0.100787</v>
      </c>
      <c r="G26" s="6">
        <v>37.803117368194201</v>
      </c>
      <c r="H26" s="6">
        <f t="shared" si="1"/>
        <v>38</v>
      </c>
      <c r="I26" s="7">
        <v>0.24216299999999999</v>
      </c>
      <c r="L26" s="6">
        <v>41.5692307692307</v>
      </c>
      <c r="M26" s="6">
        <f t="shared" si="2"/>
        <v>42</v>
      </c>
      <c r="N26" s="7">
        <v>0.28756799999999999</v>
      </c>
      <c r="Q26" s="6">
        <v>35.926892950391597</v>
      </c>
      <c r="R26" s="6">
        <f t="shared" si="3"/>
        <v>36</v>
      </c>
      <c r="S26" s="6">
        <v>0.26046511627906899</v>
      </c>
      <c r="V26" s="6">
        <v>40.565371024734901</v>
      </c>
      <c r="W26" s="6">
        <f t="shared" si="4"/>
        <v>41</v>
      </c>
      <c r="X26" s="6">
        <v>7.4811782804721602E-2</v>
      </c>
    </row>
    <row r="27" spans="2:24" x14ac:dyDescent="0.4">
      <c r="B27" s="6">
        <v>32.375</v>
      </c>
      <c r="C27" s="6">
        <f t="shared" si="0"/>
        <v>32</v>
      </c>
      <c r="D27" s="7">
        <v>0.103937</v>
      </c>
      <c r="G27" s="6">
        <v>38.431619020255702</v>
      </c>
      <c r="H27" s="6">
        <f t="shared" si="1"/>
        <v>38</v>
      </c>
      <c r="I27" s="7">
        <v>0.24834200000000001</v>
      </c>
      <c r="L27" s="6">
        <v>42.646153846153801</v>
      </c>
      <c r="M27" s="6">
        <f t="shared" si="2"/>
        <v>43</v>
      </c>
      <c r="N27" s="7">
        <v>0.28972999999999999</v>
      </c>
      <c r="Q27" s="6">
        <v>37.597911227154</v>
      </c>
      <c r="R27" s="6">
        <f t="shared" si="3"/>
        <v>38</v>
      </c>
      <c r="S27" s="6">
        <v>0.26453488372092998</v>
      </c>
      <c r="V27" s="6">
        <v>42.544169611307403</v>
      </c>
      <c r="W27" s="6">
        <f t="shared" si="4"/>
        <v>43</v>
      </c>
      <c r="X27" s="6">
        <v>7.9244659623055602E-2</v>
      </c>
    </row>
    <row r="28" spans="2:24" x14ac:dyDescent="0.4">
      <c r="B28" s="6">
        <v>34.4166666666666</v>
      </c>
      <c r="C28" s="6">
        <f t="shared" si="0"/>
        <v>34</v>
      </c>
      <c r="D28" s="7">
        <v>0.107087</v>
      </c>
      <c r="G28" s="6">
        <v>41.599267346645497</v>
      </c>
      <c r="H28" s="6">
        <f t="shared" si="1"/>
        <v>42</v>
      </c>
      <c r="I28" s="7">
        <v>0.24834100000000001</v>
      </c>
      <c r="L28" s="6">
        <v>44.584615384615297</v>
      </c>
      <c r="M28" s="6">
        <f t="shared" si="2"/>
        <v>45</v>
      </c>
      <c r="N28" s="7">
        <v>0.29405100000000001</v>
      </c>
      <c r="Q28" s="6">
        <v>38.642297650130502</v>
      </c>
      <c r="R28" s="6">
        <f t="shared" si="3"/>
        <v>39</v>
      </c>
      <c r="S28" s="6">
        <v>0.26656976744186001</v>
      </c>
      <c r="V28" s="6">
        <v>45.759717314487602</v>
      </c>
      <c r="W28" s="6">
        <f t="shared" si="4"/>
        <v>46</v>
      </c>
      <c r="X28" s="6">
        <v>8.8913970501946105E-2</v>
      </c>
    </row>
    <row r="29" spans="2:24" x14ac:dyDescent="0.4">
      <c r="B29" s="6">
        <v>38.499999999999901</v>
      </c>
      <c r="C29" s="6">
        <f t="shared" si="0"/>
        <v>38</v>
      </c>
      <c r="D29" s="7">
        <v>0.116535</v>
      </c>
      <c r="G29" s="6">
        <v>42.5483048412584</v>
      </c>
      <c r="H29" s="6">
        <f t="shared" si="1"/>
        <v>43</v>
      </c>
      <c r="I29" s="7">
        <v>0.249555</v>
      </c>
      <c r="L29" s="6">
        <v>45.446153846153798</v>
      </c>
      <c r="M29" s="6">
        <f t="shared" si="2"/>
        <v>45</v>
      </c>
      <c r="N29" s="7">
        <v>0.29621599999999998</v>
      </c>
      <c r="Q29" s="6">
        <v>42.610966057441203</v>
      </c>
      <c r="R29" s="6">
        <f t="shared" si="3"/>
        <v>43</v>
      </c>
      <c r="S29" s="6">
        <v>0.274709302325581</v>
      </c>
      <c r="V29" s="6">
        <v>47.491166077738498</v>
      </c>
      <c r="W29" s="6">
        <f t="shared" si="4"/>
        <v>47</v>
      </c>
      <c r="X29" s="6">
        <v>9.4182454474490002E-2</v>
      </c>
    </row>
    <row r="30" spans="2:24" x14ac:dyDescent="0.4">
      <c r="B30" s="6">
        <v>39.6666666666666</v>
      </c>
      <c r="C30" s="6">
        <f t="shared" si="0"/>
        <v>40</v>
      </c>
      <c r="D30" s="7">
        <v>0.12126000000000001</v>
      </c>
      <c r="G30" s="6">
        <v>44.761887659818903</v>
      </c>
      <c r="H30" s="6">
        <f t="shared" si="1"/>
        <v>45</v>
      </c>
      <c r="I30" s="7">
        <v>0.251056</v>
      </c>
      <c r="L30" s="6">
        <v>46.7384615384615</v>
      </c>
      <c r="M30" s="6">
        <f t="shared" si="2"/>
        <v>47</v>
      </c>
      <c r="N30" s="7">
        <v>0.29837799999999998</v>
      </c>
      <c r="Q30" s="6">
        <v>43.864229765013</v>
      </c>
      <c r="R30" s="6">
        <f t="shared" si="3"/>
        <v>44</v>
      </c>
      <c r="S30" s="6">
        <v>0.27877906976744099</v>
      </c>
      <c r="V30" s="6">
        <v>50.459363957597098</v>
      </c>
      <c r="W30" s="6">
        <f t="shared" si="4"/>
        <v>50</v>
      </c>
      <c r="X30" s="6">
        <v>9.9763115748443904E-2</v>
      </c>
    </row>
    <row r="31" spans="2:24" x14ac:dyDescent="0.4">
      <c r="B31" s="6">
        <v>41.4166666666666</v>
      </c>
      <c r="C31" s="6">
        <f t="shared" si="0"/>
        <v>41</v>
      </c>
      <c r="D31" s="7">
        <v>0.122835</v>
      </c>
      <c r="G31" s="6">
        <v>45.712182157735903</v>
      </c>
      <c r="H31" s="6">
        <f t="shared" si="1"/>
        <v>46</v>
      </c>
      <c r="I31" s="7">
        <v>0.25402999999999998</v>
      </c>
      <c r="L31" s="6">
        <v>47.6</v>
      </c>
      <c r="M31" s="6">
        <f t="shared" si="2"/>
        <v>48</v>
      </c>
      <c r="N31" s="7">
        <v>0.300541</v>
      </c>
      <c r="Q31" s="6">
        <v>45.326370757180101</v>
      </c>
      <c r="R31" s="6">
        <f t="shared" si="3"/>
        <v>45</v>
      </c>
      <c r="S31" s="6">
        <v>0.28081395348837201</v>
      </c>
      <c r="V31" s="6">
        <v>51.696113074204902</v>
      </c>
      <c r="W31" s="6">
        <f t="shared" si="4"/>
        <v>52</v>
      </c>
      <c r="X31" s="6">
        <v>0.10567445199183199</v>
      </c>
    </row>
    <row r="32" spans="2:24" x14ac:dyDescent="0.4">
      <c r="B32" s="6">
        <v>43.5833333333333</v>
      </c>
      <c r="C32" s="6">
        <f t="shared" si="0"/>
        <v>44</v>
      </c>
      <c r="D32" s="7">
        <v>0.12598400000000001</v>
      </c>
      <c r="G32" s="6">
        <v>48.8722884643011</v>
      </c>
      <c r="H32" s="6">
        <f t="shared" si="1"/>
        <v>49</v>
      </c>
      <c r="I32" s="7">
        <v>0.25708900000000001</v>
      </c>
      <c r="L32" s="6">
        <v>52.769230769230703</v>
      </c>
      <c r="M32" s="6">
        <f t="shared" si="2"/>
        <v>53</v>
      </c>
      <c r="N32" s="7">
        <v>0.30270900000000001</v>
      </c>
      <c r="Q32" s="6">
        <v>48.041775456918998</v>
      </c>
      <c r="R32" s="6">
        <f t="shared" si="3"/>
        <v>48</v>
      </c>
      <c r="S32" s="6">
        <v>0.28488372093023201</v>
      </c>
      <c r="V32" s="6">
        <v>54.664310954063602</v>
      </c>
      <c r="W32" s="6">
        <f t="shared" si="4"/>
        <v>55</v>
      </c>
      <c r="X32" s="6">
        <v>0.111936056928416</v>
      </c>
    </row>
    <row r="33" spans="2:24" x14ac:dyDescent="0.4">
      <c r="B33" s="6">
        <v>49.874999999999901</v>
      </c>
      <c r="C33" s="6">
        <f t="shared" si="0"/>
        <v>50</v>
      </c>
      <c r="D33" s="7">
        <v>0.14488200000000001</v>
      </c>
      <c r="G33" s="6">
        <v>50.770363453526699</v>
      </c>
      <c r="H33" s="6">
        <f t="shared" si="1"/>
        <v>51</v>
      </c>
      <c r="I33" s="7">
        <v>0.26606800000000003</v>
      </c>
      <c r="L33" s="6">
        <v>53.846153846153797</v>
      </c>
      <c r="M33" s="6">
        <f t="shared" si="2"/>
        <v>54</v>
      </c>
      <c r="N33" s="7">
        <v>0.304865</v>
      </c>
      <c r="Q33" s="6">
        <v>52.219321148825003</v>
      </c>
      <c r="R33" s="6">
        <f t="shared" si="3"/>
        <v>52</v>
      </c>
      <c r="S33" s="6">
        <v>0.288953488372092</v>
      </c>
      <c r="V33" s="6">
        <v>56.643109540635997</v>
      </c>
      <c r="W33" s="6">
        <f t="shared" si="4"/>
        <v>57</v>
      </c>
      <c r="X33" s="6">
        <v>0.118568685283082</v>
      </c>
    </row>
    <row r="34" spans="2:24" x14ac:dyDescent="0.4">
      <c r="B34" s="6">
        <v>53.9583333333333</v>
      </c>
      <c r="C34" s="6">
        <f t="shared" si="0"/>
        <v>54</v>
      </c>
      <c r="D34" s="7">
        <v>0.148031</v>
      </c>
      <c r="G34" s="6">
        <v>52.987717281999601</v>
      </c>
      <c r="H34" s="6">
        <f t="shared" si="1"/>
        <v>53</v>
      </c>
      <c r="I34" s="7">
        <v>0.26915699999999998</v>
      </c>
      <c r="L34" s="6">
        <v>54.923076923076898</v>
      </c>
      <c r="M34" s="6">
        <f t="shared" si="2"/>
        <v>55</v>
      </c>
      <c r="N34" s="7">
        <v>0.304865</v>
      </c>
      <c r="Q34" s="6">
        <v>53.4725848563968</v>
      </c>
      <c r="R34" s="6">
        <f t="shared" si="3"/>
        <v>53</v>
      </c>
      <c r="S34" s="6">
        <v>0.293023255813953</v>
      </c>
      <c r="V34" s="6">
        <v>59.611307420494597</v>
      </c>
      <c r="W34" s="6">
        <f t="shared" si="4"/>
        <v>60</v>
      </c>
      <c r="X34" s="6">
        <v>0.13303625298994001</v>
      </c>
    </row>
    <row r="35" spans="2:24" x14ac:dyDescent="0.4">
      <c r="B35" s="6">
        <v>58.0416666666666</v>
      </c>
      <c r="C35" s="6">
        <f t="shared" si="0"/>
        <v>58</v>
      </c>
      <c r="D35" s="7">
        <v>0.154331</v>
      </c>
      <c r="G35" s="6">
        <v>53.935497773308398</v>
      </c>
      <c r="H35" s="6">
        <f t="shared" si="1"/>
        <v>54</v>
      </c>
      <c r="I35" s="7">
        <v>0.27224500000000001</v>
      </c>
      <c r="L35" s="6">
        <v>56.861538461538402</v>
      </c>
      <c r="M35" s="6">
        <f t="shared" si="2"/>
        <v>57</v>
      </c>
      <c r="N35" s="7">
        <v>0.30702699999999999</v>
      </c>
      <c r="Q35" s="6">
        <v>56.605744125326297</v>
      </c>
      <c r="R35" s="6">
        <f t="shared" si="3"/>
        <v>57</v>
      </c>
      <c r="S35" s="6">
        <v>0.29505813953488302</v>
      </c>
      <c r="V35" s="6">
        <v>61.837455830388599</v>
      </c>
      <c r="W35" s="6">
        <f t="shared" si="4"/>
        <v>62</v>
      </c>
      <c r="X35" s="6">
        <v>0.14091914656322199</v>
      </c>
    </row>
    <row r="36" spans="2:24" x14ac:dyDescent="0.4">
      <c r="B36" s="6">
        <v>59.499999999999901</v>
      </c>
      <c r="C36" s="6">
        <f t="shared" si="0"/>
        <v>59</v>
      </c>
      <c r="D36" s="7">
        <v>0.15748000000000001</v>
      </c>
      <c r="G36" s="6">
        <v>55.833572762534097</v>
      </c>
      <c r="H36" s="6">
        <f t="shared" si="1"/>
        <v>56</v>
      </c>
      <c r="I36" s="7">
        <v>0.27513300000000002</v>
      </c>
      <c r="L36" s="6">
        <v>59.230769230769198</v>
      </c>
      <c r="M36" s="6">
        <f t="shared" si="2"/>
        <v>59</v>
      </c>
      <c r="N36" s="7">
        <v>0.31135099999999999</v>
      </c>
      <c r="Q36" s="6">
        <v>57.859007832898101</v>
      </c>
      <c r="R36" s="6">
        <f t="shared" si="3"/>
        <v>58</v>
      </c>
      <c r="S36" s="6">
        <v>0.29709302325581299</v>
      </c>
      <c r="V36" s="6">
        <v>62.826855123674903</v>
      </c>
      <c r="W36" s="6">
        <f t="shared" si="4"/>
        <v>63</v>
      </c>
      <c r="X36" s="6">
        <v>0.149269130945898</v>
      </c>
    </row>
    <row r="37" spans="2:24" x14ac:dyDescent="0.4">
      <c r="B37" s="6">
        <v>63.2916666666666</v>
      </c>
      <c r="C37" s="6">
        <f t="shared" si="0"/>
        <v>63</v>
      </c>
      <c r="D37" s="7">
        <v>0.16378000000000001</v>
      </c>
      <c r="G37" s="6">
        <v>57.098118086481797</v>
      </c>
      <c r="H37" s="6">
        <f t="shared" si="1"/>
        <v>57</v>
      </c>
      <c r="I37" s="7">
        <v>0.27513300000000002</v>
      </c>
      <c r="L37" s="6">
        <v>60.307692307692299</v>
      </c>
      <c r="M37" s="6">
        <f t="shared" si="2"/>
        <v>60</v>
      </c>
      <c r="N37" s="7">
        <v>0.31351400000000001</v>
      </c>
      <c r="Q37" s="6">
        <v>60.574412532636998</v>
      </c>
      <c r="R37" s="6">
        <f t="shared" si="3"/>
        <v>61</v>
      </c>
      <c r="S37" s="6">
        <v>0.30319767441860401</v>
      </c>
      <c r="V37" s="6">
        <v>63.816254416961101</v>
      </c>
      <c r="W37" s="6">
        <f t="shared" si="4"/>
        <v>64</v>
      </c>
      <c r="X37" s="6">
        <v>0.15076182225535698</v>
      </c>
    </row>
    <row r="38" spans="2:24" x14ac:dyDescent="0.4">
      <c r="B38" s="6">
        <v>64.4583333333333</v>
      </c>
      <c r="C38" s="6">
        <f t="shared" si="0"/>
        <v>64</v>
      </c>
      <c r="D38" s="7">
        <v>0.16692899999999999</v>
      </c>
      <c r="G38" s="6">
        <v>58.048412584398697</v>
      </c>
      <c r="H38" s="6">
        <f t="shared" si="1"/>
        <v>58</v>
      </c>
      <c r="I38" s="7">
        <v>0.27804899999999999</v>
      </c>
      <c r="L38" s="6">
        <v>63.338461538461502</v>
      </c>
      <c r="M38" s="6">
        <f t="shared" si="2"/>
        <v>63</v>
      </c>
      <c r="N38" s="7">
        <v>0.32143432</v>
      </c>
      <c r="Q38" s="6">
        <v>61.827676240208802</v>
      </c>
      <c r="R38" s="6">
        <f t="shared" si="3"/>
        <v>62</v>
      </c>
      <c r="S38" s="6">
        <v>0.30726744186046501</v>
      </c>
      <c r="V38" s="6">
        <v>64.805653710247299</v>
      </c>
      <c r="W38" s="6">
        <f t="shared" si="4"/>
        <v>65</v>
      </c>
      <c r="X38" s="6">
        <v>0.15226944047791055</v>
      </c>
    </row>
    <row r="39" spans="2:24" x14ac:dyDescent="0.4">
      <c r="B39" s="6">
        <v>65.625</v>
      </c>
      <c r="C39" s="6">
        <f t="shared" si="0"/>
        <v>66</v>
      </c>
      <c r="D39" s="7">
        <v>0.17007900000000001</v>
      </c>
      <c r="G39" s="6">
        <v>62.161327395489103</v>
      </c>
      <c r="H39" s="6">
        <f t="shared" si="1"/>
        <v>62</v>
      </c>
      <c r="I39" s="7">
        <v>0.28102300000000002</v>
      </c>
      <c r="L39" s="6">
        <v>66.553846153846095</v>
      </c>
      <c r="M39" s="6">
        <f t="shared" si="2"/>
        <v>67</v>
      </c>
      <c r="N39" s="7">
        <v>0.32432899999999998</v>
      </c>
      <c r="Q39" s="6">
        <v>63.289817232375903</v>
      </c>
      <c r="R39" s="6">
        <f t="shared" si="3"/>
        <v>63</v>
      </c>
      <c r="S39" s="6">
        <v>0.30726744186046501</v>
      </c>
      <c r="V39" s="6">
        <v>65.795053003533496</v>
      </c>
      <c r="W39" s="6">
        <f t="shared" si="4"/>
        <v>66</v>
      </c>
      <c r="X39" s="6">
        <v>0.15379213488268967</v>
      </c>
    </row>
    <row r="40" spans="2:24" x14ac:dyDescent="0.4">
      <c r="B40" s="6">
        <v>66.5</v>
      </c>
      <c r="C40" s="6">
        <f t="shared" si="0"/>
        <v>67</v>
      </c>
      <c r="D40" s="7">
        <v>0.17322799999999999</v>
      </c>
      <c r="G40" s="6">
        <v>63.111621893406102</v>
      </c>
      <c r="H40" s="6">
        <f t="shared" si="1"/>
        <v>63</v>
      </c>
      <c r="I40" s="7">
        <v>0.28402500000000003</v>
      </c>
      <c r="L40" s="6">
        <v>67.630769230769204</v>
      </c>
      <c r="M40" s="6">
        <f t="shared" si="2"/>
        <v>68</v>
      </c>
      <c r="N40" s="7">
        <v>0.326486</v>
      </c>
      <c r="Q40" s="6">
        <v>65.378590078328898</v>
      </c>
      <c r="R40" s="6">
        <f t="shared" si="3"/>
        <v>65</v>
      </c>
      <c r="S40" s="6">
        <v>0.30930232558139498</v>
      </c>
      <c r="V40" s="6">
        <v>69.752650176678401</v>
      </c>
      <c r="W40" s="6">
        <f t="shared" si="4"/>
        <v>70</v>
      </c>
      <c r="X40" s="6">
        <v>0.15843026888831782</v>
      </c>
    </row>
    <row r="41" spans="2:24" x14ac:dyDescent="0.4">
      <c r="B41" s="6">
        <v>68.25</v>
      </c>
      <c r="C41" s="6">
        <f t="shared" si="0"/>
        <v>68</v>
      </c>
      <c r="D41" s="7">
        <v>0.17637800000000001</v>
      </c>
      <c r="G41" s="6">
        <v>67.224536704496401</v>
      </c>
      <c r="H41" s="6">
        <f t="shared" si="1"/>
        <v>67</v>
      </c>
      <c r="I41" s="7">
        <v>0.28691299999999997</v>
      </c>
      <c r="L41" s="6">
        <v>69.784615384615293</v>
      </c>
      <c r="M41" s="6">
        <f t="shared" si="2"/>
        <v>70</v>
      </c>
      <c r="N41" s="7">
        <v>0.32864900000000002</v>
      </c>
      <c r="Q41" s="6">
        <v>67.885117493472507</v>
      </c>
      <c r="R41" s="6">
        <f t="shared" si="3"/>
        <v>68</v>
      </c>
      <c r="S41" s="6">
        <v>0.311337209302325</v>
      </c>
      <c r="V41" s="6">
        <v>71.431448763250799</v>
      </c>
      <c r="W41" s="6">
        <f t="shared" si="4"/>
        <v>71</v>
      </c>
      <c r="X41" s="6">
        <v>0.167482719578913</v>
      </c>
    </row>
    <row r="42" spans="2:24" x14ac:dyDescent="0.4">
      <c r="B42" s="6">
        <v>70.2916666666666</v>
      </c>
      <c r="C42" s="6">
        <f t="shared" si="0"/>
        <v>70</v>
      </c>
      <c r="D42" s="7">
        <v>0.18125279999999999</v>
      </c>
      <c r="G42" s="6">
        <v>69.622611693722106</v>
      </c>
      <c r="H42" s="6">
        <f t="shared" si="1"/>
        <v>70</v>
      </c>
      <c r="I42" s="7">
        <v>0.29977199999999998</v>
      </c>
      <c r="L42" s="6">
        <v>71.261538461538393</v>
      </c>
      <c r="M42" s="6">
        <f t="shared" si="2"/>
        <v>71</v>
      </c>
      <c r="N42" s="7">
        <v>0.33081100000000002</v>
      </c>
      <c r="Q42" s="6">
        <v>69.3472584856396</v>
      </c>
      <c r="R42" s="6">
        <f t="shared" si="3"/>
        <v>69</v>
      </c>
      <c r="S42" s="6">
        <v>0.31337209302325503</v>
      </c>
    </row>
    <row r="43" spans="2:24" x14ac:dyDescent="0.4">
      <c r="B43" s="6">
        <v>71.3333333333333</v>
      </c>
      <c r="C43" s="6">
        <f t="shared" si="0"/>
        <v>71</v>
      </c>
      <c r="D43" s="7">
        <v>0.18897600000000001</v>
      </c>
      <c r="G43" s="6">
        <v>71.356730354833999</v>
      </c>
      <c r="H43" s="6">
        <f t="shared" si="1"/>
        <v>71</v>
      </c>
      <c r="I43" s="7">
        <f>J43*0.975</f>
        <v>0.30504269249999999</v>
      </c>
      <c r="J43" s="4">
        <v>0.31286429999999998</v>
      </c>
      <c r="N43" s="7"/>
      <c r="Q43" s="6">
        <v>70.391644908616101</v>
      </c>
      <c r="R43" s="6">
        <f t="shared" si="3"/>
        <v>70</v>
      </c>
      <c r="S43" s="6">
        <v>0.315406976744185</v>
      </c>
    </row>
    <row r="44" spans="2:24" x14ac:dyDescent="0.4">
      <c r="D44" s="7"/>
      <c r="G44" s="6"/>
      <c r="H44" s="6"/>
      <c r="I44" s="7"/>
      <c r="N44" s="7"/>
      <c r="Q44" s="6">
        <v>70.898172323759695</v>
      </c>
      <c r="R44" s="6">
        <f t="shared" si="3"/>
        <v>71</v>
      </c>
      <c r="S44" s="9">
        <f>T44*0.975</f>
        <v>0.32123982558139486</v>
      </c>
      <c r="T44" s="4">
        <v>0.329476744186046</v>
      </c>
    </row>
    <row r="45" spans="2:24" x14ac:dyDescent="0.4">
      <c r="D45" s="7"/>
      <c r="G45" s="6"/>
      <c r="H45" s="6"/>
      <c r="I45" s="7"/>
      <c r="N45" s="7"/>
    </row>
    <row r="46" spans="2:24" x14ac:dyDescent="0.4">
      <c r="D46" s="7"/>
      <c r="G46" s="6"/>
      <c r="H46" s="6"/>
      <c r="I46" s="7"/>
      <c r="N46" s="7"/>
    </row>
    <row r="47" spans="2:24" x14ac:dyDescent="0.4">
      <c r="D47" s="7"/>
      <c r="G47" s="6"/>
      <c r="H47" s="6"/>
      <c r="I47" s="7"/>
      <c r="N47" s="7"/>
    </row>
    <row r="48" spans="2:24" x14ac:dyDescent="0.4">
      <c r="D48" s="7"/>
      <c r="G48" s="6"/>
      <c r="H48" s="6"/>
      <c r="I48" s="7"/>
      <c r="N48" s="7"/>
    </row>
    <row r="49" spans="4:14" x14ac:dyDescent="0.4">
      <c r="D49" s="7"/>
      <c r="G49" s="6"/>
      <c r="H49" s="6"/>
      <c r="I49" s="7"/>
      <c r="N49" s="7"/>
    </row>
    <row r="50" spans="4:14" x14ac:dyDescent="0.4">
      <c r="D50" s="7"/>
      <c r="G50" s="6"/>
      <c r="H50" s="6"/>
      <c r="I50" s="7"/>
      <c r="N50" s="7"/>
    </row>
    <row r="51" spans="4:14" x14ac:dyDescent="0.4">
      <c r="D51" s="7"/>
      <c r="G51" s="1"/>
      <c r="H51" s="1"/>
      <c r="I51" s="8"/>
    </row>
    <row r="52" spans="4:14" x14ac:dyDescent="0.4">
      <c r="D52" s="7"/>
      <c r="I52" s="8"/>
    </row>
    <row r="53" spans="4:14" x14ac:dyDescent="0.4">
      <c r="D53" s="7"/>
      <c r="I53" s="8"/>
    </row>
    <row r="54" spans="4:14" x14ac:dyDescent="0.4">
      <c r="D54" s="7"/>
      <c r="I54" s="8"/>
    </row>
    <row r="55" spans="4:14" x14ac:dyDescent="0.4">
      <c r="D55" s="7"/>
      <c r="I55" s="8"/>
    </row>
    <row r="56" spans="4:14" x14ac:dyDescent="0.4">
      <c r="D56" s="7"/>
      <c r="I56" s="8"/>
    </row>
    <row r="57" spans="4:14" x14ac:dyDescent="0.4">
      <c r="D57" s="7"/>
      <c r="I57" s="8"/>
    </row>
    <row r="58" spans="4:14" x14ac:dyDescent="0.4">
      <c r="D58" s="7"/>
      <c r="I58" s="8"/>
    </row>
    <row r="59" spans="4:14" x14ac:dyDescent="0.4">
      <c r="D59" s="7"/>
      <c r="I59" s="8"/>
    </row>
    <row r="60" spans="4:14" x14ac:dyDescent="0.4">
      <c r="D60" s="7"/>
      <c r="I60" s="8"/>
    </row>
    <row r="61" spans="4:14" x14ac:dyDescent="0.4">
      <c r="D61" s="7"/>
      <c r="I61" s="8"/>
    </row>
    <row r="62" spans="4:14" x14ac:dyDescent="0.4">
      <c r="D62" s="7"/>
      <c r="I62" s="8"/>
    </row>
    <row r="63" spans="4:14" x14ac:dyDescent="0.4">
      <c r="D63" s="7"/>
      <c r="I63" s="8"/>
    </row>
    <row r="64" spans="4:14" x14ac:dyDescent="0.4">
      <c r="D64" s="7"/>
      <c r="I64" s="8"/>
    </row>
    <row r="65" spans="4:9" x14ac:dyDescent="0.4">
      <c r="D65" s="7"/>
      <c r="I65" s="8"/>
    </row>
    <row r="66" spans="4:9" x14ac:dyDescent="0.4">
      <c r="D66" s="7"/>
      <c r="I66" s="8"/>
    </row>
    <row r="67" spans="4:9" x14ac:dyDescent="0.4">
      <c r="D67" s="7"/>
      <c r="I67" s="8"/>
    </row>
    <row r="68" spans="4:9" x14ac:dyDescent="0.4">
      <c r="D68" s="7"/>
      <c r="I68" s="8"/>
    </row>
    <row r="69" spans="4:9" x14ac:dyDescent="0.4">
      <c r="D69" s="7"/>
      <c r="I69" s="8"/>
    </row>
    <row r="70" spans="4:9" x14ac:dyDescent="0.4">
      <c r="D70" s="7"/>
      <c r="I70" s="8"/>
    </row>
    <row r="71" spans="4:9" x14ac:dyDescent="0.4">
      <c r="D71" s="7"/>
      <c r="I71" s="8"/>
    </row>
    <row r="72" spans="4:9" x14ac:dyDescent="0.4">
      <c r="D72" s="7"/>
      <c r="I72" s="8"/>
    </row>
    <row r="73" spans="4:9" x14ac:dyDescent="0.4">
      <c r="D73" s="7"/>
      <c r="I73" s="8"/>
    </row>
    <row r="74" spans="4:9" x14ac:dyDescent="0.4">
      <c r="D74" s="7"/>
      <c r="I74" s="8"/>
    </row>
    <row r="75" spans="4:9" x14ac:dyDescent="0.4">
      <c r="D75" s="7"/>
      <c r="I75" s="8"/>
    </row>
    <row r="76" spans="4:9" x14ac:dyDescent="0.4">
      <c r="D76" s="7"/>
      <c r="I76" s="8"/>
    </row>
    <row r="77" spans="4:9" x14ac:dyDescent="0.4">
      <c r="D77" s="7"/>
      <c r="I77" s="8"/>
    </row>
    <row r="78" spans="4:9" x14ac:dyDescent="0.4">
      <c r="D78" s="7"/>
      <c r="I78" s="8"/>
    </row>
    <row r="79" spans="4:9" x14ac:dyDescent="0.4">
      <c r="D79" s="7"/>
      <c r="I79" s="8"/>
    </row>
    <row r="80" spans="4:9" x14ac:dyDescent="0.4">
      <c r="D80" s="7"/>
      <c r="I80" s="8"/>
    </row>
    <row r="81" spans="4:9" x14ac:dyDescent="0.4">
      <c r="D81" s="7"/>
      <c r="I81" s="8"/>
    </row>
    <row r="82" spans="4:9" x14ac:dyDescent="0.4">
      <c r="I82" s="8"/>
    </row>
    <row r="83" spans="4:9" x14ac:dyDescent="0.4">
      <c r="I83" s="8"/>
    </row>
    <row r="84" spans="4:9" x14ac:dyDescent="0.4">
      <c r="I84" s="8"/>
    </row>
    <row r="85" spans="4:9" x14ac:dyDescent="0.4">
      <c r="I85" s="8"/>
    </row>
  </sheetData>
  <sortState xmlns:xlrd2="http://schemas.microsoft.com/office/spreadsheetml/2017/richdata2" ref="Q2:S47">
    <sortCondition ref="Q2:Q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A3BD-8F2C-43CD-AF2D-7407083AE307}">
  <dimension ref="A1:B21"/>
  <sheetViews>
    <sheetView tabSelected="1" workbookViewId="0">
      <selection activeCell="F2" sqref="F2"/>
    </sheetView>
  </sheetViews>
  <sheetFormatPr defaultRowHeight="14.6" x14ac:dyDescent="0.4"/>
  <cols>
    <col min="1" max="1" width="9.23046875" style="12"/>
    <col min="2" max="2" width="11.23046875" style="12" customWidth="1"/>
    <col min="3" max="16384" width="9.23046875" style="12"/>
  </cols>
  <sheetData>
    <row r="1" spans="1:2" x14ac:dyDescent="0.4">
      <c r="A1" s="10" t="s">
        <v>9</v>
      </c>
      <c r="B1" s="11" t="s">
        <v>11</v>
      </c>
    </row>
    <row r="2" spans="1:2" x14ac:dyDescent="0.4">
      <c r="A2" s="13">
        <v>12</v>
      </c>
      <c r="B2" s="12">
        <v>0.18826499999999999</v>
      </c>
    </row>
    <row r="3" spans="1:2" x14ac:dyDescent="0.4">
      <c r="A3" s="13">
        <v>24</v>
      </c>
      <c r="B3" s="12">
        <v>8.6800000000000002E-2</v>
      </c>
    </row>
    <row r="4" spans="1:2" x14ac:dyDescent="0.4">
      <c r="A4" s="13">
        <v>48</v>
      </c>
      <c r="B4" s="12">
        <v>5.3182500000000001E-2</v>
      </c>
    </row>
    <row r="5" spans="1:2" x14ac:dyDescent="0.4">
      <c r="A5" s="13">
        <v>72</v>
      </c>
      <c r="B5" s="12">
        <v>3.9689999999999996E-2</v>
      </c>
    </row>
    <row r="6" spans="1:2" x14ac:dyDescent="0.4">
      <c r="A6" s="13">
        <v>96</v>
      </c>
      <c r="B6" s="12">
        <v>2.6355E-2</v>
      </c>
    </row>
    <row r="7" spans="1:2" x14ac:dyDescent="0.4">
      <c r="A7" s="13">
        <v>120</v>
      </c>
      <c r="B7" s="12">
        <v>2.7037499999999999E-2</v>
      </c>
    </row>
    <row r="8" spans="1:2" x14ac:dyDescent="0.4">
      <c r="A8" s="13">
        <v>144</v>
      </c>
      <c r="B8" s="12">
        <v>1.9599999999999999E-2</v>
      </c>
    </row>
    <row r="9" spans="1:2" x14ac:dyDescent="0.4">
      <c r="A9" s="13">
        <v>168</v>
      </c>
      <c r="B9" s="12">
        <v>1.6799999999999999E-2</v>
      </c>
    </row>
    <row r="10" spans="1:2" x14ac:dyDescent="0.4">
      <c r="A10" s="13">
        <v>192</v>
      </c>
      <c r="B10" s="12">
        <v>2.051E-2</v>
      </c>
    </row>
    <row r="11" spans="1:2" x14ac:dyDescent="0.4">
      <c r="A11" s="13">
        <v>240</v>
      </c>
      <c r="B11" s="12">
        <v>1.12175E-2</v>
      </c>
    </row>
    <row r="12" spans="1:2" x14ac:dyDescent="0.4">
      <c r="A12" s="13">
        <v>264</v>
      </c>
      <c r="B12" s="12">
        <v>1.31425E-2</v>
      </c>
    </row>
    <row r="13" spans="1:2" x14ac:dyDescent="0.4">
      <c r="A13" s="13">
        <v>336</v>
      </c>
      <c r="B13" s="12">
        <v>7.9275000000000005E-3</v>
      </c>
    </row>
    <row r="14" spans="1:2" x14ac:dyDescent="0.4">
      <c r="A14" s="13">
        <v>600</v>
      </c>
      <c r="B14" s="12">
        <v>7.4375000000000005E-3</v>
      </c>
    </row>
    <row r="15" spans="1:2" x14ac:dyDescent="0.4">
      <c r="A15" s="13">
        <v>792</v>
      </c>
      <c r="B15" s="12">
        <v>6.5624999999999998E-3</v>
      </c>
    </row>
    <row r="16" spans="1:2" x14ac:dyDescent="0.4">
      <c r="A16" s="13">
        <v>888</v>
      </c>
      <c r="B16" s="12">
        <v>3.7625000000000002E-3</v>
      </c>
    </row>
    <row r="17" spans="1:2" x14ac:dyDescent="0.4">
      <c r="A17" s="13">
        <v>1032</v>
      </c>
      <c r="B17" s="12">
        <v>6.9474999999999988E-3</v>
      </c>
    </row>
    <row r="18" spans="1:2" x14ac:dyDescent="0.4">
      <c r="A18" s="13">
        <v>1152</v>
      </c>
      <c r="B18" s="12">
        <v>5.4774999999999997E-3</v>
      </c>
    </row>
    <row r="19" spans="1:2" x14ac:dyDescent="0.4">
      <c r="A19" s="13">
        <v>1320</v>
      </c>
      <c r="B19" s="12">
        <v>3.0100000000000001E-3</v>
      </c>
    </row>
    <row r="20" spans="1:2" x14ac:dyDescent="0.4">
      <c r="A20" s="13">
        <v>1680</v>
      </c>
      <c r="B20" s="12">
        <v>3.045E-3</v>
      </c>
    </row>
    <row r="21" spans="1:2" x14ac:dyDescent="0.4">
      <c r="A21" s="1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FB39-A80F-44AD-AC0B-6837CDB0E920}">
  <dimension ref="A1:D37"/>
  <sheetViews>
    <sheetView workbookViewId="0">
      <pane ySplit="2109" topLeftCell="A28"/>
      <selection activeCell="G6" sqref="G6"/>
      <selection pane="bottomLeft" activeCell="D28" sqref="D28"/>
    </sheetView>
  </sheetViews>
  <sheetFormatPr defaultColWidth="8.69140625" defaultRowHeight="12.9" x14ac:dyDescent="0.35"/>
  <cols>
    <col min="1" max="1" width="10.3828125" style="19" bestFit="1" customWidth="1"/>
    <col min="2" max="2" width="13.84375" style="19" customWidth="1"/>
    <col min="3" max="16384" width="8.69140625" style="16"/>
  </cols>
  <sheetData>
    <row r="1" spans="1:2" ht="14.6" x14ac:dyDescent="0.4">
      <c r="A1" s="14" t="s">
        <v>9</v>
      </c>
      <c r="B1" s="15" t="s">
        <v>12</v>
      </c>
    </row>
    <row r="2" spans="1:2" x14ac:dyDescent="0.35">
      <c r="A2" s="17">
        <v>24</v>
      </c>
      <c r="B2" s="18">
        <v>2.2697500000000002E-2</v>
      </c>
    </row>
    <row r="3" spans="1:2" x14ac:dyDescent="0.35">
      <c r="A3" s="17">
        <v>72</v>
      </c>
      <c r="B3" s="18">
        <v>0.15636249999999999</v>
      </c>
    </row>
    <row r="4" spans="1:2" x14ac:dyDescent="0.35">
      <c r="A4" s="17">
        <v>96</v>
      </c>
      <c r="B4" s="18">
        <v>0.20054999999999998</v>
      </c>
    </row>
    <row r="5" spans="1:2" x14ac:dyDescent="0.35">
      <c r="A5" s="17">
        <v>120</v>
      </c>
      <c r="B5" s="18">
        <v>0.23502500000000001</v>
      </c>
    </row>
    <row r="6" spans="1:2" x14ac:dyDescent="0.35">
      <c r="A6" s="17">
        <v>144</v>
      </c>
      <c r="B6" s="18">
        <v>0.24927000000000002</v>
      </c>
    </row>
    <row r="7" spans="1:2" x14ac:dyDescent="0.35">
      <c r="A7" s="17">
        <v>168</v>
      </c>
      <c r="B7" s="18">
        <v>0.26708500000000002</v>
      </c>
    </row>
    <row r="8" spans="1:2" x14ac:dyDescent="0.35">
      <c r="A8" s="17">
        <v>216</v>
      </c>
      <c r="B8" s="18">
        <v>0.28488249999999998</v>
      </c>
    </row>
    <row r="9" spans="1:2" x14ac:dyDescent="0.35">
      <c r="A9" s="17">
        <v>240</v>
      </c>
      <c r="B9" s="18">
        <v>0.29912749999999999</v>
      </c>
    </row>
    <row r="10" spans="1:2" x14ac:dyDescent="0.35">
      <c r="A10" s="17">
        <v>264</v>
      </c>
      <c r="B10" s="18">
        <v>0.3101525</v>
      </c>
    </row>
    <row r="11" spans="1:2" x14ac:dyDescent="0.35">
      <c r="A11" s="17">
        <v>288</v>
      </c>
      <c r="B11" s="18">
        <v>0.32052999999999998</v>
      </c>
    </row>
    <row r="12" spans="1:2" x14ac:dyDescent="0.35">
      <c r="A12" s="17">
        <v>336</v>
      </c>
      <c r="B12" s="18">
        <v>0.33211499999999999</v>
      </c>
    </row>
    <row r="13" spans="1:2" x14ac:dyDescent="0.35">
      <c r="A13" s="17">
        <v>384</v>
      </c>
      <c r="B13" s="18">
        <v>0.34922999999999998</v>
      </c>
    </row>
    <row r="14" spans="1:2" x14ac:dyDescent="0.35">
      <c r="A14" s="17">
        <v>408</v>
      </c>
      <c r="B14" s="18">
        <v>0.35892499999999999</v>
      </c>
    </row>
    <row r="15" spans="1:2" x14ac:dyDescent="0.35">
      <c r="A15" s="17">
        <v>456</v>
      </c>
      <c r="B15" s="18">
        <v>0.36517250000000001</v>
      </c>
    </row>
    <row r="16" spans="1:2" x14ac:dyDescent="0.35">
      <c r="A16" s="17">
        <v>480</v>
      </c>
      <c r="B16" s="18">
        <v>0.36965249999999999</v>
      </c>
    </row>
    <row r="17" spans="1:2" x14ac:dyDescent="0.35">
      <c r="A17" s="17">
        <v>504</v>
      </c>
      <c r="B17" s="18">
        <v>0.37063250000000003</v>
      </c>
    </row>
    <row r="18" spans="1:2" x14ac:dyDescent="0.35">
      <c r="A18" s="17">
        <v>528</v>
      </c>
      <c r="B18" s="18">
        <v>0.39527249999999997</v>
      </c>
    </row>
    <row r="19" spans="1:2" x14ac:dyDescent="0.35">
      <c r="A19" s="17">
        <v>600</v>
      </c>
      <c r="B19" s="18">
        <v>0.38130750000000002</v>
      </c>
    </row>
    <row r="20" spans="1:2" x14ac:dyDescent="0.35">
      <c r="A20" s="17">
        <v>624</v>
      </c>
      <c r="B20" s="18">
        <v>0.38650499999999999</v>
      </c>
    </row>
    <row r="21" spans="1:2" x14ac:dyDescent="0.35">
      <c r="A21" s="17">
        <v>696</v>
      </c>
      <c r="B21" s="18">
        <v>0.4273325</v>
      </c>
    </row>
    <row r="22" spans="1:2" x14ac:dyDescent="0.35">
      <c r="A22" s="17">
        <v>768</v>
      </c>
      <c r="B22" s="18">
        <v>0.42288750000000003</v>
      </c>
    </row>
    <row r="23" spans="1:2" x14ac:dyDescent="0.35">
      <c r="A23" s="17">
        <v>840</v>
      </c>
      <c r="B23" s="18">
        <v>0.4131225</v>
      </c>
    </row>
    <row r="24" spans="1:2" x14ac:dyDescent="0.35">
      <c r="A24" s="17">
        <v>888</v>
      </c>
      <c r="B24" s="18">
        <v>0.42377999999999999</v>
      </c>
    </row>
    <row r="25" spans="1:2" x14ac:dyDescent="0.35">
      <c r="A25" s="17">
        <v>912</v>
      </c>
      <c r="B25" s="18">
        <v>0.43459500000000001</v>
      </c>
    </row>
    <row r="26" spans="1:2" x14ac:dyDescent="0.35">
      <c r="A26" s="17">
        <v>1032</v>
      </c>
      <c r="B26" s="18">
        <v>0.45872749999999995</v>
      </c>
    </row>
    <row r="27" spans="1:2" x14ac:dyDescent="0.35">
      <c r="A27" s="17">
        <v>1080</v>
      </c>
      <c r="B27" s="18">
        <v>0.50300250000000002</v>
      </c>
    </row>
    <row r="28" spans="1:2" x14ac:dyDescent="0.35">
      <c r="A28" s="17">
        <v>1272</v>
      </c>
      <c r="B28" s="18">
        <v>0.51278500000000005</v>
      </c>
    </row>
    <row r="29" spans="1:2" x14ac:dyDescent="0.35">
      <c r="A29" s="17">
        <v>1296</v>
      </c>
      <c r="B29" s="18">
        <v>0.47643749999999996</v>
      </c>
    </row>
    <row r="30" spans="1:2" x14ac:dyDescent="0.35">
      <c r="A30" s="17">
        <v>1368</v>
      </c>
      <c r="B30" s="18">
        <v>0.49892500000000006</v>
      </c>
    </row>
    <row r="31" spans="1:2" x14ac:dyDescent="0.35">
      <c r="A31" s="17">
        <v>1392</v>
      </c>
      <c r="B31" s="18">
        <v>0.48658750000000006</v>
      </c>
    </row>
    <row r="32" spans="1:2" x14ac:dyDescent="0.35">
      <c r="A32" s="17">
        <v>1488</v>
      </c>
      <c r="B32" s="18">
        <v>0.49178499999999997</v>
      </c>
    </row>
    <row r="33" spans="1:4" x14ac:dyDescent="0.35">
      <c r="A33" s="17">
        <v>1512</v>
      </c>
      <c r="B33" s="18">
        <v>0.49705250000000001</v>
      </c>
    </row>
    <row r="34" spans="1:4" x14ac:dyDescent="0.35">
      <c r="A34" s="17">
        <v>1608</v>
      </c>
      <c r="B34" s="18">
        <v>0.50209250000000005</v>
      </c>
    </row>
    <row r="35" spans="1:4" x14ac:dyDescent="0.35">
      <c r="A35" s="17">
        <v>1632</v>
      </c>
      <c r="B35" s="18">
        <v>0.54484500000000002</v>
      </c>
    </row>
    <row r="36" spans="1:4" x14ac:dyDescent="0.35">
      <c r="A36" s="17">
        <v>1680</v>
      </c>
      <c r="B36" s="18">
        <v>0.52459750000000005</v>
      </c>
    </row>
    <row r="37" spans="1:4" x14ac:dyDescent="0.35">
      <c r="A37" s="17">
        <v>1704</v>
      </c>
      <c r="B37" s="18">
        <v>0.53381999999999996</v>
      </c>
      <c r="D37" s="16" t="s">
        <v>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25BC-DA91-441D-97AD-D7E383A375E5}">
  <dimension ref="A1:B55"/>
  <sheetViews>
    <sheetView workbookViewId="0">
      <selection sqref="A1:XFD1048576"/>
    </sheetView>
  </sheetViews>
  <sheetFormatPr defaultColWidth="9.23046875" defaultRowHeight="14.6" x14ac:dyDescent="0.4"/>
  <cols>
    <col min="1" max="1" width="9.3046875" style="19" customWidth="1"/>
    <col min="2" max="2" width="14.07421875" style="25" customWidth="1"/>
    <col min="3" max="16384" width="9.23046875" style="16"/>
  </cols>
  <sheetData>
    <row r="1" spans="1:2" s="22" customFormat="1" x14ac:dyDescent="0.4">
      <c r="A1" s="20" t="s">
        <v>9</v>
      </c>
      <c r="B1" s="21" t="s">
        <v>10</v>
      </c>
    </row>
    <row r="2" spans="1:2" ht="12.9" x14ac:dyDescent="0.35">
      <c r="A2" s="23">
        <v>24</v>
      </c>
      <c r="B2" s="24">
        <v>3.5525000000000001E-3</v>
      </c>
    </row>
    <row r="3" spans="1:2" ht="12.9" x14ac:dyDescent="0.35">
      <c r="A3" s="23">
        <v>48</v>
      </c>
      <c r="B3" s="24">
        <v>1.23725E-2</v>
      </c>
    </row>
    <row r="4" spans="1:2" ht="12.9" x14ac:dyDescent="0.35">
      <c r="A4" s="23">
        <v>72</v>
      </c>
      <c r="B4" s="24">
        <v>2.9190000000000001E-2</v>
      </c>
    </row>
    <row r="5" spans="1:2" ht="12.9" x14ac:dyDescent="0.35">
      <c r="A5" s="23">
        <v>120</v>
      </c>
      <c r="B5" s="24">
        <v>3.8097499999999999E-2</v>
      </c>
    </row>
    <row r="6" spans="1:2" ht="12.9" x14ac:dyDescent="0.35">
      <c r="A6" s="23">
        <v>144</v>
      </c>
      <c r="B6" s="24">
        <v>4.5412500000000001E-2</v>
      </c>
    </row>
    <row r="7" spans="1:2" ht="12.9" x14ac:dyDescent="0.35">
      <c r="A7" s="23">
        <v>168</v>
      </c>
      <c r="B7" s="24">
        <v>5.7417499999999996E-2</v>
      </c>
    </row>
    <row r="8" spans="1:2" ht="12.9" x14ac:dyDescent="0.35">
      <c r="A8" s="23">
        <v>192</v>
      </c>
      <c r="B8" s="24">
        <v>5.9079999999999994E-2</v>
      </c>
    </row>
    <row r="9" spans="1:2" ht="12.9" x14ac:dyDescent="0.35">
      <c r="A9" s="23">
        <v>216</v>
      </c>
      <c r="B9" s="24">
        <v>6.4890000000000003E-2</v>
      </c>
    </row>
    <row r="10" spans="1:2" ht="12.9" x14ac:dyDescent="0.35">
      <c r="A10" s="23">
        <v>240</v>
      </c>
      <c r="B10" s="24">
        <v>6.615E-2</v>
      </c>
    </row>
    <row r="11" spans="1:2" ht="12.9" x14ac:dyDescent="0.35">
      <c r="A11" s="23">
        <v>288</v>
      </c>
      <c r="B11" s="24">
        <v>7.7804999999999999E-2</v>
      </c>
    </row>
    <row r="12" spans="1:2" ht="12.9" x14ac:dyDescent="0.35">
      <c r="A12" s="23">
        <v>312</v>
      </c>
      <c r="B12" s="24">
        <v>0.10097500000000001</v>
      </c>
    </row>
    <row r="13" spans="1:2" ht="12.9" x14ac:dyDescent="0.35">
      <c r="A13" s="23">
        <v>336</v>
      </c>
      <c r="B13" s="24">
        <v>0.10263750000000001</v>
      </c>
    </row>
    <row r="14" spans="1:2" ht="12.9" x14ac:dyDescent="0.35">
      <c r="A14" s="23">
        <v>360</v>
      </c>
      <c r="B14" s="24">
        <v>0.10675</v>
      </c>
    </row>
    <row r="15" spans="1:2" ht="12.9" x14ac:dyDescent="0.35">
      <c r="A15" s="23">
        <v>384</v>
      </c>
      <c r="B15" s="24">
        <v>0.1381975</v>
      </c>
    </row>
    <row r="16" spans="1:2" ht="12.9" x14ac:dyDescent="0.35">
      <c r="A16" s="23">
        <v>432</v>
      </c>
      <c r="B16" s="24">
        <v>0.14360499999999998</v>
      </c>
    </row>
    <row r="17" spans="1:2" ht="12.9" x14ac:dyDescent="0.35">
      <c r="A17" s="23">
        <v>504</v>
      </c>
      <c r="B17" s="24">
        <v>0.14931</v>
      </c>
    </row>
    <row r="18" spans="1:2" ht="12.9" x14ac:dyDescent="0.35">
      <c r="A18" s="23">
        <v>552</v>
      </c>
      <c r="B18" s="24">
        <v>0.14402499999999999</v>
      </c>
    </row>
    <row r="19" spans="1:2" ht="12.9" x14ac:dyDescent="0.35">
      <c r="A19" s="23">
        <v>600</v>
      </c>
      <c r="B19" s="24">
        <v>0.14945</v>
      </c>
    </row>
    <row r="20" spans="1:2" ht="12.9" x14ac:dyDescent="0.35">
      <c r="A20" s="23">
        <v>648</v>
      </c>
      <c r="B20" s="24">
        <v>0.20833750000000001</v>
      </c>
    </row>
    <row r="21" spans="1:2" ht="12.9" x14ac:dyDescent="0.35">
      <c r="A21" s="23">
        <v>696</v>
      </c>
      <c r="B21" s="24">
        <v>0.21937999999999999</v>
      </c>
    </row>
    <row r="22" spans="1:2" ht="12.9" x14ac:dyDescent="0.35">
      <c r="A22" s="23">
        <v>720</v>
      </c>
      <c r="B22" s="24">
        <v>0.22324749999999999</v>
      </c>
    </row>
    <row r="23" spans="1:2" ht="12.9" x14ac:dyDescent="0.35">
      <c r="A23" s="23">
        <v>744</v>
      </c>
      <c r="B23" s="24">
        <v>0.2345875</v>
      </c>
    </row>
    <row r="24" spans="1:2" ht="12.9" x14ac:dyDescent="0.35">
      <c r="A24" s="23">
        <v>768</v>
      </c>
      <c r="B24" s="24">
        <v>0.24165749999999997</v>
      </c>
    </row>
    <row r="25" spans="1:2" ht="12.9" x14ac:dyDescent="0.35">
      <c r="A25" s="23">
        <v>840</v>
      </c>
      <c r="B25" s="24">
        <v>0.24330249999999998</v>
      </c>
    </row>
    <row r="26" spans="1:2" ht="12.9" x14ac:dyDescent="0.35">
      <c r="A26" s="23">
        <v>912</v>
      </c>
      <c r="B26" s="24">
        <v>0.22298500000000002</v>
      </c>
    </row>
    <row r="27" spans="1:2" ht="12.9" x14ac:dyDescent="0.35">
      <c r="A27" s="23">
        <v>960</v>
      </c>
      <c r="B27" s="24">
        <v>0.23198000000000002</v>
      </c>
    </row>
    <row r="28" spans="1:2" ht="12.9" x14ac:dyDescent="0.35">
      <c r="A28" s="23">
        <v>1008</v>
      </c>
      <c r="B28" s="24">
        <v>0.29979249999999996</v>
      </c>
    </row>
    <row r="29" spans="1:2" ht="12.9" x14ac:dyDescent="0.35">
      <c r="A29" s="23">
        <v>1032</v>
      </c>
      <c r="B29" s="24">
        <v>0.30649499999999996</v>
      </c>
    </row>
    <row r="30" spans="1:2" ht="12.9" x14ac:dyDescent="0.35">
      <c r="A30" s="23">
        <v>1056</v>
      </c>
      <c r="B30" s="24">
        <v>0.30600499999999997</v>
      </c>
    </row>
    <row r="31" spans="1:2" ht="12.9" x14ac:dyDescent="0.35">
      <c r="A31" s="23">
        <v>1080</v>
      </c>
      <c r="B31" s="24">
        <v>0.31681999999999999</v>
      </c>
    </row>
    <row r="32" spans="1:2" ht="12.9" x14ac:dyDescent="0.35">
      <c r="A32" s="23">
        <v>1128</v>
      </c>
      <c r="B32" s="24">
        <v>0.32541249999999999</v>
      </c>
    </row>
    <row r="33" spans="1:2" ht="12.9" x14ac:dyDescent="0.35">
      <c r="A33" s="23">
        <v>1152</v>
      </c>
      <c r="B33" s="24">
        <v>0.3291925</v>
      </c>
    </row>
    <row r="34" spans="1:2" ht="12.9" x14ac:dyDescent="0.35">
      <c r="A34" s="23">
        <v>1200</v>
      </c>
      <c r="B34" s="24">
        <v>0.33838000000000001</v>
      </c>
    </row>
    <row r="35" spans="1:2" ht="12.9" x14ac:dyDescent="0.35">
      <c r="A35" s="23">
        <v>1224</v>
      </c>
      <c r="B35" s="24">
        <v>0.34935250000000001</v>
      </c>
    </row>
    <row r="36" spans="1:2" ht="12.9" x14ac:dyDescent="0.35">
      <c r="A36" s="23">
        <v>1272</v>
      </c>
      <c r="B36" s="24">
        <v>0.351435</v>
      </c>
    </row>
    <row r="37" spans="1:2" ht="12.9" x14ac:dyDescent="0.35">
      <c r="A37" s="23">
        <v>1296</v>
      </c>
      <c r="B37" s="24">
        <v>0.35566999999999999</v>
      </c>
    </row>
    <row r="38" spans="1:2" ht="12.9" x14ac:dyDescent="0.35">
      <c r="A38" s="23">
        <v>1344</v>
      </c>
      <c r="B38" s="24">
        <v>0.37091249999999998</v>
      </c>
    </row>
    <row r="39" spans="1:2" ht="12.9" x14ac:dyDescent="0.35">
      <c r="A39" s="23">
        <v>1392</v>
      </c>
      <c r="B39" s="24">
        <v>0.36702750000000001</v>
      </c>
    </row>
    <row r="40" spans="1:2" ht="12.9" x14ac:dyDescent="0.35">
      <c r="A40" s="23">
        <v>1488</v>
      </c>
      <c r="B40" s="24">
        <v>0.38216499999999998</v>
      </c>
    </row>
    <row r="41" spans="1:2" ht="12.9" x14ac:dyDescent="0.35">
      <c r="A41" s="23">
        <v>1536</v>
      </c>
      <c r="B41" s="24">
        <v>0.3973025</v>
      </c>
    </row>
    <row r="42" spans="1:2" ht="12.9" x14ac:dyDescent="0.35">
      <c r="A42" s="23">
        <v>1560</v>
      </c>
      <c r="B42" s="24">
        <v>0.41370000000000001</v>
      </c>
    </row>
    <row r="43" spans="1:2" ht="12.9" x14ac:dyDescent="0.35">
      <c r="A43" s="23">
        <v>1656</v>
      </c>
      <c r="B43" s="24">
        <v>0.36688750000000003</v>
      </c>
    </row>
    <row r="44" spans="1:2" ht="12.9" x14ac:dyDescent="0.35">
      <c r="A44" s="23">
        <v>1680</v>
      </c>
      <c r="B44" s="24">
        <v>0.4225025</v>
      </c>
    </row>
    <row r="45" spans="1:2" ht="12.9" x14ac:dyDescent="0.35">
      <c r="A45" s="23">
        <v>1704</v>
      </c>
      <c r="B45" s="24">
        <v>0.4321625</v>
      </c>
    </row>
    <row r="46" spans="1:2" x14ac:dyDescent="0.4">
      <c r="A46" s="17"/>
    </row>
    <row r="47" spans="1:2" x14ac:dyDescent="0.4">
      <c r="A47" s="17"/>
    </row>
    <row r="48" spans="1:2" x14ac:dyDescent="0.4">
      <c r="A48" s="17"/>
    </row>
    <row r="49" spans="1:1" x14ac:dyDescent="0.4">
      <c r="A49" s="17"/>
    </row>
    <row r="50" spans="1:1" x14ac:dyDescent="0.4">
      <c r="A50" s="17"/>
    </row>
    <row r="51" spans="1:1" x14ac:dyDescent="0.4">
      <c r="A51" s="17"/>
    </row>
    <row r="52" spans="1:1" x14ac:dyDescent="0.4">
      <c r="A52" s="17"/>
    </row>
    <row r="53" spans="1:1" x14ac:dyDescent="0.4">
      <c r="A53" s="17"/>
    </row>
    <row r="54" spans="1:1" x14ac:dyDescent="0.4">
      <c r="A54" s="17"/>
    </row>
    <row r="55" spans="1:1" x14ac:dyDescent="0.4">
      <c r="A55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1-Feces %-individual</vt:lpstr>
      <vt:lpstr>Blood</vt:lpstr>
      <vt:lpstr>Feces</vt:lpstr>
      <vt:lpstr>Urine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Yu-Sheng Lin</dc:creator>
  <cp:lastModifiedBy>Lin, Yu-Sheng</cp:lastModifiedBy>
  <dcterms:created xsi:type="dcterms:W3CDTF">2024-02-14T23:41:58Z</dcterms:created>
  <dcterms:modified xsi:type="dcterms:W3CDTF">2024-11-15T16:40:37Z</dcterms:modified>
</cp:coreProperties>
</file>