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9320" windowHeight="7515" activeTab="4"/>
  </bookViews>
  <sheets>
    <sheet name="AGOSTO 2013" sheetId="1" r:id="rId1"/>
    <sheet name="SEPTIEMBRE 2013" sheetId="2" r:id="rId2"/>
    <sheet name="OCTUBRE 2013" sheetId="3" r:id="rId3"/>
    <sheet name="NOVIEMBRE 2013" sheetId="5" r:id="rId4"/>
    <sheet name="DICIEMBRE 2013" sheetId="4" r:id="rId5"/>
  </sheets>
  <externalReferences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F83" i="5" l="1"/>
  <c r="F82" i="5"/>
  <c r="F81" i="5"/>
  <c r="E80" i="5"/>
  <c r="F80" i="5" s="1"/>
  <c r="F79" i="5"/>
  <c r="F78" i="5"/>
  <c r="F77" i="5"/>
  <c r="F76" i="5"/>
  <c r="F75" i="5"/>
  <c r="F74" i="5"/>
  <c r="F73" i="5"/>
  <c r="F72" i="5"/>
  <c r="E71" i="5"/>
  <c r="F71" i="5" s="1"/>
  <c r="E70" i="5"/>
  <c r="F70" i="5" s="1"/>
  <c r="F69" i="5"/>
  <c r="F68" i="5"/>
  <c r="E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E40" i="5"/>
  <c r="F40" i="5" s="1"/>
  <c r="F39" i="5"/>
  <c r="F38" i="5"/>
  <c r="F37" i="5"/>
  <c r="F36" i="5"/>
  <c r="B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B21" i="5"/>
  <c r="F20" i="5"/>
  <c r="F19" i="5"/>
  <c r="F18" i="5"/>
  <c r="F17" i="5"/>
  <c r="F83" i="4"/>
  <c r="F82" i="4"/>
  <c r="F81" i="4"/>
  <c r="E80" i="4"/>
  <c r="F80" i="4" s="1"/>
  <c r="F79" i="4"/>
  <c r="F78" i="4"/>
  <c r="F77" i="4"/>
  <c r="F76" i="4"/>
  <c r="F75" i="4"/>
  <c r="F74" i="4"/>
  <c r="F73" i="4"/>
  <c r="F72" i="4"/>
  <c r="E71" i="4"/>
  <c r="F71" i="4" s="1"/>
  <c r="E70" i="4"/>
  <c r="F70" i="4" s="1"/>
  <c r="F69" i="4"/>
  <c r="F68" i="4"/>
  <c r="E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E40" i="4"/>
  <c r="F40" i="4" s="1"/>
  <c r="F39" i="4"/>
  <c r="F38" i="4"/>
  <c r="F37" i="4"/>
  <c r="F36" i="4"/>
  <c r="B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B21" i="4"/>
  <c r="F20" i="4"/>
  <c r="B19" i="4"/>
  <c r="F19" i="4" s="1"/>
  <c r="F18" i="4"/>
  <c r="F17" i="4"/>
  <c r="F84" i="4" l="1"/>
  <c r="G84" i="4" s="1"/>
  <c r="F84" i="5"/>
  <c r="F83" i="3"/>
  <c r="F82" i="3"/>
  <c r="F81" i="3"/>
  <c r="C80" i="3"/>
  <c r="F80" i="3" s="1"/>
  <c r="F79" i="3"/>
  <c r="F78" i="3"/>
  <c r="F77" i="3"/>
  <c r="F76" i="3"/>
  <c r="F75" i="3"/>
  <c r="F74" i="3"/>
  <c r="F73" i="3"/>
  <c r="F72" i="3"/>
  <c r="C71" i="3"/>
  <c r="F71" i="3" s="1"/>
  <c r="C70" i="3"/>
  <c r="F70" i="3" s="1"/>
  <c r="F69" i="3"/>
  <c r="F68" i="3"/>
  <c r="C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C40" i="3"/>
  <c r="F40" i="3" s="1"/>
  <c r="F39" i="3"/>
  <c r="F38" i="3"/>
  <c r="F37" i="3"/>
  <c r="D36" i="3"/>
  <c r="F36" i="3" s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D21" i="3"/>
  <c r="F21" i="3" s="1"/>
  <c r="F20" i="3"/>
  <c r="D19" i="3"/>
  <c r="F19" i="3" s="1"/>
  <c r="F18" i="3"/>
  <c r="F17" i="3"/>
  <c r="E84" i="2"/>
  <c r="E83" i="2"/>
  <c r="E82" i="2"/>
  <c r="C81" i="2"/>
  <c r="E81" i="2" s="1"/>
  <c r="E80" i="2"/>
  <c r="E79" i="2"/>
  <c r="E78" i="2"/>
  <c r="E77" i="2"/>
  <c r="E76" i="2"/>
  <c r="E75" i="2"/>
  <c r="E74" i="2"/>
  <c r="E73" i="2"/>
  <c r="E72" i="2"/>
  <c r="C72" i="2"/>
  <c r="E71" i="2"/>
  <c r="C71" i="2"/>
  <c r="E70" i="2"/>
  <c r="C69" i="2"/>
  <c r="E69" i="2" s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49" i="2"/>
  <c r="E48" i="2"/>
  <c r="E47" i="2"/>
  <c r="E46" i="2"/>
  <c r="E45" i="2"/>
  <c r="E44" i="2"/>
  <c r="E43" i="2"/>
  <c r="E42" i="2"/>
  <c r="E41" i="2"/>
  <c r="E40" i="2"/>
  <c r="C40" i="2"/>
  <c r="E39" i="2"/>
  <c r="E38" i="2"/>
  <c r="E37" i="2"/>
  <c r="D36" i="2"/>
  <c r="E36" i="2" s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21" i="2"/>
  <c r="E21" i="2" s="1"/>
  <c r="E20" i="2"/>
  <c r="E19" i="2"/>
  <c r="D19" i="2"/>
  <c r="E18" i="2"/>
  <c r="E17" i="2"/>
  <c r="E85" i="2" l="1"/>
  <c r="F84" i="3"/>
  <c r="E84" i="1"/>
  <c r="E76" i="1"/>
  <c r="E64" i="1"/>
  <c r="E63" i="1"/>
  <c r="E60" i="1"/>
  <c r="E56" i="1"/>
  <c r="E54" i="1"/>
  <c r="E48" i="1"/>
  <c r="E44" i="1"/>
  <c r="E42" i="1"/>
  <c r="E32" i="1"/>
  <c r="E27" i="1"/>
  <c r="E24" i="1"/>
  <c r="E23" i="1"/>
  <c r="E18" i="1"/>
  <c r="C72" i="1" l="1"/>
  <c r="C81" i="1"/>
  <c r="C40" i="1"/>
  <c r="C71" i="1"/>
  <c r="C69" i="1"/>
  <c r="E77" i="1" l="1"/>
  <c r="E28" i="1"/>
  <c r="D36" i="1"/>
  <c r="D21" i="1"/>
  <c r="D19" i="1"/>
  <c r="E65" i="1"/>
  <c r="E68" i="1" l="1"/>
  <c r="E38" i="1"/>
  <c r="E41" i="1" l="1"/>
  <c r="E49" i="1"/>
  <c r="E83" i="1"/>
  <c r="E81" i="1"/>
  <c r="E61" i="1"/>
  <c r="E45" i="1" l="1"/>
  <c r="E72" i="1" l="1"/>
  <c r="E66" i="1"/>
  <c r="E82" i="1"/>
  <c r="E80" i="1"/>
  <c r="E70" i="1"/>
  <c r="E40" i="1"/>
  <c r="E35" i="1"/>
  <c r="E31" i="1"/>
  <c r="E29" i="1"/>
  <c r="E20" i="1"/>
  <c r="E67" i="1"/>
  <c r="E55" i="1"/>
  <c r="E59" i="1"/>
  <c r="E46" i="1"/>
  <c r="E53" i="1"/>
  <c r="E57" i="1"/>
  <c r="E52" i="1"/>
  <c r="E75" i="1" l="1"/>
  <c r="E26" i="1"/>
  <c r="E71" i="1"/>
  <c r="E39" i="1"/>
  <c r="E62" i="1"/>
  <c r="E30" i="1"/>
  <c r="E21" i="1"/>
  <c r="E25" i="1"/>
  <c r="E36" i="1"/>
  <c r="E58" i="1"/>
  <c r="E22" i="1"/>
  <c r="E19" i="1"/>
  <c r="E69" i="1"/>
  <c r="E74" i="1"/>
  <c r="E17" i="1"/>
  <c r="E73" i="1"/>
  <c r="E34" i="1"/>
  <c r="E33" i="1"/>
  <c r="E79" i="1" l="1"/>
  <c r="E78" i="1"/>
  <c r="E47" i="1"/>
  <c r="E43" i="1"/>
  <c r="E51" i="1"/>
  <c r="E37" i="1" l="1"/>
  <c r="E85" i="1" s="1"/>
</calcChain>
</file>

<file path=xl/sharedStrings.xml><?xml version="1.0" encoding="utf-8"?>
<sst xmlns="http://schemas.openxmlformats.org/spreadsheetml/2006/main" count="573" uniqueCount="80">
  <si>
    <t>Productos</t>
  </si>
  <si>
    <t>Cantd. Produc.</t>
  </si>
  <si>
    <t>Monto despachado</t>
  </si>
  <si>
    <t>Carne Pulpa para Guisar</t>
  </si>
  <si>
    <t>Carne Pulpa para Moler</t>
  </si>
  <si>
    <t>Pollo</t>
  </si>
  <si>
    <t>Jamon de Pierna</t>
  </si>
  <si>
    <t>Queso Duro</t>
  </si>
  <si>
    <t>Leche en Polvo</t>
  </si>
  <si>
    <t>Harina de Maiz</t>
  </si>
  <si>
    <t xml:space="preserve">Azucar </t>
  </si>
  <si>
    <t>Aceite</t>
  </si>
  <si>
    <t>Margarina</t>
  </si>
  <si>
    <t>Piña</t>
  </si>
  <si>
    <t>Aji Dulce</t>
  </si>
  <si>
    <t>Cilantro</t>
  </si>
  <si>
    <t>Ñame</t>
  </si>
  <si>
    <t>Topocho</t>
  </si>
  <si>
    <t>Yuca</t>
  </si>
  <si>
    <t>Total General</t>
  </si>
  <si>
    <t>Apio 50kg</t>
  </si>
  <si>
    <t>Chuleta de Cochino</t>
  </si>
  <si>
    <t>Chuleta Ahumada</t>
  </si>
  <si>
    <t>Filet de Merluza</t>
  </si>
  <si>
    <t>Huevos</t>
  </si>
  <si>
    <t>Gelatina</t>
  </si>
  <si>
    <t>Panela</t>
  </si>
  <si>
    <t>Pasta Larga</t>
  </si>
  <si>
    <t>Repollo</t>
  </si>
  <si>
    <t xml:space="preserve">Precio </t>
  </si>
  <si>
    <t>Acelga</t>
  </si>
  <si>
    <t xml:space="preserve">Ajo Porro </t>
  </si>
  <si>
    <t>Ajo Seco</t>
  </si>
  <si>
    <t>Arroz</t>
  </si>
  <si>
    <t>Arveja Redonda</t>
  </si>
  <si>
    <t>Ahuyama</t>
  </si>
  <si>
    <t>Bagre Fresco</t>
  </si>
  <si>
    <t>Berengena</t>
  </si>
  <si>
    <t xml:space="preserve">Brócoli </t>
  </si>
  <si>
    <t>Café</t>
  </si>
  <si>
    <t xml:space="preserve">Calabacin </t>
  </si>
  <si>
    <t>Carne Pulpa para Bistek</t>
  </si>
  <si>
    <t xml:space="preserve">Cebolla </t>
  </si>
  <si>
    <t xml:space="preserve">Cebollin </t>
  </si>
  <si>
    <t xml:space="preserve">Coliflor </t>
  </si>
  <si>
    <t>Fororo</t>
  </si>
  <si>
    <t>Galleta Soda</t>
  </si>
  <si>
    <t>Garbanzos</t>
  </si>
  <si>
    <t xml:space="preserve">Guayaba </t>
  </si>
  <si>
    <t xml:space="preserve">Guisantes </t>
  </si>
  <si>
    <t xml:space="preserve">Lechoza </t>
  </si>
  <si>
    <t>Lechuga</t>
  </si>
  <si>
    <t xml:space="preserve">Limon </t>
  </si>
  <si>
    <t>Maizina</t>
  </si>
  <si>
    <t>Mayonesa</t>
  </si>
  <si>
    <t xml:space="preserve">Melon </t>
  </si>
  <si>
    <t>Mora</t>
  </si>
  <si>
    <t xml:space="preserve">Ocumo </t>
  </si>
  <si>
    <t>Onoto</t>
  </si>
  <si>
    <t>Pan de Sandwich</t>
  </si>
  <si>
    <t>Papa</t>
  </si>
  <si>
    <t xml:space="preserve">Parchita </t>
  </si>
  <si>
    <t xml:space="preserve">Patilla </t>
  </si>
  <si>
    <t xml:space="preserve">Pimenton </t>
  </si>
  <si>
    <t xml:space="preserve">Platano </t>
  </si>
  <si>
    <t>Queso Paisa</t>
  </si>
  <si>
    <t>Remolacha</t>
  </si>
  <si>
    <t>Salsa de Soya</t>
  </si>
  <si>
    <t>Salsa de Tomate</t>
  </si>
  <si>
    <t xml:space="preserve">Tomate </t>
  </si>
  <si>
    <t xml:space="preserve">Vainitas </t>
  </si>
  <si>
    <t xml:space="preserve">Zanahoria </t>
  </si>
  <si>
    <t>Unid. 
Med</t>
  </si>
  <si>
    <t>lts</t>
  </si>
  <si>
    <t>kg</t>
  </si>
  <si>
    <t>Unid</t>
  </si>
  <si>
    <t xml:space="preserve">Apio </t>
  </si>
  <si>
    <t xml:space="preserve">Salsa de Tomate </t>
  </si>
  <si>
    <r>
      <rPr>
        <sz val="9"/>
        <color rgb="FF006100"/>
        <rFont val="Calibri"/>
        <family val="2"/>
        <scheme val="minor"/>
      </rPr>
      <t>Cantd. 
Produc</t>
    </r>
    <r>
      <rPr>
        <sz val="11"/>
        <color rgb="FF006100"/>
        <rFont val="Calibri"/>
        <family val="2"/>
        <scheme val="minor"/>
      </rPr>
      <t>.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</si>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</sst>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3" applyNumberFormat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1" fillId="3" borderId="2" xfId="1" applyBorder="1" applyAlignment="1"/>
    <xf numFmtId="0" fontId="1" fillId="3" borderId="2" xfId="1" applyBorder="1" applyAlignment="1">
      <alignment horizontal="center"/>
    </xf>
    <xf numFmtId="0" fontId="1" fillId="3" borderId="2" xfId="1" applyBorder="1"/>
    <xf numFmtId="0" fontId="2" fillId="4" borderId="3" xfId="2"/>
    <xf numFmtId="0" fontId="1" fillId="3" borderId="6" xfId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3" borderId="7" xfId="1" applyBorder="1"/>
    <xf numFmtId="0" fontId="0" fillId="2" borderId="5" xfId="0" applyFill="1" applyBorder="1" applyAlignment="1">
      <alignment horizontal="right"/>
    </xf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3" fillId="3" borderId="2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6" xfId="1" applyBorder="1" applyAlignment="1">
      <alignment horizontal="center" wrapText="1"/>
    </xf>
    <xf numFmtId="0" fontId="1" fillId="3" borderId="2" xfId="1" applyBorder="1" applyAlignment="1">
      <alignment vertical="center"/>
    </xf>
    <xf numFmtId="0" fontId="1" fillId="3" borderId="2" xfId="1" applyBorder="1" applyAlignment="1">
      <alignment horizontal="center" vertical="center"/>
    </xf>
    <xf numFmtId="0" fontId="1" fillId="3" borderId="7" xfId="1" applyBorder="1" applyAlignment="1">
      <alignment horizontal="center" vertical="center"/>
    </xf>
    <xf numFmtId="0" fontId="4" fillId="3" borderId="2" xfId="1" applyFont="1" applyBorder="1" applyAlignment="1">
      <alignment horizontal="center" vertical="center" wrapText="1"/>
    </xf>
    <xf numFmtId="0" fontId="1" fillId="3" borderId="4" xfId="1" applyBorder="1" applyAlignment="1">
      <alignment horizontal="center"/>
    </xf>
    <xf numFmtId="0" fontId="1" fillId="3" borderId="5" xfId="1" applyBorder="1" applyAlignment="1">
      <alignment horizontal="center"/>
    </xf>
    <xf numFmtId="17" fontId="0" fillId="0" borderId="0" xfId="0" applyNumberFormat="1"/>
  </cellXfs>
  <cellStyles count="3">
    <cellStyle name="Buena" xfId="1" builtinId="26"/>
    <cellStyle name="Entrada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142874</xdr:rowOff>
    </xdr:from>
    <xdr:to>
      <xdr:col>5</xdr:col>
      <xdr:colOff>238125</xdr:colOff>
      <xdr:row>11</xdr:row>
      <xdr:rowOff>95250</xdr:rowOff>
    </xdr:to>
    <xdr:sp macro="" textlink="">
      <xdr:nvSpPr>
        <xdr:cNvPr id="3" name="2 Rectángulo redondeado"/>
        <xdr:cNvSpPr/>
      </xdr:nvSpPr>
      <xdr:spPr>
        <a:xfrm>
          <a:off x="95250" y="1476374"/>
          <a:ext cx="58388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13" name="12 CuadroTexto"/>
        <xdr:cNvSpPr txBox="1"/>
      </xdr:nvSpPr>
      <xdr:spPr>
        <a:xfrm>
          <a:off x="21621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161925</xdr:colOff>
      <xdr:row>7</xdr:row>
      <xdr:rowOff>88018</xdr:rowOff>
    </xdr:to>
    <xdr:pic>
      <xdr:nvPicPr>
        <xdr:cNvPr id="14" name="1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3150" cy="1421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190499</xdr:rowOff>
    </xdr:from>
    <xdr:to>
      <xdr:col>4</xdr:col>
      <xdr:colOff>1419226</xdr:colOff>
      <xdr:row>11</xdr:row>
      <xdr:rowOff>142875</xdr:rowOff>
    </xdr:to>
    <xdr:sp macro="" textlink="">
      <xdr:nvSpPr>
        <xdr:cNvPr id="2" name="1 Rectángulo redondeado"/>
        <xdr:cNvSpPr/>
      </xdr:nvSpPr>
      <xdr:spPr>
        <a:xfrm>
          <a:off x="57150" y="1523999"/>
          <a:ext cx="5314951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361950</xdr:colOff>
      <xdr:row>12</xdr:row>
      <xdr:rowOff>114300</xdr:rowOff>
    </xdr:from>
    <xdr:to>
      <xdr:col>3</xdr:col>
      <xdr:colOff>1000125</xdr:colOff>
      <xdr:row>14</xdr:row>
      <xdr:rowOff>57150</xdr:rowOff>
    </xdr:to>
    <xdr:sp macro="" textlink="">
      <xdr:nvSpPr>
        <xdr:cNvPr id="3" name="2 CuadroTexto"/>
        <xdr:cNvSpPr txBox="1"/>
      </xdr:nvSpPr>
      <xdr:spPr>
        <a:xfrm>
          <a:off x="1857375" y="2400300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7</xdr:row>
      <xdr:rowOff>98143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38775" cy="14316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1143000</xdr:colOff>
      <xdr:row>11</xdr:row>
      <xdr:rowOff>47625</xdr:rowOff>
    </xdr:to>
    <xdr:sp macro="" textlink="">
      <xdr:nvSpPr>
        <xdr:cNvPr id="2" name="1 Rectángulo redondeado"/>
        <xdr:cNvSpPr/>
      </xdr:nvSpPr>
      <xdr:spPr>
        <a:xfrm>
          <a:off x="0" y="1476374"/>
          <a:ext cx="5543550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3" name="2 CuadroTexto"/>
        <xdr:cNvSpPr txBox="1"/>
      </xdr:nvSpPr>
      <xdr:spPr>
        <a:xfrm>
          <a:off x="2457450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1038225</xdr:colOff>
      <xdr:row>6</xdr:row>
      <xdr:rowOff>19050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438775" cy="1162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1143000</xdr:colOff>
      <xdr:row>11</xdr:row>
      <xdr:rowOff>47625</xdr:rowOff>
    </xdr:to>
    <xdr:sp macro="" textlink="">
      <xdr:nvSpPr>
        <xdr:cNvPr id="5" name="4 Rectángulo redondeado"/>
        <xdr:cNvSpPr/>
      </xdr:nvSpPr>
      <xdr:spPr>
        <a:xfrm>
          <a:off x="0" y="1476374"/>
          <a:ext cx="4943475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3</xdr:col>
      <xdr:colOff>257175</xdr:colOff>
      <xdr:row>11</xdr:row>
      <xdr:rowOff>171450</xdr:rowOff>
    </xdr:from>
    <xdr:to>
      <xdr:col>3</xdr:col>
      <xdr:colOff>1543050</xdr:colOff>
      <xdr:row>13</xdr:row>
      <xdr:rowOff>228600</xdr:rowOff>
    </xdr:to>
    <xdr:sp macro="" textlink="">
      <xdr:nvSpPr>
        <xdr:cNvPr id="6" name="5 CuadroTexto"/>
        <xdr:cNvSpPr txBox="1"/>
      </xdr:nvSpPr>
      <xdr:spPr>
        <a:xfrm>
          <a:off x="1657350" y="2266950"/>
          <a:ext cx="1285875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6</xdr:col>
      <xdr:colOff>161924</xdr:colOff>
      <xdr:row>6</xdr:row>
      <xdr:rowOff>28574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5610224" cy="1162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1143000</xdr:colOff>
      <xdr:row>11</xdr:row>
      <xdr:rowOff>47625</xdr:rowOff>
    </xdr:to>
    <xdr:sp macro="" textlink="">
      <xdr:nvSpPr>
        <xdr:cNvPr id="2" name="1 Rectángulo redondeado"/>
        <xdr:cNvSpPr/>
      </xdr:nvSpPr>
      <xdr:spPr>
        <a:xfrm>
          <a:off x="0" y="1476374"/>
          <a:ext cx="5543550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3</xdr:col>
      <xdr:colOff>257175</xdr:colOff>
      <xdr:row>11</xdr:row>
      <xdr:rowOff>171450</xdr:rowOff>
    </xdr:from>
    <xdr:to>
      <xdr:col>3</xdr:col>
      <xdr:colOff>1543050</xdr:colOff>
      <xdr:row>13</xdr:row>
      <xdr:rowOff>228600</xdr:rowOff>
    </xdr:to>
    <xdr:sp macro="" textlink="">
      <xdr:nvSpPr>
        <xdr:cNvPr id="3" name="2 CuadroTexto"/>
        <xdr:cNvSpPr txBox="1"/>
      </xdr:nvSpPr>
      <xdr:spPr>
        <a:xfrm>
          <a:off x="1657350" y="2266950"/>
          <a:ext cx="1285875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6</xdr:col>
      <xdr:colOff>600074</xdr:colOff>
      <xdr:row>6</xdr:row>
      <xdr:rowOff>28574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5610224" cy="1162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8-08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14-08-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21-08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29-08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0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I17">
            <v>36</v>
          </cell>
        </row>
        <row r="61">
          <cell r="I61">
            <v>14</v>
          </cell>
        </row>
        <row r="67">
          <cell r="I67">
            <v>25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  <row r="80">
          <cell r="I80">
            <v>15</v>
          </cell>
        </row>
        <row r="90">
          <cell r="I90">
            <v>4</v>
          </cell>
        </row>
        <row r="91">
          <cell r="I91">
            <v>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85"/>
  <sheetViews>
    <sheetView topLeftCell="A61" workbookViewId="0">
      <selection activeCell="H21" sqref="H21"/>
    </sheetView>
  </sheetViews>
  <sheetFormatPr baseColWidth="10" defaultRowHeight="15" x14ac:dyDescent="0.25"/>
  <cols>
    <col min="1" max="1" width="8.42578125" customWidth="1"/>
    <col min="2" max="2" width="22.425781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5" ht="24" customHeight="1" x14ac:dyDescent="0.25"/>
    <row r="15" spans="2:5" ht="15.75" thickBot="1" x14ac:dyDescent="0.3"/>
    <row r="16" spans="2:5" ht="16.5" thickTop="1" thickBot="1" x14ac:dyDescent="0.3">
      <c r="B16" s="7" t="s">
        <v>0</v>
      </c>
      <c r="C16" s="8" t="s">
        <v>29</v>
      </c>
      <c r="D16" s="8" t="s">
        <v>1</v>
      </c>
      <c r="E16" s="9" t="s">
        <v>2</v>
      </c>
    </row>
    <row r="17" spans="2:5" ht="15.75" thickTop="1" x14ac:dyDescent="0.25">
      <c r="B17" s="4" t="s">
        <v>11</v>
      </c>
      <c r="C17" s="4">
        <v>10.69</v>
      </c>
      <c r="D17" s="2">
        <v>15</v>
      </c>
      <c r="E17" s="2">
        <f t="shared" ref="E17:E47" si="0">C17*D17</f>
        <v>160.35</v>
      </c>
    </row>
    <row r="18" spans="2:5" x14ac:dyDescent="0.25">
      <c r="B18" s="4" t="s">
        <v>30</v>
      </c>
      <c r="C18" s="4">
        <v>6</v>
      </c>
      <c r="D18" s="4">
        <v>26</v>
      </c>
      <c r="E18" s="4">
        <f t="shared" si="0"/>
        <v>156</v>
      </c>
    </row>
    <row r="19" spans="2:5" x14ac:dyDescent="0.25">
      <c r="B19" s="4" t="s">
        <v>14</v>
      </c>
      <c r="C19" s="4">
        <v>25</v>
      </c>
      <c r="D19" s="4">
        <f>([1]Socopo!$J$71+[2]Socopo!$J$71+[3]Socopo!$J$71+[4]Socopo!$J$71)</f>
        <v>4</v>
      </c>
      <c r="E19" s="4">
        <f t="shared" si="0"/>
        <v>100</v>
      </c>
    </row>
    <row r="20" spans="2:5" x14ac:dyDescent="0.25">
      <c r="B20" s="1" t="s">
        <v>31</v>
      </c>
      <c r="C20" s="1">
        <v>35</v>
      </c>
      <c r="D20" s="1">
        <v>12</v>
      </c>
      <c r="E20" s="1">
        <f t="shared" si="0"/>
        <v>420</v>
      </c>
    </row>
    <row r="21" spans="2:5" x14ac:dyDescent="0.25">
      <c r="B21" s="5" t="s">
        <v>32</v>
      </c>
      <c r="C21" s="5">
        <v>140</v>
      </c>
      <c r="D21" s="1">
        <f>([1]Socopo!$J$72+[2]Socopo!$J$72+[3]Socopo!$J$72+[4]Socopo!$J$72)</f>
        <v>6</v>
      </c>
      <c r="E21" s="1">
        <f t="shared" si="0"/>
        <v>840</v>
      </c>
    </row>
    <row r="22" spans="2:5" x14ac:dyDescent="0.25">
      <c r="B22" s="1" t="s">
        <v>20</v>
      </c>
      <c r="C22" s="1">
        <v>31</v>
      </c>
      <c r="D22" s="1">
        <v>47</v>
      </c>
      <c r="E22" s="1">
        <f t="shared" si="0"/>
        <v>1457</v>
      </c>
    </row>
    <row r="23" spans="2:5" x14ac:dyDescent="0.25">
      <c r="B23" s="1" t="s">
        <v>33</v>
      </c>
      <c r="C23" s="1">
        <v>7.2</v>
      </c>
      <c r="D23" s="1">
        <v>48</v>
      </c>
      <c r="E23" s="1">
        <f t="shared" si="0"/>
        <v>345.6</v>
      </c>
    </row>
    <row r="24" spans="2:5" x14ac:dyDescent="0.25">
      <c r="B24" s="1" t="s">
        <v>34</v>
      </c>
      <c r="C24" s="1">
        <v>22</v>
      </c>
      <c r="D24" s="1">
        <v>6</v>
      </c>
      <c r="E24" s="1">
        <f t="shared" si="0"/>
        <v>132</v>
      </c>
    </row>
    <row r="25" spans="2:5" x14ac:dyDescent="0.25">
      <c r="B25" s="1" t="s">
        <v>35</v>
      </c>
      <c r="C25" s="1">
        <v>8</v>
      </c>
      <c r="D25" s="1">
        <v>60</v>
      </c>
      <c r="E25" s="1">
        <f t="shared" si="0"/>
        <v>480</v>
      </c>
    </row>
    <row r="26" spans="2:5" x14ac:dyDescent="0.25">
      <c r="B26" s="1" t="s">
        <v>10</v>
      </c>
      <c r="C26" s="1">
        <v>6.11</v>
      </c>
      <c r="D26" s="6">
        <v>36</v>
      </c>
      <c r="E26" s="6">
        <f t="shared" si="0"/>
        <v>219.96</v>
      </c>
    </row>
    <row r="27" spans="2:5" x14ac:dyDescent="0.25">
      <c r="B27" s="1" t="s">
        <v>36</v>
      </c>
      <c r="C27" s="1">
        <v>125</v>
      </c>
      <c r="D27" s="1">
        <v>15</v>
      </c>
      <c r="E27" s="1">
        <f t="shared" si="0"/>
        <v>1875</v>
      </c>
    </row>
    <row r="28" spans="2:5" x14ac:dyDescent="0.25">
      <c r="B28" s="1" t="s">
        <v>37</v>
      </c>
      <c r="C28" s="1">
        <v>15</v>
      </c>
      <c r="D28" s="1">
        <v>8</v>
      </c>
      <c r="E28" s="1">
        <f t="shared" si="0"/>
        <v>120</v>
      </c>
    </row>
    <row r="29" spans="2:5" x14ac:dyDescent="0.25">
      <c r="B29" s="5" t="s">
        <v>38</v>
      </c>
      <c r="C29" s="1">
        <v>26</v>
      </c>
      <c r="D29" s="1">
        <v>14</v>
      </c>
      <c r="E29" s="1">
        <f t="shared" si="0"/>
        <v>364</v>
      </c>
    </row>
    <row r="30" spans="2:5" x14ac:dyDescent="0.25">
      <c r="B30" s="1" t="s">
        <v>39</v>
      </c>
      <c r="C30" s="1">
        <v>46.66</v>
      </c>
      <c r="D30" s="6">
        <v>8</v>
      </c>
      <c r="E30" s="6">
        <f t="shared" si="0"/>
        <v>373.28</v>
      </c>
    </row>
    <row r="31" spans="2:5" x14ac:dyDescent="0.25">
      <c r="B31" s="1" t="s">
        <v>40</v>
      </c>
      <c r="C31" s="1">
        <v>13</v>
      </c>
      <c r="D31" s="1">
        <v>14</v>
      </c>
      <c r="E31" s="1">
        <f t="shared" si="0"/>
        <v>182</v>
      </c>
    </row>
    <row r="32" spans="2:5" x14ac:dyDescent="0.25">
      <c r="B32" s="3" t="s">
        <v>41</v>
      </c>
      <c r="C32" s="3">
        <v>27.29</v>
      </c>
      <c r="D32" s="6">
        <v>80</v>
      </c>
      <c r="E32" s="2">
        <f t="shared" si="0"/>
        <v>2183.1999999999998</v>
      </c>
    </row>
    <row r="33" spans="2:5" x14ac:dyDescent="0.25">
      <c r="B33" s="3" t="s">
        <v>4</v>
      </c>
      <c r="C33" s="3">
        <v>27.29</v>
      </c>
      <c r="D33" s="6">
        <v>115</v>
      </c>
      <c r="E33" s="2">
        <f t="shared" si="0"/>
        <v>3138.35</v>
      </c>
    </row>
    <row r="34" spans="2:5" x14ac:dyDescent="0.25">
      <c r="B34" s="3" t="s">
        <v>3</v>
      </c>
      <c r="C34" s="3">
        <v>27.29</v>
      </c>
      <c r="D34" s="6">
        <v>80</v>
      </c>
      <c r="E34" s="2">
        <f t="shared" si="0"/>
        <v>2183.1999999999998</v>
      </c>
    </row>
    <row r="35" spans="2:5" x14ac:dyDescent="0.25">
      <c r="B35" s="1" t="s">
        <v>42</v>
      </c>
      <c r="C35" s="1">
        <v>32</v>
      </c>
      <c r="D35" s="1">
        <v>24</v>
      </c>
      <c r="E35" s="1">
        <f t="shared" si="0"/>
        <v>768</v>
      </c>
    </row>
    <row r="36" spans="2:5" x14ac:dyDescent="0.25">
      <c r="B36" s="1" t="s">
        <v>43</v>
      </c>
      <c r="C36" s="1">
        <v>40</v>
      </c>
      <c r="D36" s="1">
        <f>([1]Socopo!$J$78+[2]Socopo!$J$78+[3]Socopo!$J$78+[4]Socopo!$J$78)</f>
        <v>24</v>
      </c>
      <c r="E36" s="1">
        <f t="shared" si="0"/>
        <v>960</v>
      </c>
    </row>
    <row r="37" spans="2:5" x14ac:dyDescent="0.25">
      <c r="B37" s="3" t="s">
        <v>22</v>
      </c>
      <c r="C37" s="3">
        <v>66</v>
      </c>
      <c r="D37" s="6">
        <v>12</v>
      </c>
      <c r="E37" s="2">
        <f t="shared" si="0"/>
        <v>792</v>
      </c>
    </row>
    <row r="38" spans="2:5" x14ac:dyDescent="0.25">
      <c r="B38" s="3" t="s">
        <v>21</v>
      </c>
      <c r="C38" s="3">
        <v>16</v>
      </c>
      <c r="D38" s="6">
        <v>15</v>
      </c>
      <c r="E38" s="2">
        <f t="shared" si="0"/>
        <v>240</v>
      </c>
    </row>
    <row r="39" spans="2:5" x14ac:dyDescent="0.25">
      <c r="B39" s="1" t="s">
        <v>15</v>
      </c>
      <c r="C39" s="1">
        <v>40</v>
      </c>
      <c r="D39" s="1">
        <v>4</v>
      </c>
      <c r="E39" s="1">
        <f t="shared" si="0"/>
        <v>160</v>
      </c>
    </row>
    <row r="40" spans="2:5" x14ac:dyDescent="0.25">
      <c r="B40" s="1" t="s">
        <v>44</v>
      </c>
      <c r="C40" s="1">
        <f>([4]Socopo!$I$80)</f>
        <v>15</v>
      </c>
      <c r="D40" s="1">
        <v>14</v>
      </c>
      <c r="E40" s="1">
        <f t="shared" si="0"/>
        <v>210</v>
      </c>
    </row>
    <row r="41" spans="2:5" x14ac:dyDescent="0.25">
      <c r="B41" s="3" t="s">
        <v>23</v>
      </c>
      <c r="C41" s="3">
        <v>125</v>
      </c>
      <c r="D41" s="6">
        <v>19</v>
      </c>
      <c r="E41" s="2">
        <f t="shared" si="0"/>
        <v>2375</v>
      </c>
    </row>
    <row r="42" spans="2:5" x14ac:dyDescent="0.25">
      <c r="B42" s="3" t="s">
        <v>45</v>
      </c>
      <c r="C42" s="1">
        <v>9</v>
      </c>
      <c r="D42" s="1">
        <v>4</v>
      </c>
      <c r="E42" s="1">
        <f t="shared" si="0"/>
        <v>36</v>
      </c>
    </row>
    <row r="43" spans="2:5" x14ac:dyDescent="0.25">
      <c r="B43" s="1" t="s">
        <v>46</v>
      </c>
      <c r="C43" s="1">
        <v>23</v>
      </c>
      <c r="D43" s="6">
        <v>32</v>
      </c>
      <c r="E43" s="6">
        <f t="shared" si="0"/>
        <v>736</v>
      </c>
    </row>
    <row r="44" spans="2:5" x14ac:dyDescent="0.25">
      <c r="B44" s="1" t="s">
        <v>47</v>
      </c>
      <c r="C44" s="1">
        <v>22</v>
      </c>
      <c r="D44" s="1">
        <v>6</v>
      </c>
      <c r="E44" s="1">
        <f t="shared" si="0"/>
        <v>132</v>
      </c>
    </row>
    <row r="45" spans="2:5" x14ac:dyDescent="0.25">
      <c r="B45" s="1" t="s">
        <v>25</v>
      </c>
      <c r="C45" s="1">
        <v>84</v>
      </c>
      <c r="D45" s="6">
        <v>8</v>
      </c>
      <c r="E45" s="6">
        <f t="shared" si="0"/>
        <v>672</v>
      </c>
    </row>
    <row r="46" spans="2:5" x14ac:dyDescent="0.25">
      <c r="B46" s="1" t="s">
        <v>48</v>
      </c>
      <c r="C46" s="1">
        <v>24</v>
      </c>
      <c r="D46" s="1">
        <v>40</v>
      </c>
      <c r="E46" s="1">
        <f t="shared" si="0"/>
        <v>960</v>
      </c>
    </row>
    <row r="47" spans="2:5" x14ac:dyDescent="0.25">
      <c r="B47" s="1" t="s">
        <v>49</v>
      </c>
      <c r="C47" s="1">
        <v>14</v>
      </c>
      <c r="D47" s="6">
        <v>6</v>
      </c>
      <c r="E47" s="6">
        <f t="shared" si="0"/>
        <v>84</v>
      </c>
    </row>
    <row r="48" spans="2:5" x14ac:dyDescent="0.25">
      <c r="B48" s="1" t="s">
        <v>9</v>
      </c>
      <c r="C48" s="1">
        <v>5.93</v>
      </c>
      <c r="D48" s="6">
        <v>40</v>
      </c>
      <c r="E48" s="6">
        <f t="shared" ref="E48" si="1">C48*D48</f>
        <v>237.2</v>
      </c>
    </row>
    <row r="49" spans="2:5" ht="15.75" thickBot="1" x14ac:dyDescent="0.3">
      <c r="B49" s="3" t="s">
        <v>24</v>
      </c>
      <c r="C49" s="3">
        <v>1.66</v>
      </c>
      <c r="D49" s="6">
        <v>1012</v>
      </c>
      <c r="E49" s="2">
        <f t="shared" ref="E49:E63" si="2">C49*D49</f>
        <v>1679.9199999999998</v>
      </c>
    </row>
    <row r="50" spans="2:5" ht="16.5" thickTop="1" thickBot="1" x14ac:dyDescent="0.3">
      <c r="B50" s="7" t="s">
        <v>0</v>
      </c>
      <c r="C50" s="8" t="s">
        <v>29</v>
      </c>
      <c r="D50" s="8" t="s">
        <v>1</v>
      </c>
      <c r="E50" s="9" t="s">
        <v>2</v>
      </c>
    </row>
    <row r="51" spans="2:5" ht="15.75" thickTop="1" x14ac:dyDescent="0.25">
      <c r="B51" s="3" t="s">
        <v>6</v>
      </c>
      <c r="C51" s="3">
        <v>120</v>
      </c>
      <c r="D51" s="6">
        <v>12</v>
      </c>
      <c r="E51" s="2">
        <f t="shared" si="2"/>
        <v>1440</v>
      </c>
    </row>
    <row r="52" spans="2:5" x14ac:dyDescent="0.25">
      <c r="B52" s="3" t="s">
        <v>8</v>
      </c>
      <c r="C52" s="3">
        <v>36.44</v>
      </c>
      <c r="D52" s="2">
        <v>40</v>
      </c>
      <c r="E52" s="2">
        <f t="shared" si="2"/>
        <v>1457.6</v>
      </c>
    </row>
    <row r="53" spans="2:5" x14ac:dyDescent="0.25">
      <c r="B53" s="1" t="s">
        <v>50</v>
      </c>
      <c r="C53" s="1">
        <v>18</v>
      </c>
      <c r="D53" s="1">
        <v>80</v>
      </c>
      <c r="E53" s="1">
        <f t="shared" si="2"/>
        <v>1440</v>
      </c>
    </row>
    <row r="54" spans="2:5" x14ac:dyDescent="0.25">
      <c r="B54" s="1" t="s">
        <v>51</v>
      </c>
      <c r="C54" s="1">
        <v>21</v>
      </c>
      <c r="D54" s="1">
        <v>15</v>
      </c>
      <c r="E54" s="1">
        <f t="shared" si="2"/>
        <v>315</v>
      </c>
    </row>
    <row r="55" spans="2:5" x14ac:dyDescent="0.25">
      <c r="B55" s="1" t="s">
        <v>52</v>
      </c>
      <c r="C55" s="1">
        <v>27</v>
      </c>
      <c r="D55" s="1">
        <v>10</v>
      </c>
      <c r="E55" s="1">
        <f t="shared" si="2"/>
        <v>270</v>
      </c>
    </row>
    <row r="56" spans="2:5" x14ac:dyDescent="0.25">
      <c r="B56" s="1" t="s">
        <v>53</v>
      </c>
      <c r="C56" s="1">
        <v>51</v>
      </c>
      <c r="D56" s="1">
        <v>8</v>
      </c>
      <c r="E56" s="1">
        <f t="shared" si="2"/>
        <v>408</v>
      </c>
    </row>
    <row r="57" spans="2:5" x14ac:dyDescent="0.25">
      <c r="B57" s="1" t="s">
        <v>12</v>
      </c>
      <c r="C57" s="6">
        <v>32</v>
      </c>
      <c r="D57" s="6">
        <v>4</v>
      </c>
      <c r="E57" s="6">
        <f t="shared" si="2"/>
        <v>128</v>
      </c>
    </row>
    <row r="58" spans="2:5" x14ac:dyDescent="0.25">
      <c r="B58" s="1" t="s">
        <v>54</v>
      </c>
      <c r="C58" s="1">
        <v>20</v>
      </c>
      <c r="D58" s="6">
        <v>6</v>
      </c>
      <c r="E58" s="6">
        <f t="shared" si="2"/>
        <v>120</v>
      </c>
    </row>
    <row r="59" spans="2:5" x14ac:dyDescent="0.25">
      <c r="B59" s="1" t="s">
        <v>55</v>
      </c>
      <c r="C59" s="1">
        <v>17</v>
      </c>
      <c r="D59" s="1">
        <v>30</v>
      </c>
      <c r="E59" s="1">
        <f t="shared" si="2"/>
        <v>510</v>
      </c>
    </row>
    <row r="60" spans="2:5" x14ac:dyDescent="0.25">
      <c r="B60" s="1" t="s">
        <v>56</v>
      </c>
      <c r="C60" s="1">
        <v>39</v>
      </c>
      <c r="D60" s="1">
        <v>8</v>
      </c>
      <c r="E60" s="1">
        <f t="shared" si="2"/>
        <v>312</v>
      </c>
    </row>
    <row r="61" spans="2:5" x14ac:dyDescent="0.25">
      <c r="B61" s="1" t="s">
        <v>16</v>
      </c>
      <c r="C61" s="1">
        <v>30</v>
      </c>
      <c r="D61" s="1">
        <v>20</v>
      </c>
      <c r="E61" s="1">
        <f t="shared" si="2"/>
        <v>600</v>
      </c>
    </row>
    <row r="62" spans="2:5" x14ac:dyDescent="0.25">
      <c r="B62" s="1" t="s">
        <v>57</v>
      </c>
      <c r="C62" s="1">
        <v>25</v>
      </c>
      <c r="D62" s="1">
        <v>20</v>
      </c>
      <c r="E62" s="1">
        <f t="shared" si="2"/>
        <v>500</v>
      </c>
    </row>
    <row r="63" spans="2:5" x14ac:dyDescent="0.25">
      <c r="B63" s="1" t="s">
        <v>58</v>
      </c>
      <c r="C63" s="1">
        <v>79.94</v>
      </c>
      <c r="D63" s="1">
        <v>1</v>
      </c>
      <c r="E63" s="1">
        <f t="shared" si="2"/>
        <v>79.94</v>
      </c>
    </row>
    <row r="64" spans="2:5" x14ac:dyDescent="0.25">
      <c r="B64" s="1" t="s">
        <v>59</v>
      </c>
      <c r="C64" s="1">
        <v>38</v>
      </c>
      <c r="D64" s="6">
        <v>24</v>
      </c>
      <c r="E64" s="6">
        <f t="shared" ref="E64" si="3">C64*D64</f>
        <v>912</v>
      </c>
    </row>
    <row r="65" spans="2:5" x14ac:dyDescent="0.25">
      <c r="B65" s="1" t="s">
        <v>26</v>
      </c>
      <c r="C65" s="6">
        <v>14</v>
      </c>
      <c r="D65" s="6">
        <v>11</v>
      </c>
      <c r="E65" s="6">
        <f t="shared" ref="E65:E83" si="4">C65*D65</f>
        <v>154</v>
      </c>
    </row>
    <row r="66" spans="2:5" x14ac:dyDescent="0.25">
      <c r="B66" s="1" t="s">
        <v>60</v>
      </c>
      <c r="C66" s="1">
        <v>20</v>
      </c>
      <c r="D66" s="1">
        <v>100</v>
      </c>
      <c r="E66" s="1">
        <f t="shared" si="4"/>
        <v>2000</v>
      </c>
    </row>
    <row r="67" spans="2:5" x14ac:dyDescent="0.25">
      <c r="B67" s="1" t="s">
        <v>61</v>
      </c>
      <c r="C67" s="1">
        <v>27</v>
      </c>
      <c r="D67" s="1">
        <v>60</v>
      </c>
      <c r="E67" s="1">
        <f t="shared" si="4"/>
        <v>1620</v>
      </c>
    </row>
    <row r="68" spans="2:5" x14ac:dyDescent="0.25">
      <c r="B68" s="1" t="s">
        <v>27</v>
      </c>
      <c r="C68" s="1">
        <v>4.33</v>
      </c>
      <c r="D68" s="6">
        <v>12</v>
      </c>
      <c r="E68" s="6">
        <f t="shared" si="4"/>
        <v>51.96</v>
      </c>
    </row>
    <row r="69" spans="2:5" x14ac:dyDescent="0.25">
      <c r="B69" s="1" t="s">
        <v>62</v>
      </c>
      <c r="C69" s="1">
        <f>([4]Socopo!$I$61)</f>
        <v>14</v>
      </c>
      <c r="D69" s="1">
        <v>48</v>
      </c>
      <c r="E69" s="1">
        <f t="shared" si="4"/>
        <v>672</v>
      </c>
    </row>
    <row r="70" spans="2:5" x14ac:dyDescent="0.25">
      <c r="B70" s="1" t="s">
        <v>63</v>
      </c>
      <c r="C70" s="1">
        <v>40</v>
      </c>
      <c r="D70" s="1">
        <v>16</v>
      </c>
      <c r="E70" s="1">
        <f t="shared" si="4"/>
        <v>640</v>
      </c>
    </row>
    <row r="71" spans="2:5" x14ac:dyDescent="0.25">
      <c r="B71" s="1" t="s">
        <v>13</v>
      </c>
      <c r="C71" s="1">
        <f>([4]Socopo!$I$67)</f>
        <v>25</v>
      </c>
      <c r="D71" s="1">
        <v>24</v>
      </c>
      <c r="E71" s="1">
        <f t="shared" si="4"/>
        <v>600</v>
      </c>
    </row>
    <row r="72" spans="2:5" x14ac:dyDescent="0.25">
      <c r="B72" s="1" t="s">
        <v>64</v>
      </c>
      <c r="C72" s="1">
        <f>([4]Socopo!$I$91)</f>
        <v>5</v>
      </c>
      <c r="D72" s="1">
        <v>420</v>
      </c>
      <c r="E72" s="1">
        <f t="shared" si="4"/>
        <v>2100</v>
      </c>
    </row>
    <row r="73" spans="2:5" x14ac:dyDescent="0.25">
      <c r="B73" s="3" t="s">
        <v>5</v>
      </c>
      <c r="C73" s="3">
        <v>18.73</v>
      </c>
      <c r="D73" s="2">
        <v>480</v>
      </c>
      <c r="E73" s="2">
        <f t="shared" si="4"/>
        <v>8990.4</v>
      </c>
    </row>
    <row r="74" spans="2:5" x14ac:dyDescent="0.25">
      <c r="B74" s="3" t="s">
        <v>7</v>
      </c>
      <c r="C74" s="3">
        <v>38.35</v>
      </c>
      <c r="D74" s="6">
        <v>40</v>
      </c>
      <c r="E74" s="2">
        <f t="shared" si="4"/>
        <v>1534</v>
      </c>
    </row>
    <row r="75" spans="2:5" x14ac:dyDescent="0.25">
      <c r="B75" s="3" t="s">
        <v>65</v>
      </c>
      <c r="C75" s="3">
        <v>43.44</v>
      </c>
      <c r="D75" s="6">
        <v>16</v>
      </c>
      <c r="E75" s="2">
        <f t="shared" si="4"/>
        <v>695.04</v>
      </c>
    </row>
    <row r="76" spans="2:5" x14ac:dyDescent="0.25">
      <c r="B76" s="3" t="s">
        <v>66</v>
      </c>
      <c r="C76" s="3">
        <v>15</v>
      </c>
      <c r="D76" s="6">
        <v>20</v>
      </c>
      <c r="E76" s="2">
        <f t="shared" si="4"/>
        <v>300</v>
      </c>
    </row>
    <row r="77" spans="2:5" x14ac:dyDescent="0.25">
      <c r="B77" s="1" t="s">
        <v>28</v>
      </c>
      <c r="C77" s="1">
        <v>15</v>
      </c>
      <c r="D77" s="1">
        <v>20</v>
      </c>
      <c r="E77" s="1">
        <f t="shared" si="4"/>
        <v>300</v>
      </c>
    </row>
    <row r="78" spans="2:5" x14ac:dyDescent="0.25">
      <c r="B78" s="1" t="s">
        <v>67</v>
      </c>
      <c r="C78" s="1">
        <v>32</v>
      </c>
      <c r="D78" s="6">
        <v>10</v>
      </c>
      <c r="E78" s="6">
        <f t="shared" si="4"/>
        <v>320</v>
      </c>
    </row>
    <row r="79" spans="2:5" x14ac:dyDescent="0.25">
      <c r="B79" s="1" t="s">
        <v>68</v>
      </c>
      <c r="C79" s="1">
        <v>47</v>
      </c>
      <c r="D79" s="6">
        <v>10</v>
      </c>
      <c r="E79" s="6">
        <f t="shared" si="4"/>
        <v>470</v>
      </c>
    </row>
    <row r="80" spans="2:5" x14ac:dyDescent="0.25">
      <c r="B80" s="1" t="s">
        <v>69</v>
      </c>
      <c r="C80" s="1">
        <v>14</v>
      </c>
      <c r="D80" s="1">
        <v>60</v>
      </c>
      <c r="E80" s="1">
        <f t="shared" si="4"/>
        <v>840</v>
      </c>
    </row>
    <row r="81" spans="2:5" x14ac:dyDescent="0.25">
      <c r="B81" s="1" t="s">
        <v>17</v>
      </c>
      <c r="C81" s="1">
        <f>([4]Socopo!$I$90)</f>
        <v>4</v>
      </c>
      <c r="D81" s="1">
        <v>450</v>
      </c>
      <c r="E81" s="1">
        <f t="shared" si="4"/>
        <v>1800</v>
      </c>
    </row>
    <row r="82" spans="2:5" x14ac:dyDescent="0.25">
      <c r="B82" s="1" t="s">
        <v>70</v>
      </c>
      <c r="C82" s="1">
        <v>22</v>
      </c>
      <c r="D82" s="1">
        <v>24</v>
      </c>
      <c r="E82" s="1">
        <f t="shared" si="4"/>
        <v>528</v>
      </c>
    </row>
    <row r="83" spans="2:5" x14ac:dyDescent="0.25">
      <c r="B83" s="1" t="s">
        <v>18</v>
      </c>
      <c r="C83" s="1">
        <v>19</v>
      </c>
      <c r="D83" s="1">
        <v>80</v>
      </c>
      <c r="E83" s="1">
        <f t="shared" si="4"/>
        <v>1520</v>
      </c>
    </row>
    <row r="84" spans="2:5" x14ac:dyDescent="0.25">
      <c r="B84" s="1" t="s">
        <v>71</v>
      </c>
      <c r="C84" s="1">
        <v>20</v>
      </c>
      <c r="D84" s="1">
        <v>80</v>
      </c>
      <c r="E84" s="1">
        <f t="shared" ref="E84" si="5">C84*D84</f>
        <v>1600</v>
      </c>
    </row>
    <row r="85" spans="2:5" x14ac:dyDescent="0.25">
      <c r="C85" s="28" t="s">
        <v>19</v>
      </c>
      <c r="D85" s="29"/>
      <c r="E85" s="10">
        <f>SUM(E17:E84)</f>
        <v>59999.999999999993</v>
      </c>
    </row>
  </sheetData>
  <mergeCells count="1">
    <mergeCell ref="C85:D85"/>
  </mergeCells>
  <printOptions horizontalCentered="1"/>
  <pageMargins left="0" right="0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85"/>
  <sheetViews>
    <sheetView topLeftCell="B1" workbookViewId="0">
      <selection activeCell="G10" sqref="G10"/>
    </sheetView>
  </sheetViews>
  <sheetFormatPr baseColWidth="10" defaultRowHeight="15" x14ac:dyDescent="0.25"/>
  <cols>
    <col min="1" max="1" width="8.42578125" hidden="1" customWidth="1"/>
    <col min="2" max="2" width="22.425781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5" ht="24" customHeight="1" x14ac:dyDescent="0.25"/>
    <row r="15" spans="2:5" ht="15.75" thickBot="1" x14ac:dyDescent="0.3"/>
    <row r="16" spans="2:5" ht="16.5" thickTop="1" thickBot="1" x14ac:dyDescent="0.3">
      <c r="B16" s="7" t="s">
        <v>0</v>
      </c>
      <c r="C16" s="8" t="s">
        <v>29</v>
      </c>
      <c r="D16" s="8" t="s">
        <v>1</v>
      </c>
      <c r="E16" s="9" t="s">
        <v>2</v>
      </c>
    </row>
    <row r="17" spans="2:5" ht="15.75" thickTop="1" x14ac:dyDescent="0.25">
      <c r="B17" s="4" t="s">
        <v>11</v>
      </c>
      <c r="C17" s="4">
        <v>10.69</v>
      </c>
      <c r="D17" s="2">
        <v>15</v>
      </c>
      <c r="E17" s="2">
        <f t="shared" ref="E17:E80" si="0">C17*D17</f>
        <v>160.35</v>
      </c>
    </row>
    <row r="18" spans="2:5" x14ac:dyDescent="0.25">
      <c r="B18" s="4" t="s">
        <v>30</v>
      </c>
      <c r="C18" s="4">
        <v>6</v>
      </c>
      <c r="D18" s="4">
        <v>26</v>
      </c>
      <c r="E18" s="4">
        <f t="shared" si="0"/>
        <v>156</v>
      </c>
    </row>
    <row r="19" spans="2:5" x14ac:dyDescent="0.25">
      <c r="B19" s="4" t="s">
        <v>14</v>
      </c>
      <c r="C19" s="4">
        <v>25</v>
      </c>
      <c r="D19" s="4">
        <f>([1]Socopo!$J$71+[2]Socopo!$J$71+[3]Socopo!$J$71+[4]Socopo!$J$71)</f>
        <v>4</v>
      </c>
      <c r="E19" s="4">
        <f t="shared" si="0"/>
        <v>100</v>
      </c>
    </row>
    <row r="20" spans="2:5" x14ac:dyDescent="0.25">
      <c r="B20" s="1" t="s">
        <v>31</v>
      </c>
      <c r="C20" s="1">
        <v>35</v>
      </c>
      <c r="D20" s="1">
        <v>12</v>
      </c>
      <c r="E20" s="1">
        <f t="shared" si="0"/>
        <v>420</v>
      </c>
    </row>
    <row r="21" spans="2:5" x14ac:dyDescent="0.25">
      <c r="B21" s="5" t="s">
        <v>32</v>
      </c>
      <c r="C21" s="5">
        <v>140</v>
      </c>
      <c r="D21" s="1">
        <f>([1]Socopo!$J$72+[2]Socopo!$J$72+[3]Socopo!$J$72+[4]Socopo!$J$72)</f>
        <v>6</v>
      </c>
      <c r="E21" s="1">
        <f t="shared" si="0"/>
        <v>840</v>
      </c>
    </row>
    <row r="22" spans="2:5" x14ac:dyDescent="0.25">
      <c r="B22" s="1" t="s">
        <v>20</v>
      </c>
      <c r="C22" s="1">
        <v>31</v>
      </c>
      <c r="D22" s="1">
        <v>47</v>
      </c>
      <c r="E22" s="1">
        <f t="shared" si="0"/>
        <v>1457</v>
      </c>
    </row>
    <row r="23" spans="2:5" x14ac:dyDescent="0.25">
      <c r="B23" s="1" t="s">
        <v>33</v>
      </c>
      <c r="C23" s="1">
        <v>7.2</v>
      </c>
      <c r="D23" s="1">
        <v>48</v>
      </c>
      <c r="E23" s="1">
        <f t="shared" si="0"/>
        <v>345.6</v>
      </c>
    </row>
    <row r="24" spans="2:5" x14ac:dyDescent="0.25">
      <c r="B24" s="1" t="s">
        <v>34</v>
      </c>
      <c r="C24" s="1">
        <v>22</v>
      </c>
      <c r="D24" s="1">
        <v>6</v>
      </c>
      <c r="E24" s="1">
        <f t="shared" si="0"/>
        <v>132</v>
      </c>
    </row>
    <row r="25" spans="2:5" x14ac:dyDescent="0.25">
      <c r="B25" s="1" t="s">
        <v>35</v>
      </c>
      <c r="C25" s="1">
        <v>8</v>
      </c>
      <c r="D25" s="1">
        <v>60</v>
      </c>
      <c r="E25" s="1">
        <f t="shared" si="0"/>
        <v>480</v>
      </c>
    </row>
    <row r="26" spans="2:5" x14ac:dyDescent="0.25">
      <c r="B26" s="1" t="s">
        <v>10</v>
      </c>
      <c r="C26" s="1">
        <v>6.11</v>
      </c>
      <c r="D26" s="6">
        <v>36</v>
      </c>
      <c r="E26" s="6">
        <f t="shared" si="0"/>
        <v>219.96</v>
      </c>
    </row>
    <row r="27" spans="2:5" x14ac:dyDescent="0.25">
      <c r="B27" s="1" t="s">
        <v>36</v>
      </c>
      <c r="C27" s="1">
        <v>125</v>
      </c>
      <c r="D27" s="1">
        <v>15</v>
      </c>
      <c r="E27" s="1">
        <f t="shared" si="0"/>
        <v>1875</v>
      </c>
    </row>
    <row r="28" spans="2:5" x14ac:dyDescent="0.25">
      <c r="B28" s="1" t="s">
        <v>37</v>
      </c>
      <c r="C28" s="1">
        <v>15</v>
      </c>
      <c r="D28" s="1">
        <v>8</v>
      </c>
      <c r="E28" s="1">
        <f t="shared" si="0"/>
        <v>120</v>
      </c>
    </row>
    <row r="29" spans="2:5" x14ac:dyDescent="0.25">
      <c r="B29" s="5" t="s">
        <v>38</v>
      </c>
      <c r="C29" s="1">
        <v>26</v>
      </c>
      <c r="D29" s="1">
        <v>14</v>
      </c>
      <c r="E29" s="1">
        <f t="shared" si="0"/>
        <v>364</v>
      </c>
    </row>
    <row r="30" spans="2:5" x14ac:dyDescent="0.25">
      <c r="B30" s="1" t="s">
        <v>39</v>
      </c>
      <c r="C30" s="1">
        <v>46.66</v>
      </c>
      <c r="D30" s="6">
        <v>8</v>
      </c>
      <c r="E30" s="6">
        <f t="shared" si="0"/>
        <v>373.28</v>
      </c>
    </row>
    <row r="31" spans="2:5" x14ac:dyDescent="0.25">
      <c r="B31" s="1" t="s">
        <v>40</v>
      </c>
      <c r="C31" s="1">
        <v>13</v>
      </c>
      <c r="D31" s="1">
        <v>14</v>
      </c>
      <c r="E31" s="1">
        <f t="shared" si="0"/>
        <v>182</v>
      </c>
    </row>
    <row r="32" spans="2:5" x14ac:dyDescent="0.25">
      <c r="B32" s="3" t="s">
        <v>41</v>
      </c>
      <c r="C32" s="3">
        <v>27.29</v>
      </c>
      <c r="D32" s="6">
        <v>80</v>
      </c>
      <c r="E32" s="2">
        <f t="shared" si="0"/>
        <v>2183.1999999999998</v>
      </c>
    </row>
    <row r="33" spans="2:5" x14ac:dyDescent="0.25">
      <c r="B33" s="3" t="s">
        <v>4</v>
      </c>
      <c r="C33" s="3">
        <v>27.29</v>
      </c>
      <c r="D33" s="6">
        <v>115</v>
      </c>
      <c r="E33" s="2">
        <f t="shared" si="0"/>
        <v>3138.35</v>
      </c>
    </row>
    <row r="34" spans="2:5" x14ac:dyDescent="0.25">
      <c r="B34" s="3" t="s">
        <v>3</v>
      </c>
      <c r="C34" s="3">
        <v>27.29</v>
      </c>
      <c r="D34" s="6">
        <v>80</v>
      </c>
      <c r="E34" s="2">
        <f t="shared" si="0"/>
        <v>2183.1999999999998</v>
      </c>
    </row>
    <row r="35" spans="2:5" x14ac:dyDescent="0.25">
      <c r="B35" s="1" t="s">
        <v>42</v>
      </c>
      <c r="C35" s="1">
        <v>32</v>
      </c>
      <c r="D35" s="1">
        <v>24</v>
      </c>
      <c r="E35" s="1">
        <f t="shared" si="0"/>
        <v>768</v>
      </c>
    </row>
    <row r="36" spans="2:5" x14ac:dyDescent="0.25">
      <c r="B36" s="1" t="s">
        <v>43</v>
      </c>
      <c r="C36" s="1">
        <v>40</v>
      </c>
      <c r="D36" s="1">
        <f>([1]Socopo!$J$78+[2]Socopo!$J$78+[3]Socopo!$J$78+[4]Socopo!$J$78)</f>
        <v>24</v>
      </c>
      <c r="E36" s="1">
        <f t="shared" si="0"/>
        <v>960</v>
      </c>
    </row>
    <row r="37" spans="2:5" x14ac:dyDescent="0.25">
      <c r="B37" s="3" t="s">
        <v>22</v>
      </c>
      <c r="C37" s="3">
        <v>66</v>
      </c>
      <c r="D37" s="6">
        <v>12</v>
      </c>
      <c r="E37" s="2">
        <f t="shared" si="0"/>
        <v>792</v>
      </c>
    </row>
    <row r="38" spans="2:5" x14ac:dyDescent="0.25">
      <c r="B38" s="3" t="s">
        <v>21</v>
      </c>
      <c r="C38" s="3">
        <v>16</v>
      </c>
      <c r="D38" s="6">
        <v>15</v>
      </c>
      <c r="E38" s="2">
        <f t="shared" si="0"/>
        <v>240</v>
      </c>
    </row>
    <row r="39" spans="2:5" x14ac:dyDescent="0.25">
      <c r="B39" s="1" t="s">
        <v>15</v>
      </c>
      <c r="C39" s="1">
        <v>40</v>
      </c>
      <c r="D39" s="1">
        <v>4</v>
      </c>
      <c r="E39" s="1">
        <f t="shared" si="0"/>
        <v>160</v>
      </c>
    </row>
    <row r="40" spans="2:5" x14ac:dyDescent="0.25">
      <c r="B40" s="1" t="s">
        <v>44</v>
      </c>
      <c r="C40" s="1">
        <f>([4]Socopo!$I$80)</f>
        <v>15</v>
      </c>
      <c r="D40" s="1">
        <v>14</v>
      </c>
      <c r="E40" s="1">
        <f t="shared" si="0"/>
        <v>210</v>
      </c>
    </row>
    <row r="41" spans="2:5" x14ac:dyDescent="0.25">
      <c r="B41" s="3" t="s">
        <v>23</v>
      </c>
      <c r="C41" s="3">
        <v>125</v>
      </c>
      <c r="D41" s="6">
        <v>19</v>
      </c>
      <c r="E41" s="2">
        <f t="shared" si="0"/>
        <v>2375</v>
      </c>
    </row>
    <row r="42" spans="2:5" x14ac:dyDescent="0.25">
      <c r="B42" s="3" t="s">
        <v>45</v>
      </c>
      <c r="C42" s="1">
        <v>9</v>
      </c>
      <c r="D42" s="1">
        <v>4</v>
      </c>
      <c r="E42" s="1">
        <f t="shared" si="0"/>
        <v>36</v>
      </c>
    </row>
    <row r="43" spans="2:5" x14ac:dyDescent="0.25">
      <c r="B43" s="1" t="s">
        <v>46</v>
      </c>
      <c r="C43" s="1">
        <v>23</v>
      </c>
      <c r="D43" s="6">
        <v>32</v>
      </c>
      <c r="E43" s="6">
        <f t="shared" si="0"/>
        <v>736</v>
      </c>
    </row>
    <row r="44" spans="2:5" x14ac:dyDescent="0.25">
      <c r="B44" s="1" t="s">
        <v>47</v>
      </c>
      <c r="C44" s="1">
        <v>22</v>
      </c>
      <c r="D44" s="1">
        <v>6</v>
      </c>
      <c r="E44" s="1">
        <f t="shared" si="0"/>
        <v>132</v>
      </c>
    </row>
    <row r="45" spans="2:5" x14ac:dyDescent="0.25">
      <c r="B45" s="1" t="s">
        <v>25</v>
      </c>
      <c r="C45" s="1">
        <v>84</v>
      </c>
      <c r="D45" s="6">
        <v>8</v>
      </c>
      <c r="E45" s="6">
        <f t="shared" si="0"/>
        <v>672</v>
      </c>
    </row>
    <row r="46" spans="2:5" x14ac:dyDescent="0.25">
      <c r="B46" s="1" t="s">
        <v>48</v>
      </c>
      <c r="C46" s="1">
        <v>24</v>
      </c>
      <c r="D46" s="1">
        <v>40</v>
      </c>
      <c r="E46" s="1">
        <f t="shared" si="0"/>
        <v>960</v>
      </c>
    </row>
    <row r="47" spans="2:5" x14ac:dyDescent="0.25">
      <c r="B47" s="1" t="s">
        <v>49</v>
      </c>
      <c r="C47" s="1">
        <v>14</v>
      </c>
      <c r="D47" s="6">
        <v>6</v>
      </c>
      <c r="E47" s="6">
        <f t="shared" si="0"/>
        <v>84</v>
      </c>
    </row>
    <row r="48" spans="2:5" x14ac:dyDescent="0.25">
      <c r="B48" s="1" t="s">
        <v>9</v>
      </c>
      <c r="C48" s="1">
        <v>5.93</v>
      </c>
      <c r="D48" s="6">
        <v>40</v>
      </c>
      <c r="E48" s="6">
        <f t="shared" si="0"/>
        <v>237.2</v>
      </c>
    </row>
    <row r="49" spans="2:5" ht="15.75" thickBot="1" x14ac:dyDescent="0.3">
      <c r="B49" s="3" t="s">
        <v>24</v>
      </c>
      <c r="C49" s="3">
        <v>1.66</v>
      </c>
      <c r="D49" s="6">
        <v>1012</v>
      </c>
      <c r="E49" s="2">
        <f t="shared" si="0"/>
        <v>1679.9199999999998</v>
      </c>
    </row>
    <row r="50" spans="2:5" ht="16.5" thickTop="1" thickBot="1" x14ac:dyDescent="0.3">
      <c r="B50" s="7" t="s">
        <v>0</v>
      </c>
      <c r="C50" s="8" t="s">
        <v>29</v>
      </c>
      <c r="D50" s="8" t="s">
        <v>1</v>
      </c>
      <c r="E50" s="9" t="s">
        <v>2</v>
      </c>
    </row>
    <row r="51" spans="2:5" ht="15.75" thickTop="1" x14ac:dyDescent="0.25">
      <c r="B51" s="3" t="s">
        <v>6</v>
      </c>
      <c r="C51" s="3">
        <v>120</v>
      </c>
      <c r="D51" s="6">
        <v>12</v>
      </c>
      <c r="E51" s="2">
        <f t="shared" si="0"/>
        <v>1440</v>
      </c>
    </row>
    <row r="52" spans="2:5" x14ac:dyDescent="0.25">
      <c r="B52" s="3" t="s">
        <v>8</v>
      </c>
      <c r="C52" s="3">
        <v>36.44</v>
      </c>
      <c r="D52" s="2">
        <v>40</v>
      </c>
      <c r="E52" s="2">
        <f t="shared" si="0"/>
        <v>1457.6</v>
      </c>
    </row>
    <row r="53" spans="2:5" x14ac:dyDescent="0.25">
      <c r="B53" s="1" t="s">
        <v>50</v>
      </c>
      <c r="C53" s="1">
        <v>18</v>
      </c>
      <c r="D53" s="1">
        <v>80</v>
      </c>
      <c r="E53" s="1">
        <f t="shared" si="0"/>
        <v>1440</v>
      </c>
    </row>
    <row r="54" spans="2:5" x14ac:dyDescent="0.25">
      <c r="B54" s="1" t="s">
        <v>51</v>
      </c>
      <c r="C54" s="1">
        <v>21</v>
      </c>
      <c r="D54" s="1">
        <v>15</v>
      </c>
      <c r="E54" s="1">
        <f t="shared" si="0"/>
        <v>315</v>
      </c>
    </row>
    <row r="55" spans="2:5" x14ac:dyDescent="0.25">
      <c r="B55" s="1" t="s">
        <v>52</v>
      </c>
      <c r="C55" s="1">
        <v>27</v>
      </c>
      <c r="D55" s="1">
        <v>10</v>
      </c>
      <c r="E55" s="1">
        <f t="shared" si="0"/>
        <v>270</v>
      </c>
    </row>
    <row r="56" spans="2:5" x14ac:dyDescent="0.25">
      <c r="B56" s="1" t="s">
        <v>53</v>
      </c>
      <c r="C56" s="1">
        <v>51</v>
      </c>
      <c r="D56" s="1">
        <v>8</v>
      </c>
      <c r="E56" s="1">
        <f t="shared" si="0"/>
        <v>408</v>
      </c>
    </row>
    <row r="57" spans="2:5" x14ac:dyDescent="0.25">
      <c r="B57" s="1" t="s">
        <v>12</v>
      </c>
      <c r="C57" s="6">
        <v>32</v>
      </c>
      <c r="D57" s="6">
        <v>4</v>
      </c>
      <c r="E57" s="6">
        <f t="shared" si="0"/>
        <v>128</v>
      </c>
    </row>
    <row r="58" spans="2:5" x14ac:dyDescent="0.25">
      <c r="B58" s="1" t="s">
        <v>54</v>
      </c>
      <c r="C58" s="1">
        <v>20</v>
      </c>
      <c r="D58" s="6">
        <v>6</v>
      </c>
      <c r="E58" s="6">
        <f t="shared" si="0"/>
        <v>120</v>
      </c>
    </row>
    <row r="59" spans="2:5" x14ac:dyDescent="0.25">
      <c r="B59" s="1" t="s">
        <v>55</v>
      </c>
      <c r="C59" s="1">
        <v>17</v>
      </c>
      <c r="D59" s="1">
        <v>30</v>
      </c>
      <c r="E59" s="1">
        <f t="shared" si="0"/>
        <v>510</v>
      </c>
    </row>
    <row r="60" spans="2:5" x14ac:dyDescent="0.25">
      <c r="B60" s="1" t="s">
        <v>56</v>
      </c>
      <c r="C60" s="1">
        <v>39</v>
      </c>
      <c r="D60" s="1">
        <v>8</v>
      </c>
      <c r="E60" s="1">
        <f t="shared" si="0"/>
        <v>312</v>
      </c>
    </row>
    <row r="61" spans="2:5" x14ac:dyDescent="0.25">
      <c r="B61" s="1" t="s">
        <v>16</v>
      </c>
      <c r="C61" s="1">
        <v>30</v>
      </c>
      <c r="D61" s="1">
        <v>20</v>
      </c>
      <c r="E61" s="1">
        <f t="shared" si="0"/>
        <v>600</v>
      </c>
    </row>
    <row r="62" spans="2:5" x14ac:dyDescent="0.25">
      <c r="B62" s="1" t="s">
        <v>57</v>
      </c>
      <c r="C62" s="1">
        <v>25</v>
      </c>
      <c r="D62" s="1">
        <v>20</v>
      </c>
      <c r="E62" s="1">
        <f t="shared" si="0"/>
        <v>500</v>
      </c>
    </row>
    <row r="63" spans="2:5" x14ac:dyDescent="0.25">
      <c r="B63" s="1" t="s">
        <v>58</v>
      </c>
      <c r="C63" s="1">
        <v>79.94</v>
      </c>
      <c r="D63" s="1">
        <v>1</v>
      </c>
      <c r="E63" s="1">
        <f t="shared" si="0"/>
        <v>79.94</v>
      </c>
    </row>
    <row r="64" spans="2:5" x14ac:dyDescent="0.25">
      <c r="B64" s="1" t="s">
        <v>59</v>
      </c>
      <c r="C64" s="1">
        <v>38</v>
      </c>
      <c r="D64" s="6">
        <v>24</v>
      </c>
      <c r="E64" s="6">
        <f t="shared" si="0"/>
        <v>912</v>
      </c>
    </row>
    <row r="65" spans="2:5" x14ac:dyDescent="0.25">
      <c r="B65" s="1" t="s">
        <v>26</v>
      </c>
      <c r="C65" s="6">
        <v>14</v>
      </c>
      <c r="D65" s="6">
        <v>11</v>
      </c>
      <c r="E65" s="6">
        <f t="shared" si="0"/>
        <v>154</v>
      </c>
    </row>
    <row r="66" spans="2:5" x14ac:dyDescent="0.25">
      <c r="B66" s="1" t="s">
        <v>60</v>
      </c>
      <c r="C66" s="1">
        <v>20</v>
      </c>
      <c r="D66" s="1">
        <v>100</v>
      </c>
      <c r="E66" s="1">
        <f t="shared" si="0"/>
        <v>2000</v>
      </c>
    </row>
    <row r="67" spans="2:5" x14ac:dyDescent="0.25">
      <c r="B67" s="1" t="s">
        <v>61</v>
      </c>
      <c r="C67" s="1">
        <v>27</v>
      </c>
      <c r="D67" s="1">
        <v>60</v>
      </c>
      <c r="E67" s="1">
        <f t="shared" si="0"/>
        <v>1620</v>
      </c>
    </row>
    <row r="68" spans="2:5" x14ac:dyDescent="0.25">
      <c r="B68" s="1" t="s">
        <v>27</v>
      </c>
      <c r="C68" s="1">
        <v>4.33</v>
      </c>
      <c r="D68" s="6">
        <v>12</v>
      </c>
      <c r="E68" s="6">
        <f t="shared" si="0"/>
        <v>51.96</v>
      </c>
    </row>
    <row r="69" spans="2:5" x14ac:dyDescent="0.25">
      <c r="B69" s="1" t="s">
        <v>62</v>
      </c>
      <c r="C69" s="1">
        <f>([4]Socopo!$I$61)</f>
        <v>14</v>
      </c>
      <c r="D69" s="1">
        <v>48</v>
      </c>
      <c r="E69" s="1">
        <f t="shared" si="0"/>
        <v>672</v>
      </c>
    </row>
    <row r="70" spans="2:5" x14ac:dyDescent="0.25">
      <c r="B70" s="1" t="s">
        <v>63</v>
      </c>
      <c r="C70" s="1">
        <v>40</v>
      </c>
      <c r="D70" s="1">
        <v>16</v>
      </c>
      <c r="E70" s="1">
        <f t="shared" si="0"/>
        <v>640</v>
      </c>
    </row>
    <row r="71" spans="2:5" x14ac:dyDescent="0.25">
      <c r="B71" s="1" t="s">
        <v>13</v>
      </c>
      <c r="C71" s="1">
        <f>([4]Socopo!$I$67)</f>
        <v>25</v>
      </c>
      <c r="D71" s="1">
        <v>24</v>
      </c>
      <c r="E71" s="1">
        <f t="shared" si="0"/>
        <v>600</v>
      </c>
    </row>
    <row r="72" spans="2:5" x14ac:dyDescent="0.25">
      <c r="B72" s="1" t="s">
        <v>64</v>
      </c>
      <c r="C72" s="1">
        <f>([4]Socopo!$I$91)</f>
        <v>5</v>
      </c>
      <c r="D72" s="1">
        <v>420</v>
      </c>
      <c r="E72" s="1">
        <f t="shared" si="0"/>
        <v>2100</v>
      </c>
    </row>
    <row r="73" spans="2:5" x14ac:dyDescent="0.25">
      <c r="B73" s="3" t="s">
        <v>5</v>
      </c>
      <c r="C73" s="3">
        <v>18.73</v>
      </c>
      <c r="D73" s="2">
        <v>480</v>
      </c>
      <c r="E73" s="2">
        <f t="shared" si="0"/>
        <v>8990.4</v>
      </c>
    </row>
    <row r="74" spans="2:5" x14ac:dyDescent="0.25">
      <c r="B74" s="3" t="s">
        <v>7</v>
      </c>
      <c r="C74" s="3">
        <v>38.35</v>
      </c>
      <c r="D74" s="6">
        <v>40</v>
      </c>
      <c r="E74" s="2">
        <f t="shared" si="0"/>
        <v>1534</v>
      </c>
    </row>
    <row r="75" spans="2:5" x14ac:dyDescent="0.25">
      <c r="B75" s="3" t="s">
        <v>65</v>
      </c>
      <c r="C75" s="3">
        <v>43.44</v>
      </c>
      <c r="D75" s="6">
        <v>16</v>
      </c>
      <c r="E75" s="2">
        <f t="shared" si="0"/>
        <v>695.04</v>
      </c>
    </row>
    <row r="76" spans="2:5" x14ac:dyDescent="0.25">
      <c r="B76" s="3" t="s">
        <v>66</v>
      </c>
      <c r="C76" s="3">
        <v>15</v>
      </c>
      <c r="D76" s="6">
        <v>20</v>
      </c>
      <c r="E76" s="2">
        <f t="shared" si="0"/>
        <v>300</v>
      </c>
    </row>
    <row r="77" spans="2:5" x14ac:dyDescent="0.25">
      <c r="B77" s="1" t="s">
        <v>28</v>
      </c>
      <c r="C77" s="1">
        <v>15</v>
      </c>
      <c r="D77" s="1">
        <v>20</v>
      </c>
      <c r="E77" s="1">
        <f t="shared" si="0"/>
        <v>300</v>
      </c>
    </row>
    <row r="78" spans="2:5" x14ac:dyDescent="0.25">
      <c r="B78" s="1" t="s">
        <v>67</v>
      </c>
      <c r="C78" s="1">
        <v>32</v>
      </c>
      <c r="D78" s="6">
        <v>10</v>
      </c>
      <c r="E78" s="6">
        <f t="shared" si="0"/>
        <v>320</v>
      </c>
    </row>
    <row r="79" spans="2:5" x14ac:dyDescent="0.25">
      <c r="B79" s="1" t="s">
        <v>68</v>
      </c>
      <c r="C79" s="1">
        <v>47</v>
      </c>
      <c r="D79" s="6">
        <v>10</v>
      </c>
      <c r="E79" s="6">
        <f t="shared" si="0"/>
        <v>470</v>
      </c>
    </row>
    <row r="80" spans="2:5" x14ac:dyDescent="0.25">
      <c r="B80" s="1" t="s">
        <v>69</v>
      </c>
      <c r="C80" s="1">
        <v>14</v>
      </c>
      <c r="D80" s="1">
        <v>60</v>
      </c>
      <c r="E80" s="1">
        <f t="shared" si="0"/>
        <v>840</v>
      </c>
    </row>
    <row r="81" spans="2:5" x14ac:dyDescent="0.25">
      <c r="B81" s="1" t="s">
        <v>17</v>
      </c>
      <c r="C81" s="1">
        <f>([4]Socopo!$I$90)</f>
        <v>4</v>
      </c>
      <c r="D81" s="1">
        <v>450</v>
      </c>
      <c r="E81" s="1">
        <f t="shared" ref="E81:E84" si="1">C81*D81</f>
        <v>1800</v>
      </c>
    </row>
    <row r="82" spans="2:5" x14ac:dyDescent="0.25">
      <c r="B82" s="1" t="s">
        <v>70</v>
      </c>
      <c r="C82" s="1">
        <v>22</v>
      </c>
      <c r="D82" s="1">
        <v>24</v>
      </c>
      <c r="E82" s="1">
        <f t="shared" si="1"/>
        <v>528</v>
      </c>
    </row>
    <row r="83" spans="2:5" x14ac:dyDescent="0.25">
      <c r="B83" s="1" t="s">
        <v>18</v>
      </c>
      <c r="C83" s="1">
        <v>19</v>
      </c>
      <c r="D83" s="1">
        <v>80</v>
      </c>
      <c r="E83" s="1">
        <f t="shared" si="1"/>
        <v>1520</v>
      </c>
    </row>
    <row r="84" spans="2:5" x14ac:dyDescent="0.25">
      <c r="B84" s="1" t="s">
        <v>71</v>
      </c>
      <c r="C84" s="1">
        <v>20</v>
      </c>
      <c r="D84" s="1">
        <v>80</v>
      </c>
      <c r="E84" s="1">
        <f t="shared" si="1"/>
        <v>1600</v>
      </c>
    </row>
    <row r="85" spans="2:5" x14ac:dyDescent="0.25">
      <c r="C85" s="28" t="s">
        <v>19</v>
      </c>
      <c r="D85" s="29"/>
      <c r="E85" s="10">
        <f>SUM(E17:E84)</f>
        <v>59999.999999999993</v>
      </c>
    </row>
  </sheetData>
  <mergeCells count="1">
    <mergeCell ref="C85:D8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F84"/>
  <sheetViews>
    <sheetView topLeftCell="B1" workbookViewId="0">
      <selection activeCell="B1" sqref="A1:XFD1048576"/>
    </sheetView>
  </sheetViews>
  <sheetFormatPr baseColWidth="10" defaultRowHeight="15" x14ac:dyDescent="0.25"/>
  <cols>
    <col min="1" max="1" width="8.42578125" hidden="1" customWidth="1"/>
    <col min="2" max="2" width="22.42578125" customWidth="1"/>
    <col min="3" max="3" width="16.7109375" customWidth="1"/>
    <col min="4" max="4" width="20.140625" customWidth="1"/>
    <col min="5" max="5" width="6.7109375" customWidth="1"/>
    <col min="6" max="6" width="18.1406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6" ht="24" customHeight="1" x14ac:dyDescent="0.25"/>
    <row r="15" spans="2:6" ht="15.75" thickBot="1" x14ac:dyDescent="0.3"/>
    <row r="16" spans="2:6" ht="24" thickTop="1" thickBot="1" x14ac:dyDescent="0.3">
      <c r="B16" s="7" t="s">
        <v>0</v>
      </c>
      <c r="C16" s="8" t="s">
        <v>29</v>
      </c>
      <c r="D16" s="11" t="s">
        <v>1</v>
      </c>
      <c r="E16" s="21" t="s">
        <v>72</v>
      </c>
      <c r="F16" s="16" t="s">
        <v>2</v>
      </c>
    </row>
    <row r="17" spans="2:6" ht="15.75" thickTop="1" x14ac:dyDescent="0.25">
      <c r="B17" s="4" t="s">
        <v>11</v>
      </c>
      <c r="C17" s="4">
        <v>10.69</v>
      </c>
      <c r="D17" s="12">
        <v>15</v>
      </c>
      <c r="E17" s="22" t="s">
        <v>73</v>
      </c>
      <c r="F17" s="17">
        <f t="shared" ref="F17:F48" si="0">C17*D17</f>
        <v>160.35</v>
      </c>
    </row>
    <row r="18" spans="2:6" x14ac:dyDescent="0.25">
      <c r="B18" s="4" t="s">
        <v>30</v>
      </c>
      <c r="C18" s="4">
        <v>6</v>
      </c>
      <c r="D18" s="13">
        <v>26</v>
      </c>
      <c r="E18" s="22" t="s">
        <v>74</v>
      </c>
      <c r="F18" s="18">
        <f t="shared" si="0"/>
        <v>156</v>
      </c>
    </row>
    <row r="19" spans="2:6" x14ac:dyDescent="0.25">
      <c r="B19" s="4" t="s">
        <v>14</v>
      </c>
      <c r="C19" s="4">
        <v>25</v>
      </c>
      <c r="D19" s="13">
        <f>([1]Socopo!$J$71+[2]Socopo!$J$71+[3]Socopo!$J$71+[4]Socopo!$J$71)</f>
        <v>4</v>
      </c>
      <c r="E19" s="22" t="s">
        <v>74</v>
      </c>
      <c r="F19" s="18">
        <f t="shared" si="0"/>
        <v>100</v>
      </c>
    </row>
    <row r="20" spans="2:6" x14ac:dyDescent="0.25">
      <c r="B20" s="1" t="s">
        <v>31</v>
      </c>
      <c r="C20" s="1">
        <v>35</v>
      </c>
      <c r="D20" s="14">
        <v>12</v>
      </c>
      <c r="E20" s="22" t="s">
        <v>74</v>
      </c>
      <c r="F20" s="19">
        <f t="shared" si="0"/>
        <v>420</v>
      </c>
    </row>
    <row r="21" spans="2:6" x14ac:dyDescent="0.25">
      <c r="B21" s="5" t="s">
        <v>32</v>
      </c>
      <c r="C21" s="5">
        <v>140</v>
      </c>
      <c r="D21" s="14">
        <f>([1]Socopo!$J$72+[2]Socopo!$J$72+[3]Socopo!$J$72+[4]Socopo!$J$72)</f>
        <v>6</v>
      </c>
      <c r="E21" s="22" t="s">
        <v>74</v>
      </c>
      <c r="F21" s="19">
        <f t="shared" si="0"/>
        <v>840</v>
      </c>
    </row>
    <row r="22" spans="2:6" x14ac:dyDescent="0.25">
      <c r="B22" s="1" t="s">
        <v>76</v>
      </c>
      <c r="C22" s="1">
        <v>31</v>
      </c>
      <c r="D22" s="14">
        <v>47</v>
      </c>
      <c r="E22" s="22" t="s">
        <v>74</v>
      </c>
      <c r="F22" s="19">
        <f t="shared" si="0"/>
        <v>1457</v>
      </c>
    </row>
    <row r="23" spans="2:6" x14ac:dyDescent="0.25">
      <c r="B23" s="1" t="s">
        <v>33</v>
      </c>
      <c r="C23" s="1">
        <v>7.2</v>
      </c>
      <c r="D23" s="14">
        <v>48</v>
      </c>
      <c r="E23" s="22" t="s">
        <v>74</v>
      </c>
      <c r="F23" s="19">
        <f t="shared" si="0"/>
        <v>345.6</v>
      </c>
    </row>
    <row r="24" spans="2:6" x14ac:dyDescent="0.25">
      <c r="B24" s="1" t="s">
        <v>34</v>
      </c>
      <c r="C24" s="1">
        <v>22</v>
      </c>
      <c r="D24" s="14">
        <v>6</v>
      </c>
      <c r="E24" s="22" t="s">
        <v>74</v>
      </c>
      <c r="F24" s="19">
        <f t="shared" si="0"/>
        <v>132</v>
      </c>
    </row>
    <row r="25" spans="2:6" x14ac:dyDescent="0.25">
      <c r="B25" s="1" t="s">
        <v>35</v>
      </c>
      <c r="C25" s="1">
        <v>8</v>
      </c>
      <c r="D25" s="14">
        <v>60</v>
      </c>
      <c r="E25" s="22" t="s">
        <v>74</v>
      </c>
      <c r="F25" s="19">
        <f t="shared" si="0"/>
        <v>480</v>
      </c>
    </row>
    <row r="26" spans="2:6" x14ac:dyDescent="0.25">
      <c r="B26" s="1" t="s">
        <v>10</v>
      </c>
      <c r="C26" s="1">
        <v>6.11</v>
      </c>
      <c r="D26" s="15">
        <v>40</v>
      </c>
      <c r="E26" s="22" t="s">
        <v>74</v>
      </c>
      <c r="F26" s="20">
        <f t="shared" si="0"/>
        <v>244.4</v>
      </c>
    </row>
    <row r="27" spans="2:6" x14ac:dyDescent="0.25">
      <c r="B27" s="1" t="s">
        <v>36</v>
      </c>
      <c r="C27" s="1">
        <v>125</v>
      </c>
      <c r="D27" s="14">
        <v>15</v>
      </c>
      <c r="E27" s="22" t="s">
        <v>74</v>
      </c>
      <c r="F27" s="19">
        <f t="shared" si="0"/>
        <v>1875</v>
      </c>
    </row>
    <row r="28" spans="2:6" x14ac:dyDescent="0.25">
      <c r="B28" s="1" t="s">
        <v>37</v>
      </c>
      <c r="C28" s="1">
        <v>15</v>
      </c>
      <c r="D28" s="14">
        <v>8</v>
      </c>
      <c r="E28" s="22" t="s">
        <v>74</v>
      </c>
      <c r="F28" s="19">
        <f t="shared" si="0"/>
        <v>120</v>
      </c>
    </row>
    <row r="29" spans="2:6" x14ac:dyDescent="0.25">
      <c r="B29" s="5" t="s">
        <v>38</v>
      </c>
      <c r="C29" s="1">
        <v>26</v>
      </c>
      <c r="D29" s="14">
        <v>14</v>
      </c>
      <c r="E29" s="22" t="s">
        <v>74</v>
      </c>
      <c r="F29" s="19">
        <f t="shared" si="0"/>
        <v>364</v>
      </c>
    </row>
    <row r="30" spans="2:6" x14ac:dyDescent="0.25">
      <c r="B30" s="1" t="s">
        <v>39</v>
      </c>
      <c r="C30" s="1">
        <v>46.66</v>
      </c>
      <c r="D30" s="15">
        <v>8</v>
      </c>
      <c r="E30" s="22" t="s">
        <v>74</v>
      </c>
      <c r="F30" s="20">
        <f t="shared" si="0"/>
        <v>373.28</v>
      </c>
    </row>
    <row r="31" spans="2:6" x14ac:dyDescent="0.25">
      <c r="B31" s="1" t="s">
        <v>40</v>
      </c>
      <c r="C31" s="1">
        <v>13</v>
      </c>
      <c r="D31" s="14">
        <v>14</v>
      </c>
      <c r="E31" s="22" t="s">
        <v>74</v>
      </c>
      <c r="F31" s="19">
        <f t="shared" si="0"/>
        <v>182</v>
      </c>
    </row>
    <row r="32" spans="2:6" x14ac:dyDescent="0.25">
      <c r="B32" s="3" t="s">
        <v>41</v>
      </c>
      <c r="C32" s="3">
        <v>27.29</v>
      </c>
      <c r="D32" s="15">
        <v>70</v>
      </c>
      <c r="E32" s="22" t="s">
        <v>74</v>
      </c>
      <c r="F32" s="17">
        <f t="shared" si="0"/>
        <v>1910.3</v>
      </c>
    </row>
    <row r="33" spans="2:6" x14ac:dyDescent="0.25">
      <c r="B33" s="3" t="s">
        <v>4</v>
      </c>
      <c r="C33" s="3">
        <v>27.29</v>
      </c>
      <c r="D33" s="15">
        <v>110</v>
      </c>
      <c r="E33" s="22" t="s">
        <v>74</v>
      </c>
      <c r="F33" s="17">
        <f t="shared" si="0"/>
        <v>3001.9</v>
      </c>
    </row>
    <row r="34" spans="2:6" x14ac:dyDescent="0.25">
      <c r="B34" s="3" t="s">
        <v>3</v>
      </c>
      <c r="C34" s="3">
        <v>27.29</v>
      </c>
      <c r="D34" s="15">
        <v>80</v>
      </c>
      <c r="E34" s="22" t="s">
        <v>74</v>
      </c>
      <c r="F34" s="17">
        <f t="shared" si="0"/>
        <v>2183.1999999999998</v>
      </c>
    </row>
    <row r="35" spans="2:6" x14ac:dyDescent="0.25">
      <c r="B35" s="1" t="s">
        <v>42</v>
      </c>
      <c r="C35" s="1">
        <v>32</v>
      </c>
      <c r="D35" s="14">
        <v>24</v>
      </c>
      <c r="E35" s="22" t="s">
        <v>74</v>
      </c>
      <c r="F35" s="19">
        <f t="shared" si="0"/>
        <v>768</v>
      </c>
    </row>
    <row r="36" spans="2:6" x14ac:dyDescent="0.25">
      <c r="B36" s="1" t="s">
        <v>43</v>
      </c>
      <c r="C36" s="1">
        <v>40</v>
      </c>
      <c r="D36" s="14">
        <f>([1]Socopo!$J$78+[2]Socopo!$J$78+[3]Socopo!$J$78+[4]Socopo!$J$78)</f>
        <v>24</v>
      </c>
      <c r="E36" s="22" t="s">
        <v>74</v>
      </c>
      <c r="F36" s="19">
        <f t="shared" si="0"/>
        <v>960</v>
      </c>
    </row>
    <row r="37" spans="2:6" x14ac:dyDescent="0.25">
      <c r="B37" s="3" t="s">
        <v>22</v>
      </c>
      <c r="C37" s="3">
        <v>66</v>
      </c>
      <c r="D37" s="15">
        <v>12</v>
      </c>
      <c r="E37" s="22" t="s">
        <v>74</v>
      </c>
      <c r="F37" s="17">
        <f t="shared" si="0"/>
        <v>792</v>
      </c>
    </row>
    <row r="38" spans="2:6" x14ac:dyDescent="0.25">
      <c r="B38" s="3" t="s">
        <v>21</v>
      </c>
      <c r="C38" s="3">
        <v>16</v>
      </c>
      <c r="D38" s="15">
        <v>15</v>
      </c>
      <c r="E38" s="22" t="s">
        <v>74</v>
      </c>
      <c r="F38" s="17">
        <f t="shared" si="0"/>
        <v>240</v>
      </c>
    </row>
    <row r="39" spans="2:6" x14ac:dyDescent="0.25">
      <c r="B39" s="1" t="s">
        <v>15</v>
      </c>
      <c r="C39" s="1">
        <v>40</v>
      </c>
      <c r="D39" s="14">
        <v>4</v>
      </c>
      <c r="E39" s="22" t="s">
        <v>74</v>
      </c>
      <c r="F39" s="19">
        <f t="shared" si="0"/>
        <v>160</v>
      </c>
    </row>
    <row r="40" spans="2:6" x14ac:dyDescent="0.25">
      <c r="B40" s="1" t="s">
        <v>44</v>
      </c>
      <c r="C40" s="1">
        <f>([4]Socopo!$I$80)</f>
        <v>15</v>
      </c>
      <c r="D40" s="14">
        <v>14</v>
      </c>
      <c r="E40" s="22" t="s">
        <v>74</v>
      </c>
      <c r="F40" s="19">
        <f t="shared" si="0"/>
        <v>210</v>
      </c>
    </row>
    <row r="41" spans="2:6" x14ac:dyDescent="0.25">
      <c r="B41" s="3" t="s">
        <v>23</v>
      </c>
      <c r="C41" s="3">
        <v>125</v>
      </c>
      <c r="D41" s="15">
        <v>19</v>
      </c>
      <c r="E41" s="22" t="s">
        <v>74</v>
      </c>
      <c r="F41" s="17">
        <f t="shared" si="0"/>
        <v>2375</v>
      </c>
    </row>
    <row r="42" spans="2:6" x14ac:dyDescent="0.25">
      <c r="B42" s="3" t="s">
        <v>45</v>
      </c>
      <c r="C42" s="1">
        <v>9</v>
      </c>
      <c r="D42" s="14">
        <v>5</v>
      </c>
      <c r="E42" s="22" t="s">
        <v>74</v>
      </c>
      <c r="F42" s="19">
        <f t="shared" si="0"/>
        <v>45</v>
      </c>
    </row>
    <row r="43" spans="2:6" x14ac:dyDescent="0.25">
      <c r="B43" s="1" t="s">
        <v>46</v>
      </c>
      <c r="C43" s="1">
        <v>23</v>
      </c>
      <c r="D43" s="15">
        <v>32</v>
      </c>
      <c r="E43" s="22" t="s">
        <v>75</v>
      </c>
      <c r="F43" s="20">
        <f t="shared" si="0"/>
        <v>736</v>
      </c>
    </row>
    <row r="44" spans="2:6" x14ac:dyDescent="0.25">
      <c r="B44" s="1" t="s">
        <v>47</v>
      </c>
      <c r="C44" s="1">
        <v>22</v>
      </c>
      <c r="D44" s="14">
        <v>6</v>
      </c>
      <c r="E44" s="22" t="s">
        <v>74</v>
      </c>
      <c r="F44" s="19">
        <f t="shared" si="0"/>
        <v>132</v>
      </c>
    </row>
    <row r="45" spans="2:6" x14ac:dyDescent="0.25">
      <c r="B45" s="1" t="s">
        <v>25</v>
      </c>
      <c r="C45" s="1">
        <v>84</v>
      </c>
      <c r="D45" s="15">
        <v>8</v>
      </c>
      <c r="E45" s="22" t="s">
        <v>74</v>
      </c>
      <c r="F45" s="20">
        <f t="shared" si="0"/>
        <v>672</v>
      </c>
    </row>
    <row r="46" spans="2:6" x14ac:dyDescent="0.25">
      <c r="B46" s="1" t="s">
        <v>48</v>
      </c>
      <c r="C46" s="1">
        <v>24</v>
      </c>
      <c r="D46" s="14">
        <v>40</v>
      </c>
      <c r="E46" s="22" t="s">
        <v>74</v>
      </c>
      <c r="F46" s="19">
        <f t="shared" si="0"/>
        <v>960</v>
      </c>
    </row>
    <row r="47" spans="2:6" x14ac:dyDescent="0.25">
      <c r="B47" s="1" t="s">
        <v>49</v>
      </c>
      <c r="C47" s="1">
        <v>14</v>
      </c>
      <c r="D47" s="15">
        <v>6</v>
      </c>
      <c r="E47" s="22" t="s">
        <v>74</v>
      </c>
      <c r="F47" s="20">
        <f t="shared" si="0"/>
        <v>84</v>
      </c>
    </row>
    <row r="48" spans="2:6" x14ac:dyDescent="0.25">
      <c r="B48" s="1" t="s">
        <v>9</v>
      </c>
      <c r="C48" s="1">
        <v>5.93</v>
      </c>
      <c r="D48" s="15">
        <v>40</v>
      </c>
      <c r="E48" s="22" t="s">
        <v>74</v>
      </c>
      <c r="F48" s="20">
        <f t="shared" si="0"/>
        <v>237.2</v>
      </c>
    </row>
    <row r="49" spans="2:6" x14ac:dyDescent="0.25">
      <c r="B49" s="3" t="s">
        <v>24</v>
      </c>
      <c r="C49" s="3">
        <v>1.66</v>
      </c>
      <c r="D49" s="15">
        <v>1012</v>
      </c>
      <c r="E49" s="22" t="s">
        <v>75</v>
      </c>
      <c r="F49" s="17">
        <f t="shared" ref="F49:F83" si="1">C49*D49</f>
        <v>1679.9199999999998</v>
      </c>
    </row>
    <row r="50" spans="2:6" x14ac:dyDescent="0.25">
      <c r="B50" s="3" t="s">
        <v>6</v>
      </c>
      <c r="C50" s="3">
        <v>120</v>
      </c>
      <c r="D50" s="15">
        <v>12</v>
      </c>
      <c r="E50" s="22" t="s">
        <v>74</v>
      </c>
      <c r="F50" s="17">
        <f t="shared" si="1"/>
        <v>1440</v>
      </c>
    </row>
    <row r="51" spans="2:6" x14ac:dyDescent="0.25">
      <c r="B51" s="3" t="s">
        <v>8</v>
      </c>
      <c r="C51" s="3">
        <v>36.44</v>
      </c>
      <c r="D51" s="12">
        <v>40</v>
      </c>
      <c r="E51" s="22" t="s">
        <v>74</v>
      </c>
      <c r="F51" s="17">
        <f t="shared" si="1"/>
        <v>1457.6</v>
      </c>
    </row>
    <row r="52" spans="2:6" x14ac:dyDescent="0.25">
      <c r="B52" s="1" t="s">
        <v>50</v>
      </c>
      <c r="C52" s="1">
        <v>18</v>
      </c>
      <c r="D52" s="14">
        <v>80</v>
      </c>
      <c r="E52" s="22" t="s">
        <v>74</v>
      </c>
      <c r="F52" s="19">
        <f t="shared" si="1"/>
        <v>1440</v>
      </c>
    </row>
    <row r="53" spans="2:6" x14ac:dyDescent="0.25">
      <c r="B53" s="1" t="s">
        <v>51</v>
      </c>
      <c r="C53" s="1">
        <v>21</v>
      </c>
      <c r="D53" s="14">
        <v>15</v>
      </c>
      <c r="E53" s="22" t="s">
        <v>74</v>
      </c>
      <c r="F53" s="19">
        <f t="shared" si="1"/>
        <v>315</v>
      </c>
    </row>
    <row r="54" spans="2:6" x14ac:dyDescent="0.25">
      <c r="B54" s="1" t="s">
        <v>52</v>
      </c>
      <c r="C54" s="1">
        <v>27</v>
      </c>
      <c r="D54" s="14">
        <v>10</v>
      </c>
      <c r="E54" s="22" t="s">
        <v>74</v>
      </c>
      <c r="F54" s="19">
        <f t="shared" si="1"/>
        <v>270</v>
      </c>
    </row>
    <row r="55" spans="2:6" x14ac:dyDescent="0.25">
      <c r="B55" s="1" t="s">
        <v>53</v>
      </c>
      <c r="C55" s="1">
        <v>51</v>
      </c>
      <c r="D55" s="14">
        <v>8</v>
      </c>
      <c r="E55" s="22" t="s">
        <v>74</v>
      </c>
      <c r="F55" s="19">
        <f t="shared" si="1"/>
        <v>408</v>
      </c>
    </row>
    <row r="56" spans="2:6" x14ac:dyDescent="0.25">
      <c r="B56" s="1" t="s">
        <v>12</v>
      </c>
      <c r="C56" s="6">
        <v>32</v>
      </c>
      <c r="D56" s="15">
        <v>4</v>
      </c>
      <c r="E56" s="22" t="s">
        <v>74</v>
      </c>
      <c r="F56" s="20">
        <f t="shared" si="1"/>
        <v>128</v>
      </c>
    </row>
    <row r="57" spans="2:6" x14ac:dyDescent="0.25">
      <c r="B57" s="1" t="s">
        <v>54</v>
      </c>
      <c r="C57" s="1">
        <v>20</v>
      </c>
      <c r="D57" s="15">
        <v>7</v>
      </c>
      <c r="E57" s="22" t="s">
        <v>74</v>
      </c>
      <c r="F57" s="20">
        <f t="shared" si="1"/>
        <v>140</v>
      </c>
    </row>
    <row r="58" spans="2:6" x14ac:dyDescent="0.25">
      <c r="B58" s="1" t="s">
        <v>55</v>
      </c>
      <c r="C58" s="1">
        <v>17</v>
      </c>
      <c r="D58" s="14">
        <v>30</v>
      </c>
      <c r="E58" s="22" t="s">
        <v>74</v>
      </c>
      <c r="F58" s="19">
        <f t="shared" si="1"/>
        <v>510</v>
      </c>
    </row>
    <row r="59" spans="2:6" x14ac:dyDescent="0.25">
      <c r="B59" s="1" t="s">
        <v>56</v>
      </c>
      <c r="C59" s="1">
        <v>39</v>
      </c>
      <c r="D59" s="14">
        <v>12</v>
      </c>
      <c r="E59" s="22" t="s">
        <v>74</v>
      </c>
      <c r="F59" s="19">
        <f t="shared" si="1"/>
        <v>468</v>
      </c>
    </row>
    <row r="60" spans="2:6" x14ac:dyDescent="0.25">
      <c r="B60" s="1" t="s">
        <v>16</v>
      </c>
      <c r="C60" s="1">
        <v>30</v>
      </c>
      <c r="D60" s="14">
        <v>25</v>
      </c>
      <c r="E60" s="22" t="s">
        <v>74</v>
      </c>
      <c r="F60" s="19">
        <f t="shared" si="1"/>
        <v>750</v>
      </c>
    </row>
    <row r="61" spans="2:6" x14ac:dyDescent="0.25">
      <c r="B61" s="1" t="s">
        <v>57</v>
      </c>
      <c r="C61" s="1">
        <v>25</v>
      </c>
      <c r="D61" s="14">
        <v>25</v>
      </c>
      <c r="E61" s="22" t="s">
        <v>74</v>
      </c>
      <c r="F61" s="19">
        <f t="shared" si="1"/>
        <v>625</v>
      </c>
    </row>
    <row r="62" spans="2:6" x14ac:dyDescent="0.25">
      <c r="B62" s="1" t="s">
        <v>58</v>
      </c>
      <c r="C62" s="1">
        <v>81.349999999999994</v>
      </c>
      <c r="D62" s="14">
        <v>1</v>
      </c>
      <c r="E62" s="22" t="s">
        <v>74</v>
      </c>
      <c r="F62" s="19">
        <f t="shared" si="1"/>
        <v>81.349999999999994</v>
      </c>
    </row>
    <row r="63" spans="2:6" x14ac:dyDescent="0.25">
      <c r="B63" s="1" t="s">
        <v>59</v>
      </c>
      <c r="C63" s="1">
        <v>38</v>
      </c>
      <c r="D63" s="15">
        <v>24</v>
      </c>
      <c r="E63" s="22" t="s">
        <v>75</v>
      </c>
      <c r="F63" s="20">
        <f t="shared" si="1"/>
        <v>912</v>
      </c>
    </row>
    <row r="64" spans="2:6" x14ac:dyDescent="0.25">
      <c r="B64" s="1" t="s">
        <v>26</v>
      </c>
      <c r="C64" s="6">
        <v>14</v>
      </c>
      <c r="D64" s="15">
        <v>11</v>
      </c>
      <c r="E64" s="22" t="s">
        <v>74</v>
      </c>
      <c r="F64" s="20">
        <f t="shared" si="1"/>
        <v>154</v>
      </c>
    </row>
    <row r="65" spans="2:6" x14ac:dyDescent="0.25">
      <c r="B65" s="1" t="s">
        <v>60</v>
      </c>
      <c r="C65" s="1">
        <v>20</v>
      </c>
      <c r="D65" s="14">
        <v>102</v>
      </c>
      <c r="E65" s="22" t="s">
        <v>74</v>
      </c>
      <c r="F65" s="19">
        <f t="shared" si="1"/>
        <v>2040</v>
      </c>
    </row>
    <row r="66" spans="2:6" x14ac:dyDescent="0.25">
      <c r="B66" s="1" t="s">
        <v>61</v>
      </c>
      <c r="C66" s="1">
        <v>27</v>
      </c>
      <c r="D66" s="14">
        <v>60</v>
      </c>
      <c r="E66" s="22" t="s">
        <v>74</v>
      </c>
      <c r="F66" s="19">
        <f t="shared" si="1"/>
        <v>1620</v>
      </c>
    </row>
    <row r="67" spans="2:6" x14ac:dyDescent="0.25">
      <c r="B67" s="1" t="s">
        <v>27</v>
      </c>
      <c r="C67" s="1">
        <v>4.33</v>
      </c>
      <c r="D67" s="15">
        <v>12</v>
      </c>
      <c r="E67" s="22" t="s">
        <v>74</v>
      </c>
      <c r="F67" s="20">
        <f t="shared" si="1"/>
        <v>51.96</v>
      </c>
    </row>
    <row r="68" spans="2:6" x14ac:dyDescent="0.25">
      <c r="B68" s="1" t="s">
        <v>62</v>
      </c>
      <c r="C68" s="1">
        <f>([4]Socopo!$I$61)</f>
        <v>14</v>
      </c>
      <c r="D68" s="14">
        <v>48</v>
      </c>
      <c r="E68" s="22" t="s">
        <v>74</v>
      </c>
      <c r="F68" s="19">
        <f t="shared" si="1"/>
        <v>672</v>
      </c>
    </row>
    <row r="69" spans="2:6" x14ac:dyDescent="0.25">
      <c r="B69" s="1" t="s">
        <v>63</v>
      </c>
      <c r="C69" s="1">
        <v>35</v>
      </c>
      <c r="D69" s="14">
        <v>16</v>
      </c>
      <c r="E69" s="22" t="s">
        <v>74</v>
      </c>
      <c r="F69" s="19">
        <f t="shared" si="1"/>
        <v>560</v>
      </c>
    </row>
    <row r="70" spans="2:6" x14ac:dyDescent="0.25">
      <c r="B70" s="1" t="s">
        <v>13</v>
      </c>
      <c r="C70" s="1">
        <f>([4]Socopo!$I$67)</f>
        <v>25</v>
      </c>
      <c r="D70" s="14">
        <v>28</v>
      </c>
      <c r="E70" s="22" t="s">
        <v>74</v>
      </c>
      <c r="F70" s="19">
        <f t="shared" si="1"/>
        <v>700</v>
      </c>
    </row>
    <row r="71" spans="2:6" x14ac:dyDescent="0.25">
      <c r="B71" s="1" t="s">
        <v>64</v>
      </c>
      <c r="C71" s="1">
        <f>([4]Socopo!$I$91)</f>
        <v>5</v>
      </c>
      <c r="D71" s="14">
        <v>420</v>
      </c>
      <c r="E71" s="22" t="s">
        <v>75</v>
      </c>
      <c r="F71" s="19">
        <f t="shared" si="1"/>
        <v>2100</v>
      </c>
    </row>
    <row r="72" spans="2:6" x14ac:dyDescent="0.25">
      <c r="B72" s="3" t="s">
        <v>5</v>
      </c>
      <c r="C72" s="3">
        <v>18.73</v>
      </c>
      <c r="D72" s="12">
        <v>430</v>
      </c>
      <c r="E72" s="22" t="s">
        <v>74</v>
      </c>
      <c r="F72" s="17">
        <f t="shared" si="1"/>
        <v>8053.9000000000005</v>
      </c>
    </row>
    <row r="73" spans="2:6" x14ac:dyDescent="0.25">
      <c r="B73" s="3" t="s">
        <v>7</v>
      </c>
      <c r="C73" s="3">
        <v>38.35</v>
      </c>
      <c r="D73" s="15">
        <v>40</v>
      </c>
      <c r="E73" s="22" t="s">
        <v>74</v>
      </c>
      <c r="F73" s="17">
        <f t="shared" si="1"/>
        <v>1534</v>
      </c>
    </row>
    <row r="74" spans="2:6" x14ac:dyDescent="0.25">
      <c r="B74" s="3" t="s">
        <v>65</v>
      </c>
      <c r="C74" s="3">
        <v>43.44</v>
      </c>
      <c r="D74" s="15">
        <v>16</v>
      </c>
      <c r="E74" s="22" t="s">
        <v>74</v>
      </c>
      <c r="F74" s="17">
        <f t="shared" si="1"/>
        <v>695.04</v>
      </c>
    </row>
    <row r="75" spans="2:6" x14ac:dyDescent="0.25">
      <c r="B75" s="3" t="s">
        <v>66</v>
      </c>
      <c r="C75" s="3">
        <v>15</v>
      </c>
      <c r="D75" s="15">
        <v>20</v>
      </c>
      <c r="E75" s="22" t="s">
        <v>74</v>
      </c>
      <c r="F75" s="17">
        <f t="shared" si="1"/>
        <v>300</v>
      </c>
    </row>
    <row r="76" spans="2:6" x14ac:dyDescent="0.25">
      <c r="B76" s="1" t="s">
        <v>28</v>
      </c>
      <c r="C76" s="1">
        <v>15</v>
      </c>
      <c r="D76" s="14">
        <v>20</v>
      </c>
      <c r="E76" s="22" t="s">
        <v>74</v>
      </c>
      <c r="F76" s="19">
        <f t="shared" si="1"/>
        <v>300</v>
      </c>
    </row>
    <row r="77" spans="2:6" x14ac:dyDescent="0.25">
      <c r="B77" s="1" t="s">
        <v>67</v>
      </c>
      <c r="C77" s="1">
        <v>32</v>
      </c>
      <c r="D77" s="15">
        <v>10</v>
      </c>
      <c r="E77" s="22" t="s">
        <v>74</v>
      </c>
      <c r="F77" s="20">
        <f t="shared" si="1"/>
        <v>320</v>
      </c>
    </row>
    <row r="78" spans="2:6" x14ac:dyDescent="0.25">
      <c r="B78" s="1" t="s">
        <v>77</v>
      </c>
      <c r="C78" s="1">
        <v>47</v>
      </c>
      <c r="D78" s="15">
        <v>10</v>
      </c>
      <c r="E78" s="22" t="s">
        <v>75</v>
      </c>
      <c r="F78" s="20">
        <f t="shared" si="1"/>
        <v>470</v>
      </c>
    </row>
    <row r="79" spans="2:6" x14ac:dyDescent="0.25">
      <c r="B79" s="1" t="s">
        <v>69</v>
      </c>
      <c r="C79" s="1">
        <v>14</v>
      </c>
      <c r="D79" s="14">
        <v>60</v>
      </c>
      <c r="E79" s="22" t="s">
        <v>74</v>
      </c>
      <c r="F79" s="19">
        <f t="shared" si="1"/>
        <v>840</v>
      </c>
    </row>
    <row r="80" spans="2:6" x14ac:dyDescent="0.25">
      <c r="B80" s="1" t="s">
        <v>17</v>
      </c>
      <c r="C80" s="1">
        <f>([4]Socopo!$I$90)</f>
        <v>4</v>
      </c>
      <c r="D80" s="14">
        <v>450</v>
      </c>
      <c r="E80" s="22" t="s">
        <v>75</v>
      </c>
      <c r="F80" s="19">
        <f t="shared" si="1"/>
        <v>1800</v>
      </c>
    </row>
    <row r="81" spans="2:6" x14ac:dyDescent="0.25">
      <c r="B81" s="1" t="s">
        <v>70</v>
      </c>
      <c r="C81" s="1">
        <v>22</v>
      </c>
      <c r="D81" s="14">
        <v>24</v>
      </c>
      <c r="E81" s="22" t="s">
        <v>74</v>
      </c>
      <c r="F81" s="19">
        <f t="shared" si="1"/>
        <v>528</v>
      </c>
    </row>
    <row r="82" spans="2:6" x14ac:dyDescent="0.25">
      <c r="B82" s="1" t="s">
        <v>18</v>
      </c>
      <c r="C82" s="1">
        <v>19</v>
      </c>
      <c r="D82" s="14">
        <v>80</v>
      </c>
      <c r="E82" s="22" t="s">
        <v>74</v>
      </c>
      <c r="F82" s="19">
        <f t="shared" si="1"/>
        <v>1520</v>
      </c>
    </row>
    <row r="83" spans="2:6" x14ac:dyDescent="0.25">
      <c r="B83" s="1" t="s">
        <v>71</v>
      </c>
      <c r="C83" s="1">
        <v>30</v>
      </c>
      <c r="D83" s="14">
        <v>80</v>
      </c>
      <c r="E83" s="22" t="s">
        <v>74</v>
      </c>
      <c r="F83" s="19">
        <f t="shared" si="1"/>
        <v>2400</v>
      </c>
    </row>
    <row r="84" spans="2:6" x14ac:dyDescent="0.25">
      <c r="D84" s="28" t="s">
        <v>19</v>
      </c>
      <c r="E84" s="29"/>
      <c r="F84" s="10">
        <f>SUM(F17:F83)</f>
        <v>59999.999999999993</v>
      </c>
    </row>
  </sheetData>
  <mergeCells count="1">
    <mergeCell ref="D84:E84"/>
  </mergeCells>
  <pageMargins left="0.70866141732283472" right="0.70866141732283472" top="0" bottom="0.7480314960629921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84"/>
  <sheetViews>
    <sheetView topLeftCell="B1" workbookViewId="0">
      <selection activeCell="F14" sqref="F14"/>
    </sheetView>
  </sheetViews>
  <sheetFormatPr baseColWidth="10" defaultRowHeight="15" x14ac:dyDescent="0.25"/>
  <cols>
    <col min="1" max="1" width="8.42578125" hidden="1" customWidth="1"/>
    <col min="2" max="2" width="11.28515625" customWidth="1"/>
    <col min="3" max="3" width="9.7109375" customWidth="1"/>
    <col min="4" max="4" width="28.5703125" customWidth="1"/>
    <col min="5" max="5" width="7.42578125" customWidth="1"/>
    <col min="6" max="6" width="18.1406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3" spans="2:6" x14ac:dyDescent="0.25">
      <c r="F13" s="30">
        <v>41579</v>
      </c>
    </row>
    <row r="14" spans="2:6" ht="24" customHeight="1" x14ac:dyDescent="0.25"/>
    <row r="15" spans="2:6" ht="15.75" thickBot="1" x14ac:dyDescent="0.3"/>
    <row r="16" spans="2:6" ht="28.5" customHeight="1" thickTop="1" thickBot="1" x14ac:dyDescent="0.3">
      <c r="B16" s="23" t="s">
        <v>78</v>
      </c>
      <c r="C16" s="27" t="s">
        <v>72</v>
      </c>
      <c r="D16" s="25" t="s">
        <v>0</v>
      </c>
      <c r="E16" s="24" t="s">
        <v>29</v>
      </c>
      <c r="F16" s="26" t="s">
        <v>2</v>
      </c>
    </row>
    <row r="17" spans="2:6" ht="15.75" thickTop="1" x14ac:dyDescent="0.25">
      <c r="B17" s="12">
        <v>15</v>
      </c>
      <c r="C17" s="22" t="s">
        <v>73</v>
      </c>
      <c r="D17" s="4" t="s">
        <v>11</v>
      </c>
      <c r="E17" s="4">
        <v>10.69</v>
      </c>
      <c r="F17" s="17">
        <f t="shared" ref="F17:F48" si="0">E17*B17</f>
        <v>160.35</v>
      </c>
    </row>
    <row r="18" spans="2:6" x14ac:dyDescent="0.25">
      <c r="B18" s="13">
        <v>26</v>
      </c>
      <c r="C18" s="22" t="s">
        <v>74</v>
      </c>
      <c r="D18" s="4" t="s">
        <v>30</v>
      </c>
      <c r="E18" s="4">
        <v>6</v>
      </c>
      <c r="F18" s="18">
        <f t="shared" si="0"/>
        <v>156</v>
      </c>
    </row>
    <row r="19" spans="2:6" x14ac:dyDescent="0.25">
      <c r="B19" s="13">
        <v>6</v>
      </c>
      <c r="C19" s="22" t="s">
        <v>74</v>
      </c>
      <c r="D19" s="4" t="s">
        <v>14</v>
      </c>
      <c r="E19" s="4">
        <v>25</v>
      </c>
      <c r="F19" s="18">
        <f t="shared" si="0"/>
        <v>150</v>
      </c>
    </row>
    <row r="20" spans="2:6" x14ac:dyDescent="0.25">
      <c r="B20" s="14">
        <v>14</v>
      </c>
      <c r="C20" s="22" t="s">
        <v>74</v>
      </c>
      <c r="D20" s="1" t="s">
        <v>31</v>
      </c>
      <c r="E20" s="1">
        <v>35</v>
      </c>
      <c r="F20" s="19">
        <f t="shared" si="0"/>
        <v>490</v>
      </c>
    </row>
    <row r="21" spans="2:6" x14ac:dyDescent="0.25">
      <c r="B21" s="14">
        <f>([1]Socopo!$J$72+[2]Socopo!$J$72+[3]Socopo!$J$72+[4]Socopo!$J$72)</f>
        <v>6</v>
      </c>
      <c r="C21" s="22" t="s">
        <v>74</v>
      </c>
      <c r="D21" s="5" t="s">
        <v>32</v>
      </c>
      <c r="E21" s="5">
        <v>140</v>
      </c>
      <c r="F21" s="19">
        <f t="shared" si="0"/>
        <v>840</v>
      </c>
    </row>
    <row r="22" spans="2:6" x14ac:dyDescent="0.25">
      <c r="B22" s="14">
        <v>48</v>
      </c>
      <c r="C22" s="22" t="s">
        <v>74</v>
      </c>
      <c r="D22" s="1" t="s">
        <v>76</v>
      </c>
      <c r="E22" s="1">
        <v>31</v>
      </c>
      <c r="F22" s="19">
        <f t="shared" si="0"/>
        <v>1488</v>
      </c>
    </row>
    <row r="23" spans="2:6" x14ac:dyDescent="0.25">
      <c r="B23" s="14">
        <v>48</v>
      </c>
      <c r="C23" s="22" t="s">
        <v>74</v>
      </c>
      <c r="D23" s="1" t="s">
        <v>33</v>
      </c>
      <c r="E23" s="1">
        <v>7.2</v>
      </c>
      <c r="F23" s="19">
        <f t="shared" si="0"/>
        <v>345.6</v>
      </c>
    </row>
    <row r="24" spans="2:6" x14ac:dyDescent="0.25">
      <c r="B24" s="14">
        <v>6</v>
      </c>
      <c r="C24" s="22" t="s">
        <v>74</v>
      </c>
      <c r="D24" s="1" t="s">
        <v>34</v>
      </c>
      <c r="E24" s="1">
        <v>22</v>
      </c>
      <c r="F24" s="19">
        <f t="shared" si="0"/>
        <v>132</v>
      </c>
    </row>
    <row r="25" spans="2:6" x14ac:dyDescent="0.25">
      <c r="B25" s="14">
        <v>58</v>
      </c>
      <c r="C25" s="22" t="s">
        <v>74</v>
      </c>
      <c r="D25" s="1" t="s">
        <v>35</v>
      </c>
      <c r="E25" s="1">
        <v>8</v>
      </c>
      <c r="F25" s="19">
        <f t="shared" si="0"/>
        <v>464</v>
      </c>
    </row>
    <row r="26" spans="2:6" x14ac:dyDescent="0.25">
      <c r="B26" s="15">
        <v>40</v>
      </c>
      <c r="C26" s="22" t="s">
        <v>74</v>
      </c>
      <c r="D26" s="1" t="s">
        <v>10</v>
      </c>
      <c r="E26" s="1">
        <v>6.11</v>
      </c>
      <c r="F26" s="20">
        <f t="shared" si="0"/>
        <v>244.4</v>
      </c>
    </row>
    <row r="27" spans="2:6" x14ac:dyDescent="0.25">
      <c r="B27" s="14">
        <v>15</v>
      </c>
      <c r="C27" s="22" t="s">
        <v>74</v>
      </c>
      <c r="D27" s="1" t="s">
        <v>36</v>
      </c>
      <c r="E27" s="1">
        <v>125</v>
      </c>
      <c r="F27" s="19">
        <f t="shared" si="0"/>
        <v>1875</v>
      </c>
    </row>
    <row r="28" spans="2:6" x14ac:dyDescent="0.25">
      <c r="B28" s="14">
        <v>13</v>
      </c>
      <c r="C28" s="22" t="s">
        <v>74</v>
      </c>
      <c r="D28" s="1" t="s">
        <v>37</v>
      </c>
      <c r="E28" s="1">
        <v>15</v>
      </c>
      <c r="F28" s="19">
        <f t="shared" si="0"/>
        <v>195</v>
      </c>
    </row>
    <row r="29" spans="2:6" x14ac:dyDescent="0.25">
      <c r="B29" s="14">
        <v>14</v>
      </c>
      <c r="C29" s="22" t="s">
        <v>74</v>
      </c>
      <c r="D29" s="5" t="s">
        <v>38</v>
      </c>
      <c r="E29" s="1">
        <v>26</v>
      </c>
      <c r="F29" s="19">
        <f t="shared" si="0"/>
        <v>364</v>
      </c>
    </row>
    <row r="30" spans="2:6" x14ac:dyDescent="0.25">
      <c r="B30" s="15">
        <v>8</v>
      </c>
      <c r="C30" s="22" t="s">
        <v>74</v>
      </c>
      <c r="D30" s="1" t="s">
        <v>39</v>
      </c>
      <c r="E30" s="1">
        <v>46.66</v>
      </c>
      <c r="F30" s="20">
        <f t="shared" si="0"/>
        <v>373.28</v>
      </c>
    </row>
    <row r="31" spans="2:6" x14ac:dyDescent="0.25">
      <c r="B31" s="14">
        <v>14</v>
      </c>
      <c r="C31" s="22" t="s">
        <v>74</v>
      </c>
      <c r="D31" s="1" t="s">
        <v>40</v>
      </c>
      <c r="E31" s="1">
        <v>13</v>
      </c>
      <c r="F31" s="19">
        <f t="shared" si="0"/>
        <v>182</v>
      </c>
    </row>
    <row r="32" spans="2:6" x14ac:dyDescent="0.25">
      <c r="B32" s="15">
        <v>70</v>
      </c>
      <c r="C32" s="22" t="s">
        <v>74</v>
      </c>
      <c r="D32" s="3" t="s">
        <v>41</v>
      </c>
      <c r="E32" s="3">
        <v>27.29</v>
      </c>
      <c r="F32" s="17">
        <f t="shared" si="0"/>
        <v>1910.3</v>
      </c>
    </row>
    <row r="33" spans="2:6" x14ac:dyDescent="0.25">
      <c r="B33" s="15">
        <v>110</v>
      </c>
      <c r="C33" s="22" t="s">
        <v>74</v>
      </c>
      <c r="D33" s="3" t="s">
        <v>4</v>
      </c>
      <c r="E33" s="3">
        <v>27.29</v>
      </c>
      <c r="F33" s="17">
        <f t="shared" si="0"/>
        <v>3001.9</v>
      </c>
    </row>
    <row r="34" spans="2:6" x14ac:dyDescent="0.25">
      <c r="B34" s="15">
        <v>80</v>
      </c>
      <c r="C34" s="22" t="s">
        <v>74</v>
      </c>
      <c r="D34" s="3" t="s">
        <v>3</v>
      </c>
      <c r="E34" s="3">
        <v>27.29</v>
      </c>
      <c r="F34" s="17">
        <f t="shared" si="0"/>
        <v>2183.1999999999998</v>
      </c>
    </row>
    <row r="35" spans="2:6" x14ac:dyDescent="0.25">
      <c r="B35" s="14">
        <v>25</v>
      </c>
      <c r="C35" s="22" t="s">
        <v>74</v>
      </c>
      <c r="D35" s="1" t="s">
        <v>42</v>
      </c>
      <c r="E35" s="1">
        <v>32</v>
      </c>
      <c r="F35" s="19">
        <f t="shared" si="0"/>
        <v>800</v>
      </c>
    </row>
    <row r="36" spans="2:6" x14ac:dyDescent="0.25">
      <c r="B36" s="14">
        <f>([1]Socopo!$J$78+[2]Socopo!$J$78+[3]Socopo!$J$78+[4]Socopo!$J$78)</f>
        <v>24</v>
      </c>
      <c r="C36" s="22" t="s">
        <v>74</v>
      </c>
      <c r="D36" s="1" t="s">
        <v>43</v>
      </c>
      <c r="E36" s="1">
        <v>40</v>
      </c>
      <c r="F36" s="19">
        <f t="shared" si="0"/>
        <v>960</v>
      </c>
    </row>
    <row r="37" spans="2:6" x14ac:dyDescent="0.25">
      <c r="B37" s="15">
        <v>10</v>
      </c>
      <c r="C37" s="22" t="s">
        <v>74</v>
      </c>
      <c r="D37" s="3" t="s">
        <v>22</v>
      </c>
      <c r="E37" s="3">
        <v>66</v>
      </c>
      <c r="F37" s="17">
        <f t="shared" si="0"/>
        <v>660</v>
      </c>
    </row>
    <row r="38" spans="2:6" x14ac:dyDescent="0.25">
      <c r="B38" s="15">
        <v>15</v>
      </c>
      <c r="C38" s="22" t="s">
        <v>74</v>
      </c>
      <c r="D38" s="3" t="s">
        <v>21</v>
      </c>
      <c r="E38" s="3">
        <v>16</v>
      </c>
      <c r="F38" s="17">
        <f t="shared" si="0"/>
        <v>240</v>
      </c>
    </row>
    <row r="39" spans="2:6" x14ac:dyDescent="0.25">
      <c r="B39" s="14">
        <v>4</v>
      </c>
      <c r="C39" s="22" t="s">
        <v>74</v>
      </c>
      <c r="D39" s="1" t="s">
        <v>15</v>
      </c>
      <c r="E39" s="1">
        <v>40</v>
      </c>
      <c r="F39" s="19">
        <f t="shared" si="0"/>
        <v>160</v>
      </c>
    </row>
    <row r="40" spans="2:6" x14ac:dyDescent="0.25">
      <c r="B40" s="14">
        <v>15</v>
      </c>
      <c r="C40" s="22" t="s">
        <v>74</v>
      </c>
      <c r="D40" s="1" t="s">
        <v>44</v>
      </c>
      <c r="E40" s="1">
        <f>([4]Socopo!$I$80)</f>
        <v>15</v>
      </c>
      <c r="F40" s="19">
        <f t="shared" si="0"/>
        <v>225</v>
      </c>
    </row>
    <row r="41" spans="2:6" x14ac:dyDescent="0.25">
      <c r="B41" s="15">
        <v>20</v>
      </c>
      <c r="C41" s="22" t="s">
        <v>74</v>
      </c>
      <c r="D41" s="3" t="s">
        <v>23</v>
      </c>
      <c r="E41" s="3">
        <v>125</v>
      </c>
      <c r="F41" s="17">
        <f t="shared" si="0"/>
        <v>2500</v>
      </c>
    </row>
    <row r="42" spans="2:6" x14ac:dyDescent="0.25">
      <c r="B42" s="14">
        <v>5</v>
      </c>
      <c r="C42" s="22" t="s">
        <v>74</v>
      </c>
      <c r="D42" s="3" t="s">
        <v>45</v>
      </c>
      <c r="E42" s="1">
        <v>9</v>
      </c>
      <c r="F42" s="19">
        <f t="shared" si="0"/>
        <v>45</v>
      </c>
    </row>
    <row r="43" spans="2:6" x14ac:dyDescent="0.25">
      <c r="B43" s="15">
        <v>32</v>
      </c>
      <c r="C43" s="22" t="s">
        <v>75</v>
      </c>
      <c r="D43" s="1" t="s">
        <v>46</v>
      </c>
      <c r="E43" s="1">
        <v>23</v>
      </c>
      <c r="F43" s="20">
        <f t="shared" si="0"/>
        <v>736</v>
      </c>
    </row>
    <row r="44" spans="2:6" x14ac:dyDescent="0.25">
      <c r="B44" s="14">
        <v>6</v>
      </c>
      <c r="C44" s="22" t="s">
        <v>74</v>
      </c>
      <c r="D44" s="1" t="s">
        <v>47</v>
      </c>
      <c r="E44" s="1">
        <v>22</v>
      </c>
      <c r="F44" s="19">
        <f t="shared" si="0"/>
        <v>132</v>
      </c>
    </row>
    <row r="45" spans="2:6" x14ac:dyDescent="0.25">
      <c r="B45" s="15">
        <v>8</v>
      </c>
      <c r="C45" s="22" t="s">
        <v>74</v>
      </c>
      <c r="D45" s="1" t="s">
        <v>25</v>
      </c>
      <c r="E45" s="1">
        <v>84</v>
      </c>
      <c r="F45" s="20">
        <f t="shared" si="0"/>
        <v>672</v>
      </c>
    </row>
    <row r="46" spans="2:6" x14ac:dyDescent="0.25">
      <c r="B46" s="14">
        <v>35</v>
      </c>
      <c r="C46" s="22" t="s">
        <v>74</v>
      </c>
      <c r="D46" s="1" t="s">
        <v>48</v>
      </c>
      <c r="E46" s="1">
        <v>24</v>
      </c>
      <c r="F46" s="19">
        <f t="shared" si="0"/>
        <v>840</v>
      </c>
    </row>
    <row r="47" spans="2:6" x14ac:dyDescent="0.25">
      <c r="B47" s="15">
        <v>6</v>
      </c>
      <c r="C47" s="22" t="s">
        <v>74</v>
      </c>
      <c r="D47" s="1" t="s">
        <v>49</v>
      </c>
      <c r="E47" s="1">
        <v>14</v>
      </c>
      <c r="F47" s="20">
        <f t="shared" si="0"/>
        <v>84</v>
      </c>
    </row>
    <row r="48" spans="2:6" x14ac:dyDescent="0.25">
      <c r="B48" s="15">
        <v>40</v>
      </c>
      <c r="C48" s="22" t="s">
        <v>74</v>
      </c>
      <c r="D48" s="1" t="s">
        <v>9</v>
      </c>
      <c r="E48" s="1">
        <v>5.93</v>
      </c>
      <c r="F48" s="20">
        <f t="shared" si="0"/>
        <v>237.2</v>
      </c>
    </row>
    <row r="49" spans="2:6" x14ac:dyDescent="0.25">
      <c r="B49" s="15">
        <v>1012</v>
      </c>
      <c r="C49" s="22" t="s">
        <v>75</v>
      </c>
      <c r="D49" s="3" t="s">
        <v>24</v>
      </c>
      <c r="E49" s="3">
        <v>1.66</v>
      </c>
      <c r="F49" s="17">
        <f t="shared" ref="F49:F80" si="1">E49*B49</f>
        <v>1679.9199999999998</v>
      </c>
    </row>
    <row r="50" spans="2:6" x14ac:dyDescent="0.25">
      <c r="B50" s="15">
        <v>12</v>
      </c>
      <c r="C50" s="22" t="s">
        <v>74</v>
      </c>
      <c r="D50" s="3" t="s">
        <v>6</v>
      </c>
      <c r="E50" s="3">
        <v>120</v>
      </c>
      <c r="F50" s="17">
        <f t="shared" si="1"/>
        <v>1440</v>
      </c>
    </row>
    <row r="51" spans="2:6" x14ac:dyDescent="0.25">
      <c r="B51" s="12">
        <v>40</v>
      </c>
      <c r="C51" s="22" t="s">
        <v>74</v>
      </c>
      <c r="D51" s="3" t="s">
        <v>8</v>
      </c>
      <c r="E51" s="3">
        <v>36.44</v>
      </c>
      <c r="F51" s="17">
        <f t="shared" si="1"/>
        <v>1457.6</v>
      </c>
    </row>
    <row r="52" spans="2:6" x14ac:dyDescent="0.25">
      <c r="B52" s="14">
        <v>75</v>
      </c>
      <c r="C52" s="22" t="s">
        <v>74</v>
      </c>
      <c r="D52" s="1" t="s">
        <v>50</v>
      </c>
      <c r="E52" s="1">
        <v>18</v>
      </c>
      <c r="F52" s="19">
        <f t="shared" si="1"/>
        <v>1350</v>
      </c>
    </row>
    <row r="53" spans="2:6" x14ac:dyDescent="0.25">
      <c r="B53" s="14">
        <v>15</v>
      </c>
      <c r="C53" s="22" t="s">
        <v>74</v>
      </c>
      <c r="D53" s="1" t="s">
        <v>51</v>
      </c>
      <c r="E53" s="1">
        <v>21</v>
      </c>
      <c r="F53" s="19">
        <f t="shared" si="1"/>
        <v>315</v>
      </c>
    </row>
    <row r="54" spans="2:6" x14ac:dyDescent="0.25">
      <c r="B54" s="14">
        <v>10</v>
      </c>
      <c r="C54" s="22" t="s">
        <v>74</v>
      </c>
      <c r="D54" s="1" t="s">
        <v>52</v>
      </c>
      <c r="E54" s="1">
        <v>27</v>
      </c>
      <c r="F54" s="19">
        <f t="shared" si="1"/>
        <v>270</v>
      </c>
    </row>
    <row r="55" spans="2:6" x14ac:dyDescent="0.25">
      <c r="B55" s="14">
        <v>8</v>
      </c>
      <c r="C55" s="22" t="s">
        <v>74</v>
      </c>
      <c r="D55" s="1" t="s">
        <v>53</v>
      </c>
      <c r="E55" s="1">
        <v>51</v>
      </c>
      <c r="F55" s="19">
        <f t="shared" si="1"/>
        <v>408</v>
      </c>
    </row>
    <row r="56" spans="2:6" x14ac:dyDescent="0.25">
      <c r="B56" s="15">
        <v>5</v>
      </c>
      <c r="C56" s="22" t="s">
        <v>74</v>
      </c>
      <c r="D56" s="1" t="s">
        <v>12</v>
      </c>
      <c r="E56" s="6">
        <v>32</v>
      </c>
      <c r="F56" s="20">
        <f t="shared" si="1"/>
        <v>160</v>
      </c>
    </row>
    <row r="57" spans="2:6" x14ac:dyDescent="0.25">
      <c r="B57" s="15">
        <v>7</v>
      </c>
      <c r="C57" s="22" t="s">
        <v>74</v>
      </c>
      <c r="D57" s="1" t="s">
        <v>54</v>
      </c>
      <c r="E57" s="1">
        <v>20</v>
      </c>
      <c r="F57" s="20">
        <f t="shared" si="1"/>
        <v>140</v>
      </c>
    </row>
    <row r="58" spans="2:6" x14ac:dyDescent="0.25">
      <c r="B58" s="14">
        <v>32</v>
      </c>
      <c r="C58" s="22" t="s">
        <v>74</v>
      </c>
      <c r="D58" s="1" t="s">
        <v>55</v>
      </c>
      <c r="E58" s="1">
        <v>17</v>
      </c>
      <c r="F58" s="19">
        <f t="shared" si="1"/>
        <v>544</v>
      </c>
    </row>
    <row r="59" spans="2:6" x14ac:dyDescent="0.25">
      <c r="B59" s="14">
        <v>12</v>
      </c>
      <c r="C59" s="22" t="s">
        <v>74</v>
      </c>
      <c r="D59" s="1" t="s">
        <v>56</v>
      </c>
      <c r="E59" s="1">
        <v>39</v>
      </c>
      <c r="F59" s="19">
        <f t="shared" si="1"/>
        <v>468</v>
      </c>
    </row>
    <row r="60" spans="2:6" x14ac:dyDescent="0.25">
      <c r="B60" s="14">
        <v>25</v>
      </c>
      <c r="C60" s="22" t="s">
        <v>74</v>
      </c>
      <c r="D60" s="1" t="s">
        <v>16</v>
      </c>
      <c r="E60" s="1">
        <v>30</v>
      </c>
      <c r="F60" s="19">
        <f t="shared" si="1"/>
        <v>750</v>
      </c>
    </row>
    <row r="61" spans="2:6" x14ac:dyDescent="0.25">
      <c r="B61" s="14">
        <v>25</v>
      </c>
      <c r="C61" s="22" t="s">
        <v>74</v>
      </c>
      <c r="D61" s="1" t="s">
        <v>57</v>
      </c>
      <c r="E61" s="1">
        <v>25</v>
      </c>
      <c r="F61" s="19">
        <f t="shared" si="1"/>
        <v>625</v>
      </c>
    </row>
    <row r="62" spans="2:6" x14ac:dyDescent="0.25">
      <c r="B62" s="14">
        <v>1</v>
      </c>
      <c r="C62" s="22" t="s">
        <v>74</v>
      </c>
      <c r="D62" s="1" t="s">
        <v>58</v>
      </c>
      <c r="E62" s="1">
        <v>81.349999999999994</v>
      </c>
      <c r="F62" s="19">
        <f t="shared" si="1"/>
        <v>81.349999999999994</v>
      </c>
    </row>
    <row r="63" spans="2:6" x14ac:dyDescent="0.25">
      <c r="B63" s="15">
        <v>24</v>
      </c>
      <c r="C63" s="22" t="s">
        <v>75</v>
      </c>
      <c r="D63" s="1" t="s">
        <v>59</v>
      </c>
      <c r="E63" s="1">
        <v>38</v>
      </c>
      <c r="F63" s="20">
        <f t="shared" si="1"/>
        <v>912</v>
      </c>
    </row>
    <row r="64" spans="2:6" x14ac:dyDescent="0.25">
      <c r="B64" s="15">
        <v>10</v>
      </c>
      <c r="C64" s="22" t="s">
        <v>74</v>
      </c>
      <c r="D64" s="1" t="s">
        <v>26</v>
      </c>
      <c r="E64" s="6">
        <v>14</v>
      </c>
      <c r="F64" s="20">
        <f t="shared" si="1"/>
        <v>140</v>
      </c>
    </row>
    <row r="65" spans="2:9" x14ac:dyDescent="0.25">
      <c r="B65" s="14">
        <v>100</v>
      </c>
      <c r="C65" s="22" t="s">
        <v>74</v>
      </c>
      <c r="D65" s="1" t="s">
        <v>60</v>
      </c>
      <c r="E65" s="1">
        <v>20</v>
      </c>
      <c r="F65" s="19">
        <f t="shared" si="1"/>
        <v>2000</v>
      </c>
    </row>
    <row r="66" spans="2:9" x14ac:dyDescent="0.25">
      <c r="B66" s="14">
        <v>58</v>
      </c>
      <c r="C66" s="22" t="s">
        <v>74</v>
      </c>
      <c r="D66" s="1" t="s">
        <v>61</v>
      </c>
      <c r="E66" s="1">
        <v>27</v>
      </c>
      <c r="F66" s="19">
        <f t="shared" si="1"/>
        <v>1566</v>
      </c>
    </row>
    <row r="67" spans="2:9" x14ac:dyDescent="0.25">
      <c r="B67" s="15">
        <v>12</v>
      </c>
      <c r="C67" s="22" t="s">
        <v>74</v>
      </c>
      <c r="D67" s="1" t="s">
        <v>27</v>
      </c>
      <c r="E67" s="1">
        <v>4.33</v>
      </c>
      <c r="F67" s="20">
        <f t="shared" si="1"/>
        <v>51.96</v>
      </c>
    </row>
    <row r="68" spans="2:9" x14ac:dyDescent="0.25">
      <c r="B68" s="14">
        <v>48</v>
      </c>
      <c r="C68" s="22" t="s">
        <v>74</v>
      </c>
      <c r="D68" s="1" t="s">
        <v>62</v>
      </c>
      <c r="E68" s="1">
        <f>([4]Socopo!$I$61)</f>
        <v>14</v>
      </c>
      <c r="F68" s="19">
        <f t="shared" si="1"/>
        <v>672</v>
      </c>
    </row>
    <row r="69" spans="2:9" x14ac:dyDescent="0.25">
      <c r="B69" s="14">
        <v>14</v>
      </c>
      <c r="C69" s="22" t="s">
        <v>74</v>
      </c>
      <c r="D69" s="1" t="s">
        <v>63</v>
      </c>
      <c r="E69" s="1">
        <v>35</v>
      </c>
      <c r="F69" s="19">
        <f t="shared" si="1"/>
        <v>490</v>
      </c>
    </row>
    <row r="70" spans="2:9" x14ac:dyDescent="0.25">
      <c r="B70" s="14">
        <v>27</v>
      </c>
      <c r="C70" s="22" t="s">
        <v>74</v>
      </c>
      <c r="D70" s="1" t="s">
        <v>13</v>
      </c>
      <c r="E70" s="1">
        <f>([4]Socopo!$I$67)</f>
        <v>25</v>
      </c>
      <c r="F70" s="19">
        <f t="shared" si="1"/>
        <v>675</v>
      </c>
    </row>
    <row r="71" spans="2:9" x14ac:dyDescent="0.25">
      <c r="B71" s="14">
        <v>420</v>
      </c>
      <c r="C71" s="22" t="s">
        <v>75</v>
      </c>
      <c r="D71" s="1" t="s">
        <v>64</v>
      </c>
      <c r="E71" s="1">
        <f>([4]Socopo!$I$91)</f>
        <v>5</v>
      </c>
      <c r="F71" s="19">
        <f t="shared" si="1"/>
        <v>2100</v>
      </c>
    </row>
    <row r="72" spans="2:9" x14ac:dyDescent="0.25">
      <c r="B72" s="12">
        <v>430</v>
      </c>
      <c r="C72" s="22" t="s">
        <v>74</v>
      </c>
      <c r="D72" s="3" t="s">
        <v>5</v>
      </c>
      <c r="E72" s="3">
        <v>18.73</v>
      </c>
      <c r="F72" s="17">
        <f t="shared" si="1"/>
        <v>8053.9000000000005</v>
      </c>
    </row>
    <row r="73" spans="2:9" x14ac:dyDescent="0.25">
      <c r="B73" s="15">
        <v>40</v>
      </c>
      <c r="C73" s="22" t="s">
        <v>74</v>
      </c>
      <c r="D73" s="3" t="s">
        <v>7</v>
      </c>
      <c r="E73" s="3">
        <v>38.35</v>
      </c>
      <c r="F73" s="17">
        <f t="shared" si="1"/>
        <v>1534</v>
      </c>
    </row>
    <row r="74" spans="2:9" x14ac:dyDescent="0.25">
      <c r="B74" s="15">
        <v>16</v>
      </c>
      <c r="C74" s="22" t="s">
        <v>74</v>
      </c>
      <c r="D74" s="3" t="s">
        <v>65</v>
      </c>
      <c r="E74" s="3">
        <v>43.44</v>
      </c>
      <c r="F74" s="17">
        <f t="shared" si="1"/>
        <v>695.04</v>
      </c>
    </row>
    <row r="75" spans="2:9" x14ac:dyDescent="0.25">
      <c r="B75" s="15">
        <v>19</v>
      </c>
      <c r="C75" s="22" t="s">
        <v>74</v>
      </c>
      <c r="D75" s="3" t="s">
        <v>66</v>
      </c>
      <c r="E75" s="3">
        <v>15</v>
      </c>
      <c r="F75" s="17">
        <f t="shared" si="1"/>
        <v>285</v>
      </c>
    </row>
    <row r="76" spans="2:9" x14ac:dyDescent="0.25">
      <c r="B76" s="14">
        <v>20</v>
      </c>
      <c r="C76" s="22" t="s">
        <v>74</v>
      </c>
      <c r="D76" s="1" t="s">
        <v>28</v>
      </c>
      <c r="E76" s="1">
        <v>15</v>
      </c>
      <c r="F76" s="19">
        <f t="shared" si="1"/>
        <v>300</v>
      </c>
    </row>
    <row r="77" spans="2:9" x14ac:dyDescent="0.25">
      <c r="B77" s="15">
        <v>10</v>
      </c>
      <c r="C77" s="22" t="s">
        <v>74</v>
      </c>
      <c r="D77" s="1" t="s">
        <v>67</v>
      </c>
      <c r="E77" s="1">
        <v>32</v>
      </c>
      <c r="F77" s="20">
        <f t="shared" si="1"/>
        <v>320</v>
      </c>
    </row>
    <row r="78" spans="2:9" x14ac:dyDescent="0.25">
      <c r="B78" s="15">
        <v>10</v>
      </c>
      <c r="C78" s="22" t="s">
        <v>75</v>
      </c>
      <c r="D78" s="1" t="s">
        <v>77</v>
      </c>
      <c r="E78" s="1">
        <v>47</v>
      </c>
      <c r="F78" s="20">
        <f t="shared" si="1"/>
        <v>470</v>
      </c>
    </row>
    <row r="79" spans="2:9" x14ac:dyDescent="0.25">
      <c r="B79" s="14">
        <v>68</v>
      </c>
      <c r="C79" s="22" t="s">
        <v>74</v>
      </c>
      <c r="D79" s="1" t="s">
        <v>69</v>
      </c>
      <c r="E79" s="1">
        <v>14</v>
      </c>
      <c r="F79" s="19">
        <f t="shared" si="1"/>
        <v>952</v>
      </c>
    </row>
    <row r="80" spans="2:9" x14ac:dyDescent="0.25">
      <c r="B80" s="14">
        <v>450</v>
      </c>
      <c r="C80" s="22" t="s">
        <v>75</v>
      </c>
      <c r="D80" s="1" t="s">
        <v>17</v>
      </c>
      <c r="E80" s="1">
        <f>([4]Socopo!$I$90)</f>
        <v>4</v>
      </c>
      <c r="F80" s="19">
        <f t="shared" si="1"/>
        <v>1800</v>
      </c>
      <c r="I80" t="s">
        <v>79</v>
      </c>
    </row>
    <row r="81" spans="2:6" x14ac:dyDescent="0.25">
      <c r="B81" s="14">
        <v>24</v>
      </c>
      <c r="C81" s="22" t="s">
        <v>74</v>
      </c>
      <c r="D81" s="1" t="s">
        <v>70</v>
      </c>
      <c r="E81" s="1">
        <v>22</v>
      </c>
      <c r="F81" s="19">
        <f t="shared" ref="F81:F83" si="2">E81*B81</f>
        <v>528</v>
      </c>
    </row>
    <row r="82" spans="2:6" x14ac:dyDescent="0.25">
      <c r="B82" s="14">
        <v>80</v>
      </c>
      <c r="C82" s="22" t="s">
        <v>74</v>
      </c>
      <c r="D82" s="1" t="s">
        <v>18</v>
      </c>
      <c r="E82" s="1">
        <v>19</v>
      </c>
      <c r="F82" s="19">
        <f t="shared" si="2"/>
        <v>1520</v>
      </c>
    </row>
    <row r="83" spans="2:6" x14ac:dyDescent="0.25">
      <c r="B83" s="14">
        <v>80</v>
      </c>
      <c r="C83" s="22" t="s">
        <v>74</v>
      </c>
      <c r="D83" s="1" t="s">
        <v>71</v>
      </c>
      <c r="E83" s="1">
        <v>30</v>
      </c>
      <c r="F83" s="19">
        <f t="shared" si="2"/>
        <v>2400</v>
      </c>
    </row>
    <row r="84" spans="2:6" x14ac:dyDescent="0.25">
      <c r="D84" s="28" t="s">
        <v>19</v>
      </c>
      <c r="E84" s="29"/>
      <c r="F84" s="10">
        <f>SUM(F17:F83)</f>
        <v>59999.999999999993</v>
      </c>
    </row>
  </sheetData>
  <mergeCells count="1">
    <mergeCell ref="D84:E84"/>
  </mergeCells>
  <pageMargins left="1.299212598425197" right="0.70866141732283472" top="0" bottom="0.74803149606299213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84"/>
  <sheetViews>
    <sheetView tabSelected="1" topLeftCell="B1" workbookViewId="0">
      <selection activeCell="F14" sqref="F14"/>
    </sheetView>
  </sheetViews>
  <sheetFormatPr baseColWidth="10" defaultRowHeight="15" x14ac:dyDescent="0.25"/>
  <cols>
    <col min="1" max="1" width="8.42578125" hidden="1" customWidth="1"/>
    <col min="2" max="2" width="11.28515625" customWidth="1"/>
    <col min="3" max="3" width="9.7109375" customWidth="1"/>
    <col min="4" max="4" width="28.5703125" customWidth="1"/>
    <col min="5" max="5" width="7.42578125" customWidth="1"/>
    <col min="6" max="6" width="18.1406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3" spans="2:6" x14ac:dyDescent="0.25">
      <c r="F13" s="30">
        <v>41609</v>
      </c>
    </row>
    <row r="14" spans="2:6" ht="24" customHeight="1" x14ac:dyDescent="0.25"/>
    <row r="15" spans="2:6" ht="15.75" thickBot="1" x14ac:dyDescent="0.3"/>
    <row r="16" spans="2:6" ht="28.5" customHeight="1" thickTop="1" thickBot="1" x14ac:dyDescent="0.3">
      <c r="B16" s="23" t="s">
        <v>78</v>
      </c>
      <c r="C16" s="27" t="s">
        <v>72</v>
      </c>
      <c r="D16" s="25" t="s">
        <v>0</v>
      </c>
      <c r="E16" s="24" t="s">
        <v>29</v>
      </c>
      <c r="F16" s="26" t="s">
        <v>2</v>
      </c>
    </row>
    <row r="17" spans="2:6" ht="15.75" thickTop="1" x14ac:dyDescent="0.25">
      <c r="B17" s="12">
        <v>15</v>
      </c>
      <c r="C17" s="22" t="s">
        <v>73</v>
      </c>
      <c r="D17" s="4" t="s">
        <v>11</v>
      </c>
      <c r="E17" s="4">
        <v>10.69</v>
      </c>
      <c r="F17" s="17">
        <f t="shared" ref="F17:F48" si="0">E17*B17</f>
        <v>160.35</v>
      </c>
    </row>
    <row r="18" spans="2:6" x14ac:dyDescent="0.25">
      <c r="B18" s="13">
        <v>23</v>
      </c>
      <c r="C18" s="22" t="s">
        <v>74</v>
      </c>
      <c r="D18" s="4" t="s">
        <v>30</v>
      </c>
      <c r="E18" s="4">
        <v>6</v>
      </c>
      <c r="F18" s="18">
        <f t="shared" si="0"/>
        <v>138</v>
      </c>
    </row>
    <row r="19" spans="2:6" x14ac:dyDescent="0.25">
      <c r="B19" s="13">
        <f>([1]Socopo!$J$71+[2]Socopo!$J$71+[3]Socopo!$J$71+[4]Socopo!$J$71)</f>
        <v>4</v>
      </c>
      <c r="C19" s="22" t="s">
        <v>74</v>
      </c>
      <c r="D19" s="4" t="s">
        <v>14</v>
      </c>
      <c r="E19" s="4">
        <v>25</v>
      </c>
      <c r="F19" s="18">
        <f t="shared" si="0"/>
        <v>100</v>
      </c>
    </row>
    <row r="20" spans="2:6" x14ac:dyDescent="0.25">
      <c r="B20" s="14">
        <v>12</v>
      </c>
      <c r="C20" s="22" t="s">
        <v>74</v>
      </c>
      <c r="D20" s="1" t="s">
        <v>31</v>
      </c>
      <c r="E20" s="1">
        <v>35</v>
      </c>
      <c r="F20" s="19">
        <f t="shared" si="0"/>
        <v>420</v>
      </c>
    </row>
    <row r="21" spans="2:6" x14ac:dyDescent="0.25">
      <c r="B21" s="14">
        <f>([1]Socopo!$J$72+[2]Socopo!$J$72+[3]Socopo!$J$72+[4]Socopo!$J$72)</f>
        <v>6</v>
      </c>
      <c r="C21" s="22" t="s">
        <v>74</v>
      </c>
      <c r="D21" s="5" t="s">
        <v>32</v>
      </c>
      <c r="E21" s="5">
        <v>140</v>
      </c>
      <c r="F21" s="19">
        <f t="shared" si="0"/>
        <v>840</v>
      </c>
    </row>
    <row r="22" spans="2:6" x14ac:dyDescent="0.25">
      <c r="B22" s="14">
        <v>48</v>
      </c>
      <c r="C22" s="22" t="s">
        <v>74</v>
      </c>
      <c r="D22" s="1" t="s">
        <v>76</v>
      </c>
      <c r="E22" s="1">
        <v>31</v>
      </c>
      <c r="F22" s="19">
        <f t="shared" si="0"/>
        <v>1488</v>
      </c>
    </row>
    <row r="23" spans="2:6" x14ac:dyDescent="0.25">
      <c r="B23" s="14">
        <v>46</v>
      </c>
      <c r="C23" s="22" t="s">
        <v>74</v>
      </c>
      <c r="D23" s="1" t="s">
        <v>33</v>
      </c>
      <c r="E23" s="1">
        <v>7.2</v>
      </c>
      <c r="F23" s="19">
        <f t="shared" si="0"/>
        <v>331.2</v>
      </c>
    </row>
    <row r="24" spans="2:6" x14ac:dyDescent="0.25">
      <c r="B24" s="14">
        <v>6</v>
      </c>
      <c r="C24" s="22" t="s">
        <v>74</v>
      </c>
      <c r="D24" s="1" t="s">
        <v>34</v>
      </c>
      <c r="E24" s="1">
        <v>22</v>
      </c>
      <c r="F24" s="19">
        <f t="shared" si="0"/>
        <v>132</v>
      </c>
    </row>
    <row r="25" spans="2:6" x14ac:dyDescent="0.25">
      <c r="B25" s="14">
        <v>55</v>
      </c>
      <c r="C25" s="22" t="s">
        <v>74</v>
      </c>
      <c r="D25" s="1" t="s">
        <v>35</v>
      </c>
      <c r="E25" s="1">
        <v>8</v>
      </c>
      <c r="F25" s="19">
        <f t="shared" si="0"/>
        <v>440</v>
      </c>
    </row>
    <row r="26" spans="2:6" x14ac:dyDescent="0.25">
      <c r="B26" s="15">
        <v>40</v>
      </c>
      <c r="C26" s="22" t="s">
        <v>74</v>
      </c>
      <c r="D26" s="1" t="s">
        <v>10</v>
      </c>
      <c r="E26" s="1">
        <v>6.11</v>
      </c>
      <c r="F26" s="20">
        <f t="shared" si="0"/>
        <v>244.4</v>
      </c>
    </row>
    <row r="27" spans="2:6" x14ac:dyDescent="0.25">
      <c r="B27" s="14">
        <v>15</v>
      </c>
      <c r="C27" s="22" t="s">
        <v>74</v>
      </c>
      <c r="D27" s="1" t="s">
        <v>36</v>
      </c>
      <c r="E27" s="1">
        <v>125</v>
      </c>
      <c r="F27" s="19">
        <f t="shared" si="0"/>
        <v>1875</v>
      </c>
    </row>
    <row r="28" spans="2:6" x14ac:dyDescent="0.25">
      <c r="B28" s="14">
        <v>8</v>
      </c>
      <c r="C28" s="22" t="s">
        <v>74</v>
      </c>
      <c r="D28" s="1" t="s">
        <v>37</v>
      </c>
      <c r="E28" s="1">
        <v>15</v>
      </c>
      <c r="F28" s="19">
        <f t="shared" si="0"/>
        <v>120</v>
      </c>
    </row>
    <row r="29" spans="2:6" x14ac:dyDescent="0.25">
      <c r="B29" s="14">
        <v>14</v>
      </c>
      <c r="C29" s="22" t="s">
        <v>74</v>
      </c>
      <c r="D29" s="5" t="s">
        <v>38</v>
      </c>
      <c r="E29" s="1">
        <v>26</v>
      </c>
      <c r="F29" s="19">
        <f t="shared" si="0"/>
        <v>364</v>
      </c>
    </row>
    <row r="30" spans="2:6" x14ac:dyDescent="0.25">
      <c r="B30" s="15">
        <v>8</v>
      </c>
      <c r="C30" s="22" t="s">
        <v>74</v>
      </c>
      <c r="D30" s="1" t="s">
        <v>39</v>
      </c>
      <c r="E30" s="1">
        <v>46.66</v>
      </c>
      <c r="F30" s="20">
        <f t="shared" si="0"/>
        <v>373.28</v>
      </c>
    </row>
    <row r="31" spans="2:6" x14ac:dyDescent="0.25">
      <c r="B31" s="14">
        <v>14</v>
      </c>
      <c r="C31" s="22" t="s">
        <v>74</v>
      </c>
      <c r="D31" s="1" t="s">
        <v>40</v>
      </c>
      <c r="E31" s="1">
        <v>13</v>
      </c>
      <c r="F31" s="19">
        <f t="shared" si="0"/>
        <v>182</v>
      </c>
    </row>
    <row r="32" spans="2:6" x14ac:dyDescent="0.25">
      <c r="B32" s="15">
        <v>70</v>
      </c>
      <c r="C32" s="22" t="s">
        <v>74</v>
      </c>
      <c r="D32" s="3" t="s">
        <v>41</v>
      </c>
      <c r="E32" s="3">
        <v>27.29</v>
      </c>
      <c r="F32" s="17">
        <f t="shared" si="0"/>
        <v>1910.3</v>
      </c>
    </row>
    <row r="33" spans="2:6" x14ac:dyDescent="0.25">
      <c r="B33" s="15">
        <v>110</v>
      </c>
      <c r="C33" s="22" t="s">
        <v>74</v>
      </c>
      <c r="D33" s="3" t="s">
        <v>4</v>
      </c>
      <c r="E33" s="3">
        <v>27.29</v>
      </c>
      <c r="F33" s="17">
        <f t="shared" si="0"/>
        <v>3001.9</v>
      </c>
    </row>
    <row r="34" spans="2:6" x14ac:dyDescent="0.25">
      <c r="B34" s="15">
        <v>80</v>
      </c>
      <c r="C34" s="22" t="s">
        <v>74</v>
      </c>
      <c r="D34" s="3" t="s">
        <v>3</v>
      </c>
      <c r="E34" s="3">
        <v>27.29</v>
      </c>
      <c r="F34" s="17">
        <f t="shared" si="0"/>
        <v>2183.1999999999998</v>
      </c>
    </row>
    <row r="35" spans="2:6" x14ac:dyDescent="0.25">
      <c r="B35" s="14">
        <v>24</v>
      </c>
      <c r="C35" s="22" t="s">
        <v>74</v>
      </c>
      <c r="D35" s="1" t="s">
        <v>42</v>
      </c>
      <c r="E35" s="1">
        <v>32</v>
      </c>
      <c r="F35" s="19">
        <f t="shared" si="0"/>
        <v>768</v>
      </c>
    </row>
    <row r="36" spans="2:6" x14ac:dyDescent="0.25">
      <c r="B36" s="14">
        <f>([1]Socopo!$J$78+[2]Socopo!$J$78+[3]Socopo!$J$78+[4]Socopo!$J$78)</f>
        <v>24</v>
      </c>
      <c r="C36" s="22" t="s">
        <v>74</v>
      </c>
      <c r="D36" s="1" t="s">
        <v>43</v>
      </c>
      <c r="E36" s="1">
        <v>40</v>
      </c>
      <c r="F36" s="19">
        <f t="shared" si="0"/>
        <v>960</v>
      </c>
    </row>
    <row r="37" spans="2:6" x14ac:dyDescent="0.25">
      <c r="B37" s="15">
        <v>10</v>
      </c>
      <c r="C37" s="22" t="s">
        <v>74</v>
      </c>
      <c r="D37" s="3" t="s">
        <v>22</v>
      </c>
      <c r="E37" s="3">
        <v>66</v>
      </c>
      <c r="F37" s="17">
        <f t="shared" si="0"/>
        <v>660</v>
      </c>
    </row>
    <row r="38" spans="2:6" x14ac:dyDescent="0.25">
      <c r="B38" s="15">
        <v>15</v>
      </c>
      <c r="C38" s="22" t="s">
        <v>74</v>
      </c>
      <c r="D38" s="3" t="s">
        <v>21</v>
      </c>
      <c r="E38" s="3">
        <v>16</v>
      </c>
      <c r="F38" s="17">
        <f t="shared" si="0"/>
        <v>240</v>
      </c>
    </row>
    <row r="39" spans="2:6" x14ac:dyDescent="0.25">
      <c r="B39" s="14">
        <v>6</v>
      </c>
      <c r="C39" s="22" t="s">
        <v>74</v>
      </c>
      <c r="D39" s="1" t="s">
        <v>15</v>
      </c>
      <c r="E39" s="1">
        <v>40</v>
      </c>
      <c r="F39" s="19">
        <f t="shared" si="0"/>
        <v>240</v>
      </c>
    </row>
    <row r="40" spans="2:6" x14ac:dyDescent="0.25">
      <c r="B40" s="14">
        <v>14</v>
      </c>
      <c r="C40" s="22" t="s">
        <v>74</v>
      </c>
      <c r="D40" s="1" t="s">
        <v>44</v>
      </c>
      <c r="E40" s="1">
        <f>([4]Socopo!$I$80)</f>
        <v>15</v>
      </c>
      <c r="F40" s="19">
        <f t="shared" si="0"/>
        <v>210</v>
      </c>
    </row>
    <row r="41" spans="2:6" x14ac:dyDescent="0.25">
      <c r="B41" s="15">
        <v>21</v>
      </c>
      <c r="C41" s="22" t="s">
        <v>74</v>
      </c>
      <c r="D41" s="3" t="s">
        <v>23</v>
      </c>
      <c r="E41" s="3">
        <v>125</v>
      </c>
      <c r="F41" s="17">
        <f t="shared" si="0"/>
        <v>2625</v>
      </c>
    </row>
    <row r="42" spans="2:6" x14ac:dyDescent="0.25">
      <c r="B42" s="14">
        <v>4</v>
      </c>
      <c r="C42" s="22" t="s">
        <v>74</v>
      </c>
      <c r="D42" s="3" t="s">
        <v>45</v>
      </c>
      <c r="E42" s="1">
        <v>9</v>
      </c>
      <c r="F42" s="19">
        <f t="shared" si="0"/>
        <v>36</v>
      </c>
    </row>
    <row r="43" spans="2:6" x14ac:dyDescent="0.25">
      <c r="B43" s="15">
        <v>32</v>
      </c>
      <c r="C43" s="22" t="s">
        <v>75</v>
      </c>
      <c r="D43" s="1" t="s">
        <v>46</v>
      </c>
      <c r="E43" s="1">
        <v>23</v>
      </c>
      <c r="F43" s="20">
        <f t="shared" si="0"/>
        <v>736</v>
      </c>
    </row>
    <row r="44" spans="2:6" x14ac:dyDescent="0.25">
      <c r="B44" s="14">
        <v>6</v>
      </c>
      <c r="C44" s="22" t="s">
        <v>74</v>
      </c>
      <c r="D44" s="1" t="s">
        <v>47</v>
      </c>
      <c r="E44" s="1">
        <v>22</v>
      </c>
      <c r="F44" s="19">
        <f t="shared" si="0"/>
        <v>132</v>
      </c>
    </row>
    <row r="45" spans="2:6" x14ac:dyDescent="0.25">
      <c r="B45" s="15">
        <v>8</v>
      </c>
      <c r="C45" s="22" t="s">
        <v>74</v>
      </c>
      <c r="D45" s="1" t="s">
        <v>25</v>
      </c>
      <c r="E45" s="1">
        <v>84</v>
      </c>
      <c r="F45" s="20">
        <f t="shared" si="0"/>
        <v>672</v>
      </c>
    </row>
    <row r="46" spans="2:6" x14ac:dyDescent="0.25">
      <c r="B46" s="14">
        <v>38</v>
      </c>
      <c r="C46" s="22" t="s">
        <v>74</v>
      </c>
      <c r="D46" s="1" t="s">
        <v>48</v>
      </c>
      <c r="E46" s="1">
        <v>24</v>
      </c>
      <c r="F46" s="19">
        <f t="shared" si="0"/>
        <v>912</v>
      </c>
    </row>
    <row r="47" spans="2:6" x14ac:dyDescent="0.25">
      <c r="B47" s="15">
        <v>6</v>
      </c>
      <c r="C47" s="22" t="s">
        <v>75</v>
      </c>
      <c r="D47" s="1" t="s">
        <v>49</v>
      </c>
      <c r="E47" s="1">
        <v>14</v>
      </c>
      <c r="F47" s="20">
        <f t="shared" si="0"/>
        <v>84</v>
      </c>
    </row>
    <row r="48" spans="2:6" x14ac:dyDescent="0.25">
      <c r="B48" s="15">
        <v>40</v>
      </c>
      <c r="C48" s="22" t="s">
        <v>74</v>
      </c>
      <c r="D48" s="1" t="s">
        <v>9</v>
      </c>
      <c r="E48" s="1">
        <v>5.93</v>
      </c>
      <c r="F48" s="20">
        <f t="shared" si="0"/>
        <v>237.2</v>
      </c>
    </row>
    <row r="49" spans="2:6" x14ac:dyDescent="0.25">
      <c r="B49" s="15">
        <v>1012</v>
      </c>
      <c r="C49" s="22" t="s">
        <v>75</v>
      </c>
      <c r="D49" s="3" t="s">
        <v>24</v>
      </c>
      <c r="E49" s="3">
        <v>1.66</v>
      </c>
      <c r="F49" s="17">
        <f t="shared" ref="F49:F80" si="1">E49*B49</f>
        <v>1679.9199999999998</v>
      </c>
    </row>
    <row r="50" spans="2:6" x14ac:dyDescent="0.25">
      <c r="B50" s="15">
        <v>12</v>
      </c>
      <c r="C50" s="22" t="s">
        <v>74</v>
      </c>
      <c r="D50" s="3" t="s">
        <v>6</v>
      </c>
      <c r="E50" s="3">
        <v>120</v>
      </c>
      <c r="F50" s="17">
        <f t="shared" si="1"/>
        <v>1440</v>
      </c>
    </row>
    <row r="51" spans="2:6" x14ac:dyDescent="0.25">
      <c r="B51" s="12">
        <v>40</v>
      </c>
      <c r="C51" s="22" t="s">
        <v>74</v>
      </c>
      <c r="D51" s="3" t="s">
        <v>8</v>
      </c>
      <c r="E51" s="3">
        <v>36.44</v>
      </c>
      <c r="F51" s="17">
        <f t="shared" si="1"/>
        <v>1457.6</v>
      </c>
    </row>
    <row r="52" spans="2:6" x14ac:dyDescent="0.25">
      <c r="B52" s="14">
        <v>80</v>
      </c>
      <c r="C52" s="22" t="s">
        <v>74</v>
      </c>
      <c r="D52" s="1" t="s">
        <v>50</v>
      </c>
      <c r="E52" s="1">
        <v>18</v>
      </c>
      <c r="F52" s="19">
        <f t="shared" si="1"/>
        <v>1440</v>
      </c>
    </row>
    <row r="53" spans="2:6" x14ac:dyDescent="0.25">
      <c r="B53" s="14">
        <v>18</v>
      </c>
      <c r="C53" s="22" t="s">
        <v>74</v>
      </c>
      <c r="D53" s="1" t="s">
        <v>51</v>
      </c>
      <c r="E53" s="1">
        <v>21</v>
      </c>
      <c r="F53" s="19">
        <f t="shared" si="1"/>
        <v>378</v>
      </c>
    </row>
    <row r="54" spans="2:6" x14ac:dyDescent="0.25">
      <c r="B54" s="14">
        <v>10</v>
      </c>
      <c r="C54" s="22" t="s">
        <v>74</v>
      </c>
      <c r="D54" s="1" t="s">
        <v>52</v>
      </c>
      <c r="E54" s="1">
        <v>27</v>
      </c>
      <c r="F54" s="19">
        <f t="shared" si="1"/>
        <v>270</v>
      </c>
    </row>
    <row r="55" spans="2:6" x14ac:dyDescent="0.25">
      <c r="B55" s="14">
        <v>8</v>
      </c>
      <c r="C55" s="22" t="s">
        <v>74</v>
      </c>
      <c r="D55" s="1" t="s">
        <v>53</v>
      </c>
      <c r="E55" s="1">
        <v>51</v>
      </c>
      <c r="F55" s="19">
        <f t="shared" si="1"/>
        <v>408</v>
      </c>
    </row>
    <row r="56" spans="2:6" x14ac:dyDescent="0.25">
      <c r="B56" s="15">
        <v>4</v>
      </c>
      <c r="C56" s="22" t="s">
        <v>74</v>
      </c>
      <c r="D56" s="1" t="s">
        <v>12</v>
      </c>
      <c r="E56" s="6">
        <v>32</v>
      </c>
      <c r="F56" s="20">
        <f t="shared" si="1"/>
        <v>128</v>
      </c>
    </row>
    <row r="57" spans="2:6" x14ac:dyDescent="0.25">
      <c r="B57" s="15">
        <v>6</v>
      </c>
      <c r="C57" s="22" t="s">
        <v>74</v>
      </c>
      <c r="D57" s="1" t="s">
        <v>54</v>
      </c>
      <c r="E57" s="1">
        <v>20</v>
      </c>
      <c r="F57" s="20">
        <f t="shared" si="1"/>
        <v>120</v>
      </c>
    </row>
    <row r="58" spans="2:6" x14ac:dyDescent="0.25">
      <c r="B58" s="14">
        <v>26</v>
      </c>
      <c r="C58" s="22" t="s">
        <v>74</v>
      </c>
      <c r="D58" s="1" t="s">
        <v>55</v>
      </c>
      <c r="E58" s="1">
        <v>17</v>
      </c>
      <c r="F58" s="19">
        <f t="shared" si="1"/>
        <v>442</v>
      </c>
    </row>
    <row r="59" spans="2:6" x14ac:dyDescent="0.25">
      <c r="B59" s="14">
        <v>12</v>
      </c>
      <c r="C59" s="22" t="s">
        <v>74</v>
      </c>
      <c r="D59" s="1" t="s">
        <v>56</v>
      </c>
      <c r="E59" s="1">
        <v>39</v>
      </c>
      <c r="F59" s="19">
        <f t="shared" si="1"/>
        <v>468</v>
      </c>
    </row>
    <row r="60" spans="2:6" x14ac:dyDescent="0.25">
      <c r="B60" s="14">
        <v>25</v>
      </c>
      <c r="C60" s="22" t="s">
        <v>74</v>
      </c>
      <c r="D60" s="1" t="s">
        <v>16</v>
      </c>
      <c r="E60" s="1">
        <v>30</v>
      </c>
      <c r="F60" s="19">
        <f t="shared" si="1"/>
        <v>750</v>
      </c>
    </row>
    <row r="61" spans="2:6" x14ac:dyDescent="0.25">
      <c r="B61" s="14">
        <v>25</v>
      </c>
      <c r="C61" s="22" t="s">
        <v>74</v>
      </c>
      <c r="D61" s="1" t="s">
        <v>57</v>
      </c>
      <c r="E61" s="1">
        <v>25</v>
      </c>
      <c r="F61" s="19">
        <f t="shared" si="1"/>
        <v>625</v>
      </c>
    </row>
    <row r="62" spans="2:6" x14ac:dyDescent="0.25">
      <c r="B62" s="14">
        <v>1</v>
      </c>
      <c r="C62" s="22" t="s">
        <v>74</v>
      </c>
      <c r="D62" s="1" t="s">
        <v>58</v>
      </c>
      <c r="E62" s="1">
        <v>81.67</v>
      </c>
      <c r="F62" s="19">
        <f t="shared" si="1"/>
        <v>81.67</v>
      </c>
    </row>
    <row r="63" spans="2:6" x14ac:dyDescent="0.25">
      <c r="B63" s="15">
        <v>24</v>
      </c>
      <c r="C63" s="22" t="s">
        <v>75</v>
      </c>
      <c r="D63" s="1" t="s">
        <v>59</v>
      </c>
      <c r="E63" s="1">
        <v>38</v>
      </c>
      <c r="F63" s="20">
        <f t="shared" si="1"/>
        <v>912</v>
      </c>
    </row>
    <row r="64" spans="2:6" x14ac:dyDescent="0.25">
      <c r="B64" s="15">
        <v>11</v>
      </c>
      <c r="C64" s="22" t="s">
        <v>74</v>
      </c>
      <c r="D64" s="1" t="s">
        <v>26</v>
      </c>
      <c r="E64" s="6">
        <v>14</v>
      </c>
      <c r="F64" s="20">
        <f t="shared" si="1"/>
        <v>154</v>
      </c>
    </row>
    <row r="65" spans="2:6" x14ac:dyDescent="0.25">
      <c r="B65" s="14">
        <v>102</v>
      </c>
      <c r="C65" s="22" t="s">
        <v>74</v>
      </c>
      <c r="D65" s="1" t="s">
        <v>60</v>
      </c>
      <c r="E65" s="1">
        <v>20</v>
      </c>
      <c r="F65" s="19">
        <f t="shared" si="1"/>
        <v>2040</v>
      </c>
    </row>
    <row r="66" spans="2:6" x14ac:dyDescent="0.25">
      <c r="B66" s="14">
        <v>60</v>
      </c>
      <c r="C66" s="22" t="s">
        <v>74</v>
      </c>
      <c r="D66" s="1" t="s">
        <v>61</v>
      </c>
      <c r="E66" s="1">
        <v>27</v>
      </c>
      <c r="F66" s="19">
        <f t="shared" si="1"/>
        <v>1620</v>
      </c>
    </row>
    <row r="67" spans="2:6" x14ac:dyDescent="0.25">
      <c r="B67" s="15">
        <v>12</v>
      </c>
      <c r="C67" s="22" t="s">
        <v>74</v>
      </c>
      <c r="D67" s="1" t="s">
        <v>27</v>
      </c>
      <c r="E67" s="1">
        <v>4.33</v>
      </c>
      <c r="F67" s="20">
        <f t="shared" si="1"/>
        <v>51.96</v>
      </c>
    </row>
    <row r="68" spans="2:6" x14ac:dyDescent="0.25">
      <c r="B68" s="14">
        <v>48</v>
      </c>
      <c r="C68" s="22" t="s">
        <v>74</v>
      </c>
      <c r="D68" s="1" t="s">
        <v>62</v>
      </c>
      <c r="E68" s="1">
        <f>([4]Socopo!$I$61)</f>
        <v>14</v>
      </c>
      <c r="F68" s="19">
        <f t="shared" si="1"/>
        <v>672</v>
      </c>
    </row>
    <row r="69" spans="2:6" x14ac:dyDescent="0.25">
      <c r="B69" s="14">
        <v>16</v>
      </c>
      <c r="C69" s="22" t="s">
        <v>74</v>
      </c>
      <c r="D69" s="1" t="s">
        <v>63</v>
      </c>
      <c r="E69" s="1">
        <v>35</v>
      </c>
      <c r="F69" s="19">
        <f t="shared" si="1"/>
        <v>560</v>
      </c>
    </row>
    <row r="70" spans="2:6" x14ac:dyDescent="0.25">
      <c r="B70" s="14">
        <v>28</v>
      </c>
      <c r="C70" s="22" t="s">
        <v>74</v>
      </c>
      <c r="D70" s="1" t="s">
        <v>13</v>
      </c>
      <c r="E70" s="1">
        <f>([4]Socopo!$I$67)</f>
        <v>25</v>
      </c>
      <c r="F70" s="19">
        <f t="shared" si="1"/>
        <v>700</v>
      </c>
    </row>
    <row r="71" spans="2:6" x14ac:dyDescent="0.25">
      <c r="B71" s="14">
        <v>420</v>
      </c>
      <c r="C71" s="22" t="s">
        <v>75</v>
      </c>
      <c r="D71" s="1" t="s">
        <v>64</v>
      </c>
      <c r="E71" s="1">
        <f>([4]Socopo!$I$91)</f>
        <v>5</v>
      </c>
      <c r="F71" s="19">
        <f t="shared" si="1"/>
        <v>2100</v>
      </c>
    </row>
    <row r="72" spans="2:6" x14ac:dyDescent="0.25">
      <c r="B72" s="12">
        <v>426</v>
      </c>
      <c r="C72" s="22" t="s">
        <v>74</v>
      </c>
      <c r="D72" s="3" t="s">
        <v>5</v>
      </c>
      <c r="E72" s="3">
        <v>18.73</v>
      </c>
      <c r="F72" s="17">
        <f t="shared" si="1"/>
        <v>7978.9800000000005</v>
      </c>
    </row>
    <row r="73" spans="2:6" x14ac:dyDescent="0.25">
      <c r="B73" s="15">
        <v>40</v>
      </c>
      <c r="C73" s="22" t="s">
        <v>74</v>
      </c>
      <c r="D73" s="3" t="s">
        <v>7</v>
      </c>
      <c r="E73" s="3">
        <v>38.35</v>
      </c>
      <c r="F73" s="17">
        <f t="shared" si="1"/>
        <v>1534</v>
      </c>
    </row>
    <row r="74" spans="2:6" x14ac:dyDescent="0.25">
      <c r="B74" s="15">
        <v>16</v>
      </c>
      <c r="C74" s="22" t="s">
        <v>74</v>
      </c>
      <c r="D74" s="3" t="s">
        <v>65</v>
      </c>
      <c r="E74" s="3">
        <v>43.44</v>
      </c>
      <c r="F74" s="17">
        <f t="shared" si="1"/>
        <v>695.04</v>
      </c>
    </row>
    <row r="75" spans="2:6" x14ac:dyDescent="0.25">
      <c r="B75" s="15">
        <v>20</v>
      </c>
      <c r="C75" s="22" t="s">
        <v>74</v>
      </c>
      <c r="D75" s="3" t="s">
        <v>66</v>
      </c>
      <c r="E75" s="3">
        <v>15</v>
      </c>
      <c r="F75" s="17">
        <f t="shared" si="1"/>
        <v>300</v>
      </c>
    </row>
    <row r="76" spans="2:6" x14ac:dyDescent="0.25">
      <c r="B76" s="14">
        <v>20</v>
      </c>
      <c r="C76" s="22" t="s">
        <v>74</v>
      </c>
      <c r="D76" s="1" t="s">
        <v>28</v>
      </c>
      <c r="E76" s="1">
        <v>15</v>
      </c>
      <c r="F76" s="19">
        <f t="shared" si="1"/>
        <v>300</v>
      </c>
    </row>
    <row r="77" spans="2:6" x14ac:dyDescent="0.25">
      <c r="B77" s="15">
        <v>10</v>
      </c>
      <c r="C77" s="22" t="s">
        <v>74</v>
      </c>
      <c r="D77" s="1" t="s">
        <v>67</v>
      </c>
      <c r="E77" s="1">
        <v>32</v>
      </c>
      <c r="F77" s="20">
        <f t="shared" si="1"/>
        <v>320</v>
      </c>
    </row>
    <row r="78" spans="2:6" x14ac:dyDescent="0.25">
      <c r="B78" s="15">
        <v>10</v>
      </c>
      <c r="C78" s="22" t="s">
        <v>75</v>
      </c>
      <c r="D78" s="1" t="s">
        <v>77</v>
      </c>
      <c r="E78" s="1">
        <v>47</v>
      </c>
      <c r="F78" s="20">
        <f t="shared" si="1"/>
        <v>470</v>
      </c>
    </row>
    <row r="79" spans="2:6" x14ac:dyDescent="0.25">
      <c r="B79" s="14">
        <v>60</v>
      </c>
      <c r="C79" s="22" t="s">
        <v>74</v>
      </c>
      <c r="D79" s="1" t="s">
        <v>69</v>
      </c>
      <c r="E79" s="1">
        <v>14</v>
      </c>
      <c r="F79" s="19">
        <f t="shared" si="1"/>
        <v>840</v>
      </c>
    </row>
    <row r="80" spans="2:6" x14ac:dyDescent="0.25">
      <c r="B80" s="14">
        <v>450</v>
      </c>
      <c r="C80" s="22" t="s">
        <v>75</v>
      </c>
      <c r="D80" s="1" t="s">
        <v>17</v>
      </c>
      <c r="E80" s="1">
        <f>([4]Socopo!$I$90)</f>
        <v>4</v>
      </c>
      <c r="F80" s="19">
        <f t="shared" si="1"/>
        <v>1800</v>
      </c>
    </row>
    <row r="81" spans="2:7" x14ac:dyDescent="0.25">
      <c r="B81" s="14">
        <v>24</v>
      </c>
      <c r="C81" s="22" t="s">
        <v>74</v>
      </c>
      <c r="D81" s="1" t="s">
        <v>70</v>
      </c>
      <c r="E81" s="1">
        <v>22</v>
      </c>
      <c r="F81" s="19">
        <f t="shared" ref="F81:F83" si="2">E81*B81</f>
        <v>528</v>
      </c>
    </row>
    <row r="82" spans="2:7" x14ac:dyDescent="0.25">
      <c r="B82" s="14">
        <v>80</v>
      </c>
      <c r="C82" s="22" t="s">
        <v>74</v>
      </c>
      <c r="D82" s="1" t="s">
        <v>18</v>
      </c>
      <c r="E82" s="1">
        <v>19</v>
      </c>
      <c r="F82" s="19">
        <f t="shared" si="2"/>
        <v>1520</v>
      </c>
    </row>
    <row r="83" spans="2:7" x14ac:dyDescent="0.25">
      <c r="B83" s="14">
        <v>80</v>
      </c>
      <c r="C83" s="22" t="s">
        <v>74</v>
      </c>
      <c r="D83" s="1" t="s">
        <v>71</v>
      </c>
      <c r="E83" s="1">
        <v>30</v>
      </c>
      <c r="F83" s="19">
        <f t="shared" si="2"/>
        <v>2400</v>
      </c>
    </row>
    <row r="84" spans="2:7" x14ac:dyDescent="0.25">
      <c r="D84" s="28" t="s">
        <v>19</v>
      </c>
      <c r="E84" s="29"/>
      <c r="F84" s="10">
        <f>SUM(F17:F83)</f>
        <v>59999.999999999993</v>
      </c>
      <c r="G84">
        <f>60000-F84</f>
        <v>0</v>
      </c>
    </row>
  </sheetData>
  <mergeCells count="1">
    <mergeCell ref="D84:E84"/>
  </mergeCells>
  <pageMargins left="1.299212598425197" right="0.70866141732283472" top="0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AGOSTO 2013</vt:lpstr>
      <vt:lpstr>SEPTIEMBRE 2013</vt:lpstr>
      <vt:lpstr>OCTUBRE 2013</vt:lpstr>
      <vt:lpstr>NOVIEMBRE 2013</vt:lpstr>
      <vt:lpstr>DICIEMBRE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Invitado</cp:lastModifiedBy>
  <cp:lastPrinted>2014-01-22T00:44:29Z</cp:lastPrinted>
  <dcterms:created xsi:type="dcterms:W3CDTF">2013-08-18T21:38:01Z</dcterms:created>
  <dcterms:modified xsi:type="dcterms:W3CDTF">2014-01-22T00:48:53Z</dcterms:modified>
</cp:coreProperties>
</file>