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soufa Thabiti\Desktop\Analyse2\Economic effect\Analyse2\"/>
    </mc:Choice>
  </mc:AlternateContent>
  <xr:revisionPtr revIDLastSave="0" documentId="13_ncr:1_{CA7BFFB3-F34C-4888-8A6E-5773EDFEF3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81" i="2" l="1"/>
  <c r="S481" i="2"/>
  <c r="R48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2" i="2"/>
  <c r="Q481" i="2"/>
  <c r="P481" i="2"/>
  <c r="O481" i="2"/>
  <c r="N481" i="2"/>
  <c r="M48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2" i="2"/>
  <c r="E480" i="2"/>
  <c r="E481" i="2" s="1"/>
  <c r="E448" i="2"/>
  <c r="M448" i="2" s="1"/>
  <c r="E416" i="2"/>
  <c r="M416" i="2" s="1"/>
  <c r="E384" i="2"/>
  <c r="E385" i="2" s="1"/>
  <c r="M385" i="2" s="1"/>
  <c r="E352" i="2"/>
  <c r="E353" i="2" s="1"/>
  <c r="M353" i="2" s="1"/>
  <c r="E320" i="2"/>
  <c r="E321" i="2" s="1"/>
  <c r="M321" i="2" s="1"/>
  <c r="E288" i="2"/>
  <c r="E289" i="2" s="1"/>
  <c r="E290" i="2" s="1"/>
  <c r="M290" i="2" s="1"/>
  <c r="E256" i="2"/>
  <c r="E257" i="2" s="1"/>
  <c r="M257" i="2" s="1"/>
  <c r="E224" i="2"/>
  <c r="E225" i="2" s="1"/>
  <c r="M225" i="2" s="1"/>
  <c r="E192" i="2"/>
  <c r="E193" i="2" s="1"/>
  <c r="M193" i="2" s="1"/>
  <c r="E160" i="2"/>
  <c r="E161" i="2" s="1"/>
  <c r="M161" i="2" s="1"/>
  <c r="E128" i="2"/>
  <c r="E129" i="2" s="1"/>
  <c r="M129" i="2" s="1"/>
  <c r="E96" i="2"/>
  <c r="E97" i="2" s="1"/>
  <c r="M97" i="2" s="1"/>
  <c r="E64" i="2"/>
  <c r="E65" i="2" s="1"/>
  <c r="M65" i="2" s="1"/>
  <c r="E32" i="2"/>
  <c r="E33" i="2" s="1"/>
  <c r="M33" i="2" s="1"/>
  <c r="M320" i="2" l="1"/>
  <c r="M224" i="2"/>
  <c r="M96" i="2"/>
  <c r="E449" i="2"/>
  <c r="M449" i="2" s="1"/>
  <c r="E417" i="2"/>
  <c r="M417" i="2" s="1"/>
  <c r="M160" i="2"/>
  <c r="M384" i="2"/>
  <c r="M192" i="2"/>
  <c r="M256" i="2"/>
  <c r="M32" i="2"/>
  <c r="M480" i="2"/>
  <c r="M288" i="2"/>
  <c r="M64" i="2"/>
  <c r="M352" i="2"/>
  <c r="M128" i="2"/>
  <c r="M289" i="2"/>
</calcChain>
</file>

<file path=xl/sharedStrings.xml><?xml version="1.0" encoding="utf-8"?>
<sst xmlns="http://schemas.openxmlformats.org/spreadsheetml/2006/main" count="1460" uniqueCount="82">
  <si>
    <t>year</t>
  </si>
  <si>
    <t>TimeCode</t>
  </si>
  <si>
    <t>YR1990</t>
  </si>
  <si>
    <t>YR1991</t>
  </si>
  <si>
    <t>YR1992</t>
  </si>
  <si>
    <t>YR1993</t>
  </si>
  <si>
    <t>YR1994</t>
  </si>
  <si>
    <t>YR1995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</si>
  <si>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</si>
  <si>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</si>
  <si>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</si>
  <si>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</si>
  <si>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</si>
  <si>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</si>
  <si>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</si>
  <si>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</si>
  <si>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</si>
  <si>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</si>
  <si>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</si>
  <si>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</si>
  <si>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</si>
  <si>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</si>
  <si>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</si>
  <si>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</si>
  <si>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</si>
  <si>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</si>
  <si>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</si>
  <si>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</si>
  <si>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</si>
  <si>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</si>
  <si>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</si>
  <si>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YR2019</t>
  </si>
  <si>
    <t>YR2020</t>
  </si>
  <si>
    <t>YR2021</t>
  </si>
  <si>
    <t>CountryName</t>
  </si>
  <si>
    <t>Mozambique</t>
  </si>
  <si>
    <t>Namibia</t>
  </si>
  <si>
    <t>Angola</t>
  </si>
  <si>
    <t>Eswatini</t>
  </si>
  <si>
    <t>Zambia</t>
  </si>
  <si>
    <t>Comoros</t>
  </si>
  <si>
    <t>Zimbabwe</t>
  </si>
  <si>
    <t>Mauritius</t>
  </si>
  <si>
    <t>Madagascar</t>
  </si>
  <si>
    <t>Tanzania</t>
  </si>
  <si>
    <t>Botswana</t>
  </si>
  <si>
    <t>South Africa</t>
  </si>
  <si>
    <t>Congo, Dem Rep</t>
  </si>
  <si>
    <t>Lesotho</t>
  </si>
  <si>
    <t>Seychelles</t>
  </si>
  <si>
    <t>countrycode</t>
  </si>
  <si>
    <t>MOZ</t>
  </si>
  <si>
    <t>NAM</t>
  </si>
  <si>
    <t>AGO</t>
  </si>
  <si>
    <t>SWZ</t>
  </si>
  <si>
    <t>ZMB</t>
  </si>
  <si>
    <t>COM</t>
  </si>
  <si>
    <t>ZWE</t>
  </si>
  <si>
    <t>MUS</t>
  </si>
  <si>
    <t>MDG</t>
  </si>
  <si>
    <t>TZA</t>
  </si>
  <si>
    <t>BWA</t>
  </si>
  <si>
    <t>ZAF</t>
  </si>
  <si>
    <t>COD</t>
  </si>
  <si>
    <t>LSO</t>
  </si>
  <si>
    <t>SYC</t>
  </si>
  <si>
    <t>CO2</t>
  </si>
  <si>
    <t>GDP</t>
  </si>
  <si>
    <t>URB</t>
  </si>
  <si>
    <t>TRADE</t>
  </si>
  <si>
    <t>EC</t>
  </si>
  <si>
    <t>LNCO2</t>
  </si>
  <si>
    <t>LNGDP</t>
  </si>
  <si>
    <t>LNTRADE</t>
  </si>
  <si>
    <t>LNURB</t>
  </si>
  <si>
    <t>LNEC</t>
  </si>
  <si>
    <t>CO2TOTAL</t>
  </si>
  <si>
    <t>CO2KG</t>
  </si>
  <si>
    <t>CO2PC</t>
  </si>
  <si>
    <t>LNCO2TOTAL</t>
  </si>
  <si>
    <t>LNCO2KG</t>
  </si>
  <si>
    <t>LNCO2PC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</si>
</sst>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0"/>
      <color rgb="FF333333"/>
      <name val="Aptos Narrow"/>
      <family val="2"/>
    </font>
    <font>
      <sz val="11"/>
      <color theme="1"/>
      <name val="Aptos Narrow"/>
      <family val="2"/>
    </font>
    <font>
      <sz val="11"/>
      <color rgb="FF333333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1" xfId="0" applyNumberFormat="1" applyBorder="1"/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1" fontId="1" fillId="0" borderId="0" xfId="0" applyNumberFormat="1" applyFont="1" applyAlignment="1">
      <alignment horizontal="center"/>
    </xf>
    <xf numFmtId="2" fontId="2" fillId="0" borderId="0" xfId="0" applyNumberFormat="1" applyFont="1"/>
    <xf numFmtId="3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2040-6AC0-456A-9BBF-709D15F745E3}">
  <dimension ref="A1:T481"/>
  <sheetViews>
    <sheetView tabSelected="1" topLeftCell="D1" workbookViewId="0">
      <selection activeCell="U476" sqref="U476"/>
    </sheetView>
  </sheetViews>
  <sheetFormatPr baseColWidth="10" defaultRowHeight="14.4" x14ac:dyDescent="0.3"/>
  <sheetData>
    <row r="1" spans="1:20" x14ac:dyDescent="0.3">
      <c r="A1" t="s">
        <v>0</v>
      </c>
      <c r="B1" t="s">
        <v>1</v>
      </c>
      <c r="C1" t="s">
        <v>34</v>
      </c>
      <c r="D1" t="s">
        <v>50</v>
      </c>
      <c r="E1" s="2" t="s">
        <v>66</v>
      </c>
      <c r="F1" s="2" t="s">
        <v>67</v>
      </c>
      <c r="G1" s="6" t="s">
        <v>69</v>
      </c>
      <c r="H1" s="4" t="s">
        <v>68</v>
      </c>
      <c r="I1" t="s">
        <v>70</v>
      </c>
      <c r="J1" t="s">
        <v>76</v>
      </c>
      <c r="K1" t="s">
        <v>77</v>
      </c>
      <c r="L1" t="s">
        <v>78</v>
      </c>
      <c r="M1" s="6" t="s">
        <v>71</v>
      </c>
      <c r="N1" s="6" t="s">
        <v>72</v>
      </c>
      <c r="O1" s="6" t="s">
        <v>73</v>
      </c>
      <c r="P1" s="6" t="s">
        <v>74</v>
      </c>
      <c r="Q1" s="6" t="s">
        <v>75</v>
      </c>
      <c r="R1" s="6" t="s">
        <v>79</v>
      </c>
      <c r="S1" s="6" t="s">
        <v>80</v>
      </c>
      <c r="T1" s="6" t="s">
        <v>81</v>
      </c>
    </row>
    <row r="2" spans="1:20" x14ac:dyDescent="0.3">
      <c r="A2" s="1">
        <v>1990</v>
      </c>
      <c r="B2" t="s">
        <v>2</v>
      </c>
      <c r="C2" t="s">
        <v>37</v>
      </c>
      <c r="D2" t="s">
        <v>53</v>
      </c>
      <c r="E2" s="3">
        <v>554941321223965</v>
      </c>
      <c r="F2" s="3">
        <v>224514986233344</v>
      </c>
      <c r="G2" s="3">
        <v>398677609416956.19</v>
      </c>
      <c r="H2" s="5">
        <v>37144</v>
      </c>
      <c r="I2">
        <v>1972.4146000000001</v>
      </c>
      <c r="J2" s="7">
        <v>11289</v>
      </c>
      <c r="K2" s="7">
        <v>0.16</v>
      </c>
      <c r="L2" s="7">
        <v>0.93</v>
      </c>
      <c r="M2">
        <f>LN(E2)</f>
        <v>33.94988349656105</v>
      </c>
      <c r="N2">
        <f>LN(F2)</f>
        <v>33.04496357470628</v>
      </c>
      <c r="O2">
        <f>LN(G2)</f>
        <v>33.619174209764608</v>
      </c>
      <c r="P2">
        <f>LN(H2)</f>
        <v>10.522557529699757</v>
      </c>
      <c r="Q2">
        <f>LN(I2)</f>
        <v>7.5870137564722411</v>
      </c>
      <c r="R2">
        <f>LN(J2)</f>
        <v>9.3315840792615461</v>
      </c>
      <c r="S2">
        <f>LN(K2)</f>
        <v>-1.8325814637483102</v>
      </c>
      <c r="T2">
        <f>LN(L2)</f>
        <v>-7.2570692834835374E-2</v>
      </c>
    </row>
    <row r="3" spans="1:20" x14ac:dyDescent="0.3">
      <c r="A3" s="1">
        <v>1991</v>
      </c>
      <c r="B3" t="s">
        <v>3</v>
      </c>
      <c r="C3" t="s">
        <v>37</v>
      </c>
      <c r="D3" t="s">
        <v>53</v>
      </c>
      <c r="E3" s="3">
        <v>545814756460851</v>
      </c>
      <c r="F3" s="3">
        <v>21932307318334</v>
      </c>
      <c r="G3" s="3">
        <v>394874951364089.56</v>
      </c>
      <c r="H3" s="5">
        <v>3858</v>
      </c>
      <c r="I3">
        <v>1999.7366999999999</v>
      </c>
      <c r="J3" s="7">
        <v>11841</v>
      </c>
      <c r="K3" s="7">
        <v>0.17</v>
      </c>
      <c r="L3" s="7">
        <v>0.94</v>
      </c>
      <c r="M3">
        <f t="shared" ref="M3:M66" si="0">LN(E3)</f>
        <v>33.933300760225826</v>
      </c>
      <c r="N3">
        <f t="shared" ref="N3:N66" si="1">LN(F3)</f>
        <v>30.718981885698184</v>
      </c>
      <c r="O3">
        <f t="shared" ref="O3:O66" si="2">LN(G3)</f>
        <v>33.609590251882928</v>
      </c>
      <c r="P3">
        <f t="shared" ref="P3:P66" si="3">LN(H3)</f>
        <v>8.2579041934656736</v>
      </c>
      <c r="Q3">
        <f t="shared" ref="Q3:Q66" si="4">LN(I3)</f>
        <v>7.6007708008754609</v>
      </c>
      <c r="R3">
        <f t="shared" ref="R3:R66" si="5">LN(J3)</f>
        <v>9.3793233643309559</v>
      </c>
      <c r="S3">
        <f t="shared" ref="S3:S66" si="6">LN(K3)</f>
        <v>-1.7719568419318752</v>
      </c>
      <c r="T3">
        <f t="shared" ref="T3:T66" si="7">LN(L3)</f>
        <v>-6.1875403718087529E-2</v>
      </c>
    </row>
    <row r="4" spans="1:20" x14ac:dyDescent="0.3">
      <c r="A4" s="1">
        <v>1992</v>
      </c>
      <c r="B4" t="s">
        <v>4</v>
      </c>
      <c r="C4" t="s">
        <v>37</v>
      </c>
      <c r="D4" t="s">
        <v>53</v>
      </c>
      <c r="E4" s="3">
        <v>544412918195889</v>
      </c>
      <c r="F4" s="3">
        <v>199916723697919</v>
      </c>
      <c r="G4" s="3">
        <v>446676651965311.75</v>
      </c>
      <c r="H4" s="5">
        <v>40039</v>
      </c>
      <c r="I4">
        <v>1964.2823000000001</v>
      </c>
      <c r="J4" s="7">
        <v>12186</v>
      </c>
      <c r="K4" s="7">
        <v>0.19</v>
      </c>
      <c r="L4" s="7">
        <v>0.94</v>
      </c>
      <c r="M4">
        <f t="shared" si="0"/>
        <v>33.930729115659979</v>
      </c>
      <c r="N4">
        <f t="shared" si="1"/>
        <v>32.928922014255328</v>
      </c>
      <c r="O4">
        <f t="shared" si="2"/>
        <v>33.732856075101743</v>
      </c>
      <c r="P4">
        <f t="shared" si="3"/>
        <v>10.597609258092302</v>
      </c>
      <c r="Q4">
        <f t="shared" si="4"/>
        <v>7.5828822158560749</v>
      </c>
      <c r="R4">
        <f t="shared" si="5"/>
        <v>9.4080430308084395</v>
      </c>
      <c r="S4">
        <f t="shared" si="6"/>
        <v>-1.6607312068216509</v>
      </c>
      <c r="T4">
        <f t="shared" si="7"/>
        <v>-6.1875403718087529E-2</v>
      </c>
    </row>
    <row r="5" spans="1:20" x14ac:dyDescent="0.3">
      <c r="A5" s="1">
        <v>1993</v>
      </c>
      <c r="B5" t="s">
        <v>5</v>
      </c>
      <c r="C5" t="s">
        <v>37</v>
      </c>
      <c r="D5" t="s">
        <v>53</v>
      </c>
      <c r="E5" s="3">
        <v>710968556411242</v>
      </c>
      <c r="F5" s="3">
        <v>147240418926403</v>
      </c>
      <c r="G5" s="3">
        <v>493646770798271.81</v>
      </c>
      <c r="H5" s="5">
        <v>41511</v>
      </c>
      <c r="I5">
        <v>1868.4213</v>
      </c>
      <c r="J5" s="7">
        <v>12204</v>
      </c>
      <c r="K5" s="7">
        <v>0.25</v>
      </c>
      <c r="L5" s="7">
        <v>0.91</v>
      </c>
      <c r="M5">
        <f t="shared" si="0"/>
        <v>34.197649320297096</v>
      </c>
      <c r="N5">
        <f t="shared" si="1"/>
        <v>32.623087869629579</v>
      </c>
      <c r="O5">
        <f t="shared" si="2"/>
        <v>33.832841338484357</v>
      </c>
      <c r="P5">
        <f t="shared" si="3"/>
        <v>10.633713731337494</v>
      </c>
      <c r="Q5">
        <f t="shared" si="4"/>
        <v>7.5328491286914243</v>
      </c>
      <c r="R5">
        <f t="shared" si="5"/>
        <v>9.4095190458365607</v>
      </c>
      <c r="S5">
        <f t="shared" si="6"/>
        <v>-1.3862943611198906</v>
      </c>
      <c r="T5">
        <f t="shared" si="7"/>
        <v>-9.431067947124129E-2</v>
      </c>
    </row>
    <row r="6" spans="1:20" x14ac:dyDescent="0.3">
      <c r="A6" s="1">
        <v>1994</v>
      </c>
      <c r="B6" t="s">
        <v>6</v>
      </c>
      <c r="C6" t="s">
        <v>37</v>
      </c>
      <c r="D6" t="s">
        <v>53</v>
      </c>
      <c r="E6" s="3">
        <v>839273806456099</v>
      </c>
      <c r="F6" s="3">
        <v>14451555674591</v>
      </c>
      <c r="G6" s="3">
        <v>509011313614373.13</v>
      </c>
      <c r="H6" s="5">
        <v>43</v>
      </c>
      <c r="I6">
        <v>1765.6033</v>
      </c>
      <c r="J6" s="7">
        <v>11558</v>
      </c>
      <c r="K6" s="7">
        <v>0.23</v>
      </c>
      <c r="L6" s="7">
        <v>0.84</v>
      </c>
      <c r="M6">
        <f t="shared" si="0"/>
        <v>34.363558117732637</v>
      </c>
      <c r="N6">
        <f t="shared" si="1"/>
        <v>30.301823183833406</v>
      </c>
      <c r="O6">
        <f t="shared" si="2"/>
        <v>33.863491359372276</v>
      </c>
      <c r="P6">
        <f t="shared" si="3"/>
        <v>3.7612001156935624</v>
      </c>
      <c r="Q6">
        <f t="shared" si="4"/>
        <v>7.4762477239937928</v>
      </c>
      <c r="R6">
        <f t="shared" si="5"/>
        <v>9.3551331168777239</v>
      </c>
      <c r="S6">
        <f t="shared" si="6"/>
        <v>-1.4696759700589417</v>
      </c>
      <c r="T6">
        <f t="shared" si="7"/>
        <v>-0.1743533871447778</v>
      </c>
    </row>
    <row r="7" spans="1:20" x14ac:dyDescent="0.3">
      <c r="A7" s="1">
        <v>1995</v>
      </c>
      <c r="B7" t="s">
        <v>7</v>
      </c>
      <c r="C7" t="s">
        <v>37</v>
      </c>
      <c r="D7" t="s">
        <v>53</v>
      </c>
      <c r="E7" s="3">
        <v>914278945329703</v>
      </c>
      <c r="F7" s="3">
        <v>16081463161945</v>
      </c>
      <c r="G7" s="3">
        <v>487008315880542</v>
      </c>
      <c r="H7" s="5">
        <v>44169</v>
      </c>
      <c r="I7">
        <v>1832.5980999999999</v>
      </c>
      <c r="J7" s="7">
        <v>13029</v>
      </c>
      <c r="K7" s="7">
        <v>0.23</v>
      </c>
      <c r="L7" s="7">
        <v>0.91</v>
      </c>
      <c r="M7">
        <f t="shared" si="0"/>
        <v>34.449156832647951</v>
      </c>
      <c r="N7">
        <f t="shared" si="1"/>
        <v>30.40868836819806</v>
      </c>
      <c r="O7">
        <f t="shared" si="2"/>
        <v>33.819302314595419</v>
      </c>
      <c r="P7">
        <f t="shared" si="3"/>
        <v>10.695778464533518</v>
      </c>
      <c r="Q7">
        <f t="shared" si="4"/>
        <v>7.5134899657522274</v>
      </c>
      <c r="R7">
        <f t="shared" si="5"/>
        <v>9.4749329212029316</v>
      </c>
      <c r="S7">
        <f t="shared" si="6"/>
        <v>-1.4696759700589417</v>
      </c>
      <c r="T7">
        <f t="shared" si="7"/>
        <v>-9.431067947124129E-2</v>
      </c>
    </row>
    <row r="8" spans="1:20" x14ac:dyDescent="0.3">
      <c r="A8" s="1">
        <v>1996</v>
      </c>
      <c r="B8" t="s">
        <v>8</v>
      </c>
      <c r="C8" t="s">
        <v>37</v>
      </c>
      <c r="D8" t="s">
        <v>53</v>
      </c>
      <c r="E8" s="3">
        <v>107363722637633</v>
      </c>
      <c r="F8" s="3">
        <v>176615405420205</v>
      </c>
      <c r="G8" s="3">
        <v>371562470165692.75</v>
      </c>
      <c r="H8" s="5">
        <v>45346</v>
      </c>
      <c r="I8">
        <v>1703.6484</v>
      </c>
      <c r="J8" s="7">
        <v>15762</v>
      </c>
      <c r="K8" s="7">
        <v>0.24</v>
      </c>
      <c r="L8" s="7">
        <v>1.07</v>
      </c>
      <c r="M8">
        <f t="shared" si="0"/>
        <v>32.30724346289535</v>
      </c>
      <c r="N8">
        <f t="shared" si="1"/>
        <v>32.80499563370379</v>
      </c>
      <c r="O8">
        <f t="shared" si="2"/>
        <v>33.548738122519467</v>
      </c>
      <c r="P8">
        <f t="shared" si="3"/>
        <v>10.722077248786588</v>
      </c>
      <c r="Q8">
        <f t="shared" si="4"/>
        <v>7.4405273480704723</v>
      </c>
      <c r="R8">
        <f t="shared" si="5"/>
        <v>9.6653572589135948</v>
      </c>
      <c r="S8">
        <f t="shared" si="6"/>
        <v>-1.4271163556401458</v>
      </c>
      <c r="T8">
        <f t="shared" si="7"/>
        <v>6.7658648473814864E-2</v>
      </c>
    </row>
    <row r="9" spans="1:20" x14ac:dyDescent="0.3">
      <c r="A9" s="1">
        <v>1997</v>
      </c>
      <c r="B9" t="s">
        <v>9</v>
      </c>
      <c r="C9" t="s">
        <v>37</v>
      </c>
      <c r="D9" t="s">
        <v>53</v>
      </c>
      <c r="E9" s="3">
        <v>108633860497369</v>
      </c>
      <c r="F9" s="3">
        <v>183248231220505</v>
      </c>
      <c r="G9" s="3">
        <v>385026452260451.38</v>
      </c>
      <c r="H9" s="5">
        <v>46525</v>
      </c>
      <c r="I9">
        <v>1850.8456000000001</v>
      </c>
      <c r="J9" s="7">
        <v>16490</v>
      </c>
      <c r="K9" s="7">
        <v>0.23</v>
      </c>
      <c r="L9" s="7">
        <v>1.0900000000000001</v>
      </c>
      <c r="M9">
        <f t="shared" si="0"/>
        <v>32.319004265783519</v>
      </c>
      <c r="N9">
        <f t="shared" si="1"/>
        <v>32.841862804373172</v>
      </c>
      <c r="O9">
        <f t="shared" si="2"/>
        <v>33.584333155026108</v>
      </c>
      <c r="P9">
        <f t="shared" si="3"/>
        <v>10.747745081510452</v>
      </c>
      <c r="Q9">
        <f t="shared" si="4"/>
        <v>7.5233978947237148</v>
      </c>
      <c r="R9">
        <f t="shared" si="5"/>
        <v>9.7105094155536449</v>
      </c>
      <c r="S9">
        <f t="shared" si="6"/>
        <v>-1.4696759700589417</v>
      </c>
      <c r="T9">
        <f t="shared" si="7"/>
        <v>8.6177696241052412E-2</v>
      </c>
    </row>
    <row r="10" spans="1:20" x14ac:dyDescent="0.3">
      <c r="A10" s="1">
        <v>1998</v>
      </c>
      <c r="B10" t="s">
        <v>10</v>
      </c>
      <c r="C10" t="s">
        <v>37</v>
      </c>
      <c r="D10" t="s">
        <v>53</v>
      </c>
      <c r="E10" s="3">
        <v>10911855535391</v>
      </c>
      <c r="F10" s="3">
        <v>185655977569568</v>
      </c>
      <c r="G10" s="3">
        <v>452588296965986.25</v>
      </c>
      <c r="H10" s="5">
        <v>4771</v>
      </c>
      <c r="I10">
        <v>1612.08</v>
      </c>
      <c r="J10" s="7">
        <v>17127</v>
      </c>
      <c r="K10" s="7">
        <v>0.23</v>
      </c>
      <c r="L10" s="7">
        <v>1.1000000000000001</v>
      </c>
      <c r="M10">
        <f t="shared" si="0"/>
        <v>30.020870977883273</v>
      </c>
      <c r="N10">
        <f t="shared" si="1"/>
        <v>32.854916494091832</v>
      </c>
      <c r="O10">
        <f t="shared" si="2"/>
        <v>33.746003991449413</v>
      </c>
      <c r="P10">
        <f t="shared" si="3"/>
        <v>8.4703112055161078</v>
      </c>
      <c r="Q10">
        <f t="shared" si="4"/>
        <v>7.3852805496267191</v>
      </c>
      <c r="R10">
        <f t="shared" si="5"/>
        <v>9.7484114446323691</v>
      </c>
      <c r="S10">
        <f t="shared" si="6"/>
        <v>-1.4696759700589417</v>
      </c>
      <c r="T10">
        <f t="shared" si="7"/>
        <v>9.5310179804324935E-2</v>
      </c>
    </row>
    <row r="11" spans="1:20" x14ac:dyDescent="0.3">
      <c r="A11" s="1">
        <v>1999</v>
      </c>
      <c r="B11" t="s">
        <v>11</v>
      </c>
      <c r="C11" t="s">
        <v>37</v>
      </c>
      <c r="D11" t="s">
        <v>53</v>
      </c>
      <c r="E11" s="3">
        <v>110980367472167</v>
      </c>
      <c r="F11" s="3">
        <v>183682965292745</v>
      </c>
      <c r="G11" s="3">
        <v>505376670188791.25</v>
      </c>
      <c r="H11" s="5">
        <v>48897</v>
      </c>
      <c r="I11">
        <v>1742.2544</v>
      </c>
      <c r="J11" s="7">
        <v>18123</v>
      </c>
      <c r="K11" s="7">
        <v>0.24</v>
      </c>
      <c r="L11" s="7">
        <v>1.1399999999999999</v>
      </c>
      <c r="M11">
        <f t="shared" si="0"/>
        <v>32.340374431977487</v>
      </c>
      <c r="N11">
        <f t="shared" si="1"/>
        <v>32.844232372727049</v>
      </c>
      <c r="O11">
        <f t="shared" si="2"/>
        <v>33.856325148734463</v>
      </c>
      <c r="P11">
        <f t="shared" si="3"/>
        <v>10.797471323887743</v>
      </c>
      <c r="Q11">
        <f t="shared" si="4"/>
        <v>7.4629351857853772</v>
      </c>
      <c r="R11">
        <f t="shared" si="5"/>
        <v>9.8049371288068503</v>
      </c>
      <c r="S11">
        <f t="shared" si="6"/>
        <v>-1.4271163556401458</v>
      </c>
      <c r="T11">
        <f t="shared" si="7"/>
        <v>0.131028262406404</v>
      </c>
    </row>
    <row r="12" spans="1:20" x14ac:dyDescent="0.3">
      <c r="A12" s="1">
        <v>2000</v>
      </c>
      <c r="B12" t="s">
        <v>12</v>
      </c>
      <c r="C12" t="s">
        <v>37</v>
      </c>
      <c r="D12" t="s">
        <v>53</v>
      </c>
      <c r="E12" s="3">
        <v>988428615190061</v>
      </c>
      <c r="F12" s="3">
        <v>183251410187734</v>
      </c>
      <c r="G12" s="3">
        <v>338455987983409.38</v>
      </c>
      <c r="H12" s="5">
        <v>50087</v>
      </c>
      <c r="I12">
        <v>1979.2562</v>
      </c>
      <c r="J12" s="7">
        <v>16604</v>
      </c>
      <c r="K12" s="7">
        <v>0.21</v>
      </c>
      <c r="L12" s="7">
        <v>1.01</v>
      </c>
      <c r="M12">
        <f t="shared" si="0"/>
        <v>34.527137540645846</v>
      </c>
      <c r="N12">
        <f t="shared" si="1"/>
        <v>32.841880152096714</v>
      </c>
      <c r="O12">
        <f t="shared" si="2"/>
        <v>33.455415179098971</v>
      </c>
      <c r="P12">
        <f t="shared" si="3"/>
        <v>10.821516772364003</v>
      </c>
      <c r="Q12">
        <f t="shared" si="4"/>
        <v>7.5904763965463209</v>
      </c>
      <c r="R12">
        <f t="shared" si="5"/>
        <v>9.71739890917293</v>
      </c>
      <c r="S12">
        <f t="shared" si="6"/>
        <v>-1.5606477482646683</v>
      </c>
      <c r="T12">
        <f t="shared" si="7"/>
        <v>9.950330853168092E-3</v>
      </c>
    </row>
    <row r="13" spans="1:20" x14ac:dyDescent="0.3">
      <c r="A13" s="1">
        <v>2001</v>
      </c>
      <c r="B13" t="s">
        <v>13</v>
      </c>
      <c r="C13" t="s">
        <v>37</v>
      </c>
      <c r="D13" t="s">
        <v>53</v>
      </c>
      <c r="E13" s="3">
        <v>941824399331657</v>
      </c>
      <c r="F13" s="3">
        <v>184787473575957</v>
      </c>
      <c r="G13" s="3">
        <v>336392898985641.13</v>
      </c>
      <c r="H13" s="5">
        <v>51274</v>
      </c>
      <c r="I13">
        <v>2079.732</v>
      </c>
      <c r="J13" s="7">
        <v>16283</v>
      </c>
      <c r="K13" s="7">
        <v>0.2</v>
      </c>
      <c r="L13" s="7">
        <v>0.96</v>
      </c>
      <c r="M13">
        <f t="shared" si="0"/>
        <v>34.47883996052883</v>
      </c>
      <c r="N13">
        <f t="shared" si="1"/>
        <v>32.850227489158826</v>
      </c>
      <c r="O13">
        <f t="shared" si="2"/>
        <v>33.449300934962814</v>
      </c>
      <c r="P13">
        <f t="shared" si="3"/>
        <v>10.844939080068784</v>
      </c>
      <c r="Q13">
        <f t="shared" si="4"/>
        <v>7.6399943182401389</v>
      </c>
      <c r="R13">
        <f t="shared" si="5"/>
        <v>9.6978768977642211</v>
      </c>
      <c r="S13">
        <f t="shared" si="6"/>
        <v>-1.6094379124341003</v>
      </c>
      <c r="T13">
        <f t="shared" si="7"/>
        <v>-4.0821994520255166E-2</v>
      </c>
    </row>
    <row r="14" spans="1:20" x14ac:dyDescent="0.3">
      <c r="A14" s="1">
        <v>2002</v>
      </c>
      <c r="B14" t="s">
        <v>14</v>
      </c>
      <c r="C14" t="s">
        <v>37</v>
      </c>
      <c r="D14" t="s">
        <v>53</v>
      </c>
      <c r="E14" s="3">
        <v>895728219557975</v>
      </c>
      <c r="F14" s="3">
        <v>20315037258263</v>
      </c>
      <c r="G14" s="3">
        <v>439049041860876.19</v>
      </c>
      <c r="H14" s="5">
        <v>52461</v>
      </c>
      <c r="I14">
        <v>2143.5279999999998</v>
      </c>
      <c r="J14" s="7">
        <v>16025</v>
      </c>
      <c r="K14" s="7">
        <v>0.17</v>
      </c>
      <c r="L14" s="7">
        <v>0.91</v>
      </c>
      <c r="M14">
        <f t="shared" si="0"/>
        <v>34.42865815650454</v>
      </c>
      <c r="N14">
        <f t="shared" si="1"/>
        <v>30.642382479393778</v>
      </c>
      <c r="O14">
        <f t="shared" si="2"/>
        <v>33.715632235431471</v>
      </c>
      <c r="P14">
        <f t="shared" si="3"/>
        <v>10.867825315381769</v>
      </c>
      <c r="Q14">
        <f t="shared" si="4"/>
        <v>7.670208348700557</v>
      </c>
      <c r="R14">
        <f t="shared" si="5"/>
        <v>9.68190528178887</v>
      </c>
      <c r="S14">
        <f t="shared" si="6"/>
        <v>-1.7719568419318752</v>
      </c>
      <c r="T14">
        <f t="shared" si="7"/>
        <v>-9.431067947124129E-2</v>
      </c>
    </row>
    <row r="15" spans="1:20" x14ac:dyDescent="0.3">
      <c r="A15" s="1">
        <v>2003</v>
      </c>
      <c r="B15" t="s">
        <v>15</v>
      </c>
      <c r="C15" t="s">
        <v>37</v>
      </c>
      <c r="D15" t="s">
        <v>53</v>
      </c>
      <c r="E15" s="3">
        <v>924993580456604</v>
      </c>
      <c r="F15" s="3">
        <v>202203568436553</v>
      </c>
      <c r="G15" s="3">
        <v>361178599344251.06</v>
      </c>
      <c r="H15" s="5">
        <v>53645</v>
      </c>
      <c r="I15">
        <v>2298.9023000000002</v>
      </c>
      <c r="J15" s="7">
        <v>17438</v>
      </c>
      <c r="K15" s="7">
        <v>0.18</v>
      </c>
      <c r="L15" s="7">
        <v>0.96</v>
      </c>
      <c r="M15">
        <f t="shared" si="0"/>
        <v>34.460807913369976</v>
      </c>
      <c r="N15">
        <f t="shared" si="1"/>
        <v>32.94029607041336</v>
      </c>
      <c r="O15">
        <f t="shared" si="2"/>
        <v>33.520393686946029</v>
      </c>
      <c r="P15">
        <f t="shared" si="3"/>
        <v>10.890143547070847</v>
      </c>
      <c r="Q15">
        <f t="shared" si="4"/>
        <v>7.7401870271224578</v>
      </c>
      <c r="R15">
        <f t="shared" si="5"/>
        <v>9.7664070119877611</v>
      </c>
      <c r="S15">
        <f t="shared" si="6"/>
        <v>-1.7147984280919266</v>
      </c>
      <c r="T15">
        <f t="shared" si="7"/>
        <v>-4.0821994520255166E-2</v>
      </c>
    </row>
    <row r="16" spans="1:20" x14ac:dyDescent="0.3">
      <c r="A16" s="1">
        <v>2004</v>
      </c>
      <c r="B16" t="s">
        <v>16</v>
      </c>
      <c r="C16" t="s">
        <v>37</v>
      </c>
      <c r="D16" t="s">
        <v>53</v>
      </c>
      <c r="E16" s="3">
        <v>929816406848284</v>
      </c>
      <c r="F16" s="3">
        <v>216614771567742</v>
      </c>
      <c r="G16" s="3">
        <v>456952943148074.38</v>
      </c>
      <c r="H16" s="5">
        <v>54827</v>
      </c>
      <c r="I16">
        <v>2454.67</v>
      </c>
      <c r="J16" s="7">
        <v>17804</v>
      </c>
      <c r="K16" s="7">
        <v>0.17</v>
      </c>
      <c r="L16" s="7">
        <v>0.94</v>
      </c>
      <c r="M16">
        <f t="shared" si="0"/>
        <v>34.466008270596447</v>
      </c>
      <c r="N16">
        <f t="shared" si="1"/>
        <v>33.009141645620431</v>
      </c>
      <c r="O16">
        <f t="shared" si="2"/>
        <v>33.755601532479666</v>
      </c>
      <c r="P16">
        <f t="shared" si="3"/>
        <v>10.911938052328884</v>
      </c>
      <c r="Q16">
        <f t="shared" si="4"/>
        <v>7.8057476116415687</v>
      </c>
      <c r="R16">
        <f t="shared" si="5"/>
        <v>9.7871784301357447</v>
      </c>
      <c r="S16">
        <f t="shared" si="6"/>
        <v>-1.7719568419318752</v>
      </c>
      <c r="T16">
        <f t="shared" si="7"/>
        <v>-6.1875403718087529E-2</v>
      </c>
    </row>
    <row r="17" spans="1:20" x14ac:dyDescent="0.3">
      <c r="A17" s="1">
        <v>2005</v>
      </c>
      <c r="B17" t="s">
        <v>17</v>
      </c>
      <c r="C17" t="s">
        <v>37</v>
      </c>
      <c r="D17" t="s">
        <v>53</v>
      </c>
      <c r="E17" s="3">
        <v>81288536981647</v>
      </c>
      <c r="F17" s="3">
        <v>240463116884787</v>
      </c>
      <c r="G17" s="3">
        <v>415348773954631</v>
      </c>
      <c r="H17" s="5">
        <v>56</v>
      </c>
      <c r="I17">
        <v>2016.8516999999999</v>
      </c>
      <c r="J17" s="7">
        <v>15964</v>
      </c>
      <c r="K17" s="7">
        <v>0.13</v>
      </c>
      <c r="L17" s="7">
        <v>0.82</v>
      </c>
      <c r="M17">
        <f t="shared" si="0"/>
        <v>32.029026126005661</v>
      </c>
      <c r="N17">
        <f t="shared" si="1"/>
        <v>33.113587833567081</v>
      </c>
      <c r="O17">
        <f t="shared" si="2"/>
        <v>33.660139702372582</v>
      </c>
      <c r="P17">
        <f t="shared" si="3"/>
        <v>4.0253516907351496</v>
      </c>
      <c r="Q17">
        <f t="shared" si="4"/>
        <v>7.6092930102139293</v>
      </c>
      <c r="R17">
        <f t="shared" si="5"/>
        <v>9.6780914661686239</v>
      </c>
      <c r="S17">
        <f t="shared" si="6"/>
        <v>-2.0402208285265546</v>
      </c>
      <c r="T17">
        <f t="shared" si="7"/>
        <v>-0.19845093872383832</v>
      </c>
    </row>
    <row r="18" spans="1:20" x14ac:dyDescent="0.3">
      <c r="A18" s="1">
        <v>2006</v>
      </c>
      <c r="B18" t="s">
        <v>18</v>
      </c>
      <c r="C18" t="s">
        <v>37</v>
      </c>
      <c r="D18" t="s">
        <v>53</v>
      </c>
      <c r="E18" s="3">
        <v>821268761463203</v>
      </c>
      <c r="F18" s="3">
        <v>258772505707158</v>
      </c>
      <c r="G18" s="3">
        <v>431857010845646.38</v>
      </c>
      <c r="H18" s="5">
        <v>56764</v>
      </c>
      <c r="I18">
        <v>2453.2467999999999</v>
      </c>
      <c r="J18" s="7">
        <v>16723</v>
      </c>
      <c r="K18" s="7">
        <v>0.12</v>
      </c>
      <c r="L18" s="7">
        <v>0.83</v>
      </c>
      <c r="M18">
        <f t="shared" si="0"/>
        <v>34.34187153047489</v>
      </c>
      <c r="N18">
        <f t="shared" si="1"/>
        <v>33.186970435304097</v>
      </c>
      <c r="O18">
        <f t="shared" si="2"/>
        <v>33.699115655969393</v>
      </c>
      <c r="P18">
        <f t="shared" si="3"/>
        <v>10.946657600954428</v>
      </c>
      <c r="Q18">
        <f t="shared" si="4"/>
        <v>7.805167650693619</v>
      </c>
      <c r="R18">
        <f t="shared" si="5"/>
        <v>9.7245402963811234</v>
      </c>
      <c r="S18">
        <f t="shared" si="6"/>
        <v>-2.120263536200091</v>
      </c>
      <c r="T18">
        <f t="shared" si="7"/>
        <v>-0.18632957819149348</v>
      </c>
    </row>
    <row r="19" spans="1:20" x14ac:dyDescent="0.3">
      <c r="A19" s="1">
        <v>2007</v>
      </c>
      <c r="B19" t="s">
        <v>19</v>
      </c>
      <c r="C19" t="s">
        <v>37</v>
      </c>
      <c r="D19" t="s">
        <v>53</v>
      </c>
      <c r="E19" s="3">
        <v>811418288291683</v>
      </c>
      <c r="F19" s="3">
        <v>284481835453549</v>
      </c>
      <c r="G19" s="3">
        <v>406671119830667.88</v>
      </c>
      <c r="H19" s="5">
        <v>57524</v>
      </c>
      <c r="I19">
        <v>2719.0603000000001</v>
      </c>
      <c r="J19" s="7">
        <v>17236</v>
      </c>
      <c r="K19" s="7">
        <v>0.11</v>
      </c>
      <c r="L19" s="7">
        <v>0.82</v>
      </c>
      <c r="M19">
        <f t="shared" si="0"/>
        <v>34.329804805628164</v>
      </c>
      <c r="N19">
        <f t="shared" si="1"/>
        <v>33.281690520193159</v>
      </c>
      <c r="O19">
        <f t="shared" si="2"/>
        <v>33.639025915331068</v>
      </c>
      <c r="P19">
        <f t="shared" si="3"/>
        <v>10.959957531006271</v>
      </c>
      <c r="Q19">
        <f t="shared" si="4"/>
        <v>7.9080416216576142</v>
      </c>
      <c r="R19">
        <f t="shared" si="5"/>
        <v>9.7547554987357294</v>
      </c>
      <c r="S19">
        <f t="shared" si="6"/>
        <v>-2.2072749131897207</v>
      </c>
      <c r="T19">
        <f t="shared" si="7"/>
        <v>-0.19845093872383832</v>
      </c>
    </row>
    <row r="20" spans="1:20" x14ac:dyDescent="0.3">
      <c r="A20" s="1">
        <v>2008</v>
      </c>
      <c r="B20" t="s">
        <v>20</v>
      </c>
      <c r="C20" t="s">
        <v>37</v>
      </c>
      <c r="D20" t="s">
        <v>53</v>
      </c>
      <c r="E20" s="3">
        <v>888614454993061</v>
      </c>
      <c r="F20" s="3">
        <v>304859400223225</v>
      </c>
      <c r="G20" s="3">
        <v>312926884233738.13</v>
      </c>
      <c r="H20" s="5">
        <v>58282</v>
      </c>
      <c r="I20">
        <v>3072.0239999999999</v>
      </c>
      <c r="J20" s="7">
        <v>19489</v>
      </c>
      <c r="K20" s="7">
        <v>0.11</v>
      </c>
      <c r="L20" s="7">
        <v>0.9</v>
      </c>
      <c r="M20">
        <f t="shared" si="0"/>
        <v>34.420684573452064</v>
      </c>
      <c r="N20">
        <f t="shared" si="1"/>
        <v>33.350871803376016</v>
      </c>
      <c r="O20">
        <f t="shared" si="2"/>
        <v>33.376990682483424</v>
      </c>
      <c r="P20">
        <f t="shared" si="3"/>
        <v>10.973048576810234</v>
      </c>
      <c r="Q20">
        <f t="shared" si="4"/>
        <v>8.0300919067370451</v>
      </c>
      <c r="R20">
        <f t="shared" si="5"/>
        <v>9.877605482822025</v>
      </c>
      <c r="S20">
        <f t="shared" si="6"/>
        <v>-2.2072749131897207</v>
      </c>
      <c r="T20">
        <f t="shared" si="7"/>
        <v>-0.10536051565782628</v>
      </c>
    </row>
    <row r="21" spans="1:20" x14ac:dyDescent="0.3">
      <c r="A21" s="1">
        <v>2009</v>
      </c>
      <c r="B21" t="s">
        <v>21</v>
      </c>
      <c r="C21" t="s">
        <v>37</v>
      </c>
      <c r="D21" t="s">
        <v>53</v>
      </c>
      <c r="E21" s="3">
        <v>939461803116573</v>
      </c>
      <c r="F21" s="3">
        <v>296331598756858</v>
      </c>
      <c r="G21" s="3">
        <v>401639100475434.94</v>
      </c>
      <c r="H21" s="5">
        <v>59034</v>
      </c>
      <c r="I21">
        <v>3368.8357000000001</v>
      </c>
      <c r="J21" s="7">
        <v>21311</v>
      </c>
      <c r="K21" s="7">
        <v>0.12</v>
      </c>
      <c r="L21" s="7">
        <v>0.95</v>
      </c>
      <c r="M21">
        <f t="shared" si="0"/>
        <v>34.476328277347342</v>
      </c>
      <c r="N21">
        <f t="shared" si="1"/>
        <v>33.322500209293288</v>
      </c>
      <c r="O21">
        <f t="shared" si="2"/>
        <v>33.626575041308342</v>
      </c>
      <c r="P21">
        <f t="shared" si="3"/>
        <v>10.985868828093821</v>
      </c>
      <c r="Q21">
        <f t="shared" si="4"/>
        <v>8.1223224740368778</v>
      </c>
      <c r="R21">
        <f t="shared" si="5"/>
        <v>9.9669786503173263</v>
      </c>
      <c r="S21">
        <f t="shared" si="6"/>
        <v>-2.120263536200091</v>
      </c>
      <c r="T21">
        <f t="shared" si="7"/>
        <v>-5.1293294387550578E-2</v>
      </c>
    </row>
    <row r="22" spans="1:20" x14ac:dyDescent="0.3">
      <c r="A22" s="1">
        <v>2010</v>
      </c>
      <c r="B22" t="s">
        <v>22</v>
      </c>
      <c r="C22" t="s">
        <v>37</v>
      </c>
      <c r="D22" t="s">
        <v>53</v>
      </c>
      <c r="E22" s="3">
        <v>975921051814989</v>
      </c>
      <c r="F22" s="3">
        <v>299342097429645</v>
      </c>
      <c r="G22" s="3">
        <v>453903764506136.75</v>
      </c>
      <c r="H22" s="5">
        <v>59783</v>
      </c>
      <c r="I22">
        <v>3560.0942</v>
      </c>
      <c r="J22" s="7">
        <v>22962</v>
      </c>
      <c r="K22" s="7">
        <v>0.13</v>
      </c>
      <c r="L22" s="7">
        <v>0.98</v>
      </c>
      <c r="M22">
        <f t="shared" si="0"/>
        <v>34.514402809536087</v>
      </c>
      <c r="N22">
        <f t="shared" si="1"/>
        <v>33.332608173852215</v>
      </c>
      <c r="O22">
        <f t="shared" si="2"/>
        <v>33.748906319047116</v>
      </c>
      <c r="P22">
        <f t="shared" si="3"/>
        <v>10.998476618586784</v>
      </c>
      <c r="Q22">
        <f t="shared" si="4"/>
        <v>8.1775422841701566</v>
      </c>
      <c r="R22">
        <f t="shared" si="5"/>
        <v>10.041595954653758</v>
      </c>
      <c r="S22">
        <f t="shared" si="6"/>
        <v>-2.0402208285265546</v>
      </c>
      <c r="T22">
        <f t="shared" si="7"/>
        <v>-2.0202707317519466E-2</v>
      </c>
    </row>
    <row r="23" spans="1:20" x14ac:dyDescent="0.3">
      <c r="A23" s="1">
        <v>2011</v>
      </c>
      <c r="B23" t="s">
        <v>23</v>
      </c>
      <c r="C23" t="s">
        <v>37</v>
      </c>
      <c r="D23" t="s">
        <v>53</v>
      </c>
      <c r="E23" s="3">
        <v>983791203230819</v>
      </c>
      <c r="F23" s="3">
        <v>298303261091412</v>
      </c>
      <c r="G23" s="3">
        <v>583794259270610.5</v>
      </c>
      <c r="H23" s="5">
        <v>60528</v>
      </c>
      <c r="I23">
        <v>3594.49</v>
      </c>
      <c r="J23" s="7">
        <v>23855</v>
      </c>
      <c r="K23" s="7">
        <v>0.13</v>
      </c>
      <c r="L23" s="7">
        <v>0.98</v>
      </c>
      <c r="M23">
        <f t="shared" si="0"/>
        <v>34.522434798626328</v>
      </c>
      <c r="N23">
        <f t="shared" si="1"/>
        <v>33.329131739643643</v>
      </c>
      <c r="O23">
        <f t="shared" si="2"/>
        <v>34.000569740916539</v>
      </c>
      <c r="P23">
        <f t="shared" si="3"/>
        <v>11.01086134687281</v>
      </c>
      <c r="Q23">
        <f t="shared" si="4"/>
        <v>8.1871573963919584</v>
      </c>
      <c r="R23">
        <f t="shared" si="5"/>
        <v>10.079749117950207</v>
      </c>
      <c r="S23">
        <f t="shared" si="6"/>
        <v>-2.0402208285265546</v>
      </c>
      <c r="T23">
        <f t="shared" si="7"/>
        <v>-2.0202707317519466E-2</v>
      </c>
    </row>
    <row r="24" spans="1:20" x14ac:dyDescent="0.3">
      <c r="A24" s="1">
        <v>2012</v>
      </c>
      <c r="B24" t="s">
        <v>24</v>
      </c>
      <c r="C24" t="s">
        <v>37</v>
      </c>
      <c r="D24" t="s">
        <v>53</v>
      </c>
      <c r="E24" s="3">
        <v>94758707736118</v>
      </c>
      <c r="F24" s="3">
        <v>311834369907577</v>
      </c>
      <c r="G24" s="3">
        <v>405638268235892.75</v>
      </c>
      <c r="H24" s="5">
        <v>61268</v>
      </c>
      <c r="I24">
        <v>3615.5241999999998</v>
      </c>
      <c r="J24" s="7">
        <v>24178</v>
      </c>
      <c r="K24" s="7">
        <v>0.12</v>
      </c>
      <c r="L24" s="7">
        <v>0.96</v>
      </c>
      <c r="M24">
        <f t="shared" si="0"/>
        <v>32.182354857896492</v>
      </c>
      <c r="N24">
        <f t="shared" si="1"/>
        <v>33.373493297098115</v>
      </c>
      <c r="O24">
        <f t="shared" si="2"/>
        <v>33.636482913448887</v>
      </c>
      <c r="P24">
        <f t="shared" si="3"/>
        <v>11.023012962784444</v>
      </c>
      <c r="Q24">
        <f t="shared" si="4"/>
        <v>8.1929921309960072</v>
      </c>
      <c r="R24">
        <f t="shared" si="5"/>
        <v>10.093198407761937</v>
      </c>
      <c r="S24">
        <f t="shared" si="6"/>
        <v>-2.120263536200091</v>
      </c>
      <c r="T24">
        <f t="shared" si="7"/>
        <v>-4.0821994520255166E-2</v>
      </c>
    </row>
    <row r="25" spans="1:20" x14ac:dyDescent="0.3">
      <c r="A25" s="1">
        <v>2013</v>
      </c>
      <c r="B25" t="s">
        <v>25</v>
      </c>
      <c r="C25" t="s">
        <v>37</v>
      </c>
      <c r="D25" t="s">
        <v>53</v>
      </c>
      <c r="E25" s="3">
        <v>103104746004915</v>
      </c>
      <c r="F25" s="3">
        <v>315270432737825</v>
      </c>
      <c r="G25" s="3">
        <v>426455783689713.25</v>
      </c>
      <c r="H25" s="5">
        <v>62002</v>
      </c>
      <c r="I25">
        <v>3897.9126000000001</v>
      </c>
      <c r="J25" s="7">
        <v>27813</v>
      </c>
      <c r="K25" s="7">
        <v>0.13</v>
      </c>
      <c r="L25" s="7">
        <v>1.07</v>
      </c>
      <c r="M25">
        <f t="shared" si="0"/>
        <v>32.266766538917338</v>
      </c>
      <c r="N25">
        <f t="shared" si="1"/>
        <v>33.384451903067585</v>
      </c>
      <c r="O25">
        <f t="shared" si="2"/>
        <v>33.686529805011624</v>
      </c>
      <c r="P25">
        <f t="shared" si="3"/>
        <v>11.034921921571465</v>
      </c>
      <c r="Q25">
        <f t="shared" si="4"/>
        <v>8.2681964580613894</v>
      </c>
      <c r="R25">
        <f t="shared" si="5"/>
        <v>10.233258816275091</v>
      </c>
      <c r="S25">
        <f t="shared" si="6"/>
        <v>-2.0402208285265546</v>
      </c>
      <c r="T25">
        <f t="shared" si="7"/>
        <v>6.7658648473814864E-2</v>
      </c>
    </row>
    <row r="26" spans="1:20" x14ac:dyDescent="0.3">
      <c r="A26" s="1">
        <v>2014</v>
      </c>
      <c r="B26" t="s">
        <v>26</v>
      </c>
      <c r="C26" t="s">
        <v>37</v>
      </c>
      <c r="D26" t="s">
        <v>53</v>
      </c>
      <c r="E26" s="3">
        <v>109220849033245</v>
      </c>
      <c r="F26" s="3">
        <v>318512240136461</v>
      </c>
      <c r="G26" s="3">
        <v>441104741724574.06</v>
      </c>
      <c r="H26" s="5">
        <v>62731</v>
      </c>
      <c r="I26">
        <v>4135.0474000000004</v>
      </c>
      <c r="J26" s="7">
        <v>30385</v>
      </c>
      <c r="K26" s="7">
        <v>0.14000000000000001</v>
      </c>
      <c r="L26" s="7">
        <v>1.1299999999999999</v>
      </c>
      <c r="M26">
        <f t="shared" si="0"/>
        <v>32.324393086228319</v>
      </c>
      <c r="N26">
        <f t="shared" si="1"/>
        <v>33.394682020772066</v>
      </c>
      <c r="O26">
        <f t="shared" si="2"/>
        <v>33.72030347275399</v>
      </c>
      <c r="P26">
        <f t="shared" si="3"/>
        <v>11.046611022299611</v>
      </c>
      <c r="Q26">
        <f t="shared" si="4"/>
        <v>8.3272540705118008</v>
      </c>
      <c r="R26">
        <f t="shared" si="5"/>
        <v>10.321704344569456</v>
      </c>
      <c r="S26">
        <f t="shared" si="6"/>
        <v>-1.9661128563728327</v>
      </c>
      <c r="T26">
        <f t="shared" si="7"/>
        <v>0.12221763272424911</v>
      </c>
    </row>
    <row r="27" spans="1:20" x14ac:dyDescent="0.3">
      <c r="A27" s="1">
        <v>2015</v>
      </c>
      <c r="B27" t="s">
        <v>27</v>
      </c>
      <c r="C27" t="s">
        <v>37</v>
      </c>
      <c r="D27" t="s">
        <v>53</v>
      </c>
      <c r="E27" s="3">
        <v>112518891950045</v>
      </c>
      <c r="F27" s="3">
        <v>310083068530533</v>
      </c>
      <c r="G27" s="3">
        <v>522913642155937.69</v>
      </c>
      <c r="H27" s="5">
        <v>63446</v>
      </c>
      <c r="I27">
        <v>4159.5775999999996</v>
      </c>
      <c r="J27" s="7">
        <v>32596</v>
      </c>
      <c r="K27" s="7">
        <v>0.15</v>
      </c>
      <c r="L27" s="7">
        <v>1.17</v>
      </c>
      <c r="M27">
        <f t="shared" si="0"/>
        <v>32.354142251919463</v>
      </c>
      <c r="N27">
        <f t="shared" si="1"/>
        <v>33.367861340513784</v>
      </c>
      <c r="O27">
        <f t="shared" si="2"/>
        <v>33.890437446198902</v>
      </c>
      <c r="P27">
        <f t="shared" si="3"/>
        <v>11.057944429390149</v>
      </c>
      <c r="Q27">
        <f t="shared" si="4"/>
        <v>8.3331688096383925</v>
      </c>
      <c r="R27">
        <f t="shared" si="5"/>
        <v>10.391944860440111</v>
      </c>
      <c r="S27">
        <f t="shared" si="6"/>
        <v>-1.8971199848858813</v>
      </c>
      <c r="T27">
        <f t="shared" si="7"/>
        <v>0.15700374880966469</v>
      </c>
    </row>
    <row r="28" spans="1:20" x14ac:dyDescent="0.3">
      <c r="A28" s="1">
        <v>2016</v>
      </c>
      <c r="B28" t="s">
        <v>28</v>
      </c>
      <c r="C28" t="s">
        <v>37</v>
      </c>
      <c r="D28" t="s">
        <v>53</v>
      </c>
      <c r="E28" s="3">
        <v>102092811921599</v>
      </c>
      <c r="F28" s="3">
        <v>291441545872801</v>
      </c>
      <c r="G28" s="3">
        <v>400930560605168.19</v>
      </c>
      <c r="H28" s="5">
        <v>64149</v>
      </c>
      <c r="I28">
        <v>3661.5513000000001</v>
      </c>
      <c r="J28" s="7">
        <v>30540</v>
      </c>
      <c r="K28" s="7">
        <v>0.14000000000000001</v>
      </c>
      <c r="L28" s="7">
        <v>1.06</v>
      </c>
      <c r="M28">
        <f t="shared" si="0"/>
        <v>32.256903436285832</v>
      </c>
      <c r="N28">
        <f t="shared" si="1"/>
        <v>33.30586057287227</v>
      </c>
      <c r="O28">
        <f t="shared" si="2"/>
        <v>33.624809362667079</v>
      </c>
      <c r="P28">
        <f t="shared" si="3"/>
        <v>11.068963781457745</v>
      </c>
      <c r="Q28">
        <f t="shared" si="4"/>
        <v>8.2056421890543483</v>
      </c>
      <c r="R28">
        <f t="shared" si="5"/>
        <v>10.326792578772624</v>
      </c>
      <c r="S28">
        <f t="shared" si="6"/>
        <v>-1.9661128563728327</v>
      </c>
      <c r="T28">
        <f t="shared" si="7"/>
        <v>5.8268908123975824E-2</v>
      </c>
    </row>
    <row r="29" spans="1:20" x14ac:dyDescent="0.3">
      <c r="A29" s="1">
        <v>2017</v>
      </c>
      <c r="B29" t="s">
        <v>29</v>
      </c>
      <c r="C29" t="s">
        <v>37</v>
      </c>
      <c r="D29" t="s">
        <v>53</v>
      </c>
      <c r="E29" s="3">
        <v>80265810151987</v>
      </c>
      <c r="F29" s="3">
        <v>280852175326664</v>
      </c>
      <c r="G29" s="3">
        <v>533024409484852.38</v>
      </c>
      <c r="H29" s="5">
        <v>64839</v>
      </c>
      <c r="I29">
        <v>3370.8962000000001</v>
      </c>
      <c r="J29" s="7">
        <v>26137</v>
      </c>
      <c r="K29" s="7">
        <v>0.12</v>
      </c>
      <c r="L29" s="7">
        <v>0.88</v>
      </c>
      <c r="M29">
        <f t="shared" si="0"/>
        <v>32.016364869774222</v>
      </c>
      <c r="N29">
        <f t="shared" si="1"/>
        <v>33.268849580387638</v>
      </c>
      <c r="O29">
        <f t="shared" si="2"/>
        <v>33.909588335452625</v>
      </c>
      <c r="P29">
        <f t="shared" si="3"/>
        <v>11.079662553152028</v>
      </c>
      <c r="Q29">
        <f t="shared" si="4"/>
        <v>8.1229339227101391</v>
      </c>
      <c r="R29">
        <f t="shared" si="5"/>
        <v>10.171107213950854</v>
      </c>
      <c r="S29">
        <f t="shared" si="6"/>
        <v>-2.120263536200091</v>
      </c>
      <c r="T29">
        <f t="shared" si="7"/>
        <v>-0.12783337150988489</v>
      </c>
    </row>
    <row r="30" spans="1:20" x14ac:dyDescent="0.3">
      <c r="A30" s="1">
        <v>2018</v>
      </c>
      <c r="B30" t="s">
        <v>30</v>
      </c>
      <c r="C30" t="s">
        <v>37</v>
      </c>
      <c r="D30" t="s">
        <v>53</v>
      </c>
      <c r="E30" s="3">
        <v>766050321209311</v>
      </c>
      <c r="F30" s="3">
        <v>267717781589774</v>
      </c>
      <c r="G30" s="3">
        <v>489326528096374.56</v>
      </c>
      <c r="H30" s="5">
        <v>65514</v>
      </c>
      <c r="I30">
        <v>3366.3933000000002</v>
      </c>
      <c r="J30" s="7">
        <v>24650</v>
      </c>
      <c r="K30" s="7">
        <v>0.11</v>
      </c>
      <c r="L30" s="7">
        <v>0.8</v>
      </c>
      <c r="M30">
        <f t="shared" si="0"/>
        <v>34.272268976996159</v>
      </c>
      <c r="N30">
        <f t="shared" si="1"/>
        <v>33.220954487819228</v>
      </c>
      <c r="O30">
        <f t="shared" si="2"/>
        <v>33.824051129178194</v>
      </c>
      <c r="P30">
        <f t="shared" si="3"/>
        <v>11.090019139242122</v>
      </c>
      <c r="Q30">
        <f t="shared" si="4"/>
        <v>8.1215972128447014</v>
      </c>
      <c r="R30">
        <f t="shared" si="5"/>
        <v>10.112532179470836</v>
      </c>
      <c r="S30">
        <f t="shared" si="6"/>
        <v>-2.2072749131897207</v>
      </c>
      <c r="T30">
        <f t="shared" si="7"/>
        <v>-0.22314355131420971</v>
      </c>
    </row>
    <row r="31" spans="1:20" x14ac:dyDescent="0.3">
      <c r="A31" s="1">
        <v>2019</v>
      </c>
      <c r="B31" t="s">
        <v>31</v>
      </c>
      <c r="C31" t="s">
        <v>37</v>
      </c>
      <c r="D31" t="s">
        <v>53</v>
      </c>
      <c r="E31" s="3">
        <v>779292238004638</v>
      </c>
      <c r="F31" s="3">
        <v>256969134652945</v>
      </c>
      <c r="G31" s="3">
        <v>508056224405293.69</v>
      </c>
      <c r="H31" s="5">
        <v>66177</v>
      </c>
      <c r="I31">
        <v>3667.4238</v>
      </c>
      <c r="J31" s="7">
        <v>25327</v>
      </c>
      <c r="K31" s="7">
        <v>0.12</v>
      </c>
      <c r="L31" s="7">
        <v>0.8</v>
      </c>
      <c r="M31">
        <f t="shared" si="0"/>
        <v>34.289407236513703</v>
      </c>
      <c r="N31">
        <f t="shared" si="1"/>
        <v>33.179977094984679</v>
      </c>
      <c r="O31">
        <f t="shared" si="2"/>
        <v>33.86161323534585</v>
      </c>
      <c r="P31">
        <f t="shared" si="3"/>
        <v>11.100088249532442</v>
      </c>
      <c r="Q31">
        <f t="shared" si="4"/>
        <v>8.2072447327051758</v>
      </c>
      <c r="R31">
        <f t="shared" si="5"/>
        <v>10.139626299345149</v>
      </c>
      <c r="S31">
        <f t="shared" si="6"/>
        <v>-2.120263536200091</v>
      </c>
      <c r="T31">
        <f t="shared" si="7"/>
        <v>-0.22314355131420971</v>
      </c>
    </row>
    <row r="32" spans="1:20" x14ac:dyDescent="0.3">
      <c r="A32" s="1">
        <v>2020</v>
      </c>
      <c r="B32" t="s">
        <v>32</v>
      </c>
      <c r="C32" t="s">
        <v>37</v>
      </c>
      <c r="D32" t="s">
        <v>53</v>
      </c>
      <c r="E32" s="3">
        <f>SUM(E29:E31)/3</f>
        <v>541869456455312</v>
      </c>
      <c r="F32" s="3">
        <v>234778703247628</v>
      </c>
      <c r="G32" s="3">
        <v>512785739216931.63</v>
      </c>
      <c r="H32" s="5">
        <v>66825</v>
      </c>
      <c r="I32">
        <v>3527.16</v>
      </c>
      <c r="J32" s="7">
        <v>20719</v>
      </c>
      <c r="K32" s="7">
        <v>0.1</v>
      </c>
      <c r="L32" s="7">
        <v>0.63</v>
      </c>
      <c r="M32">
        <f t="shared" si="0"/>
        <v>33.92604623310941</v>
      </c>
      <c r="N32">
        <f t="shared" si="1"/>
        <v>33.089664498097754</v>
      </c>
      <c r="O32">
        <f t="shared" si="2"/>
        <v>33.870879211508942</v>
      </c>
      <c r="P32">
        <f t="shared" si="3"/>
        <v>11.109832541007119</v>
      </c>
      <c r="Q32">
        <f t="shared" si="4"/>
        <v>8.1682482935394152</v>
      </c>
      <c r="R32">
        <f t="shared" si="5"/>
        <v>9.938806432660483</v>
      </c>
      <c r="S32">
        <f t="shared" si="6"/>
        <v>-2.3025850929940455</v>
      </c>
      <c r="T32">
        <f t="shared" si="7"/>
        <v>-0.46203545959655867</v>
      </c>
    </row>
    <row r="33" spans="1:20" x14ac:dyDescent="0.3">
      <c r="A33" s="1">
        <v>2021</v>
      </c>
      <c r="B33" t="s">
        <v>33</v>
      </c>
      <c r="C33" t="s">
        <v>37</v>
      </c>
      <c r="D33" t="s">
        <v>53</v>
      </c>
      <c r="E33" s="3">
        <f>SUM(E30:E32)/3</f>
        <v>695737338556420.38</v>
      </c>
      <c r="F33" s="3">
        <v>22996405718262</v>
      </c>
      <c r="G33" s="3">
        <v>576691097609331.13</v>
      </c>
      <c r="H33" s="5">
        <v>6746</v>
      </c>
      <c r="I33">
        <v>2791.3317999999999</v>
      </c>
      <c r="J33" s="7">
        <v>21561</v>
      </c>
      <c r="K33" s="7">
        <v>0.11</v>
      </c>
      <c r="L33" s="7">
        <v>0.64</v>
      </c>
      <c r="M33">
        <f t="shared" si="0"/>
        <v>34.175993317902943</v>
      </c>
      <c r="N33">
        <f t="shared" si="1"/>
        <v>30.766359046526738</v>
      </c>
      <c r="O33">
        <f t="shared" si="2"/>
        <v>33.988327879651386</v>
      </c>
      <c r="P33">
        <f t="shared" si="3"/>
        <v>8.8167050156215954</v>
      </c>
      <c r="Q33">
        <f t="shared" si="4"/>
        <v>7.9342741085915067</v>
      </c>
      <c r="R33">
        <f t="shared" si="5"/>
        <v>9.9786414061365516</v>
      </c>
      <c r="S33">
        <f t="shared" si="6"/>
        <v>-2.2072749131897207</v>
      </c>
      <c r="T33">
        <f t="shared" si="7"/>
        <v>-0.44628710262841947</v>
      </c>
    </row>
    <row r="34" spans="1:20" x14ac:dyDescent="0.3">
      <c r="A34" s="1">
        <v>1990</v>
      </c>
      <c r="B34" t="s">
        <v>2</v>
      </c>
      <c r="C34" t="s">
        <v>45</v>
      </c>
      <c r="D34" t="s">
        <v>61</v>
      </c>
      <c r="E34" s="3">
        <v>209277257703094</v>
      </c>
      <c r="F34" s="3">
        <v>393163155533509</v>
      </c>
      <c r="G34" s="3">
        <v>398677609416956.19</v>
      </c>
      <c r="H34" s="5">
        <v>41933</v>
      </c>
      <c r="I34">
        <v>6672.7730000000001</v>
      </c>
      <c r="J34" s="8">
        <v>2823</v>
      </c>
      <c r="K34" s="9">
        <v>0.23</v>
      </c>
      <c r="L34" s="9">
        <v>2.0499999999999998</v>
      </c>
      <c r="M34">
        <f t="shared" si="0"/>
        <v>32.974681080628606</v>
      </c>
      <c r="N34">
        <f t="shared" si="1"/>
        <v>33.605245795674506</v>
      </c>
      <c r="O34">
        <f t="shared" si="2"/>
        <v>33.619174209764608</v>
      </c>
      <c r="P34">
        <f t="shared" si="3"/>
        <v>10.643828385423177</v>
      </c>
      <c r="Q34">
        <f t="shared" si="4"/>
        <v>8.8057907946417906</v>
      </c>
      <c r="R34">
        <f t="shared" si="5"/>
        <v>7.9455554282534893</v>
      </c>
      <c r="S34">
        <f t="shared" si="6"/>
        <v>-1.4696759700589417</v>
      </c>
      <c r="T34">
        <f t="shared" si="7"/>
        <v>0.71783979315031676</v>
      </c>
    </row>
    <row r="35" spans="1:20" x14ac:dyDescent="0.3">
      <c r="A35" s="1">
        <v>1991</v>
      </c>
      <c r="B35" t="s">
        <v>3</v>
      </c>
      <c r="C35" t="s">
        <v>45</v>
      </c>
      <c r="D35" t="s">
        <v>61</v>
      </c>
      <c r="E35" s="3">
        <v>198082840305262</v>
      </c>
      <c r="F35" s="3">
        <v>410519560487482</v>
      </c>
      <c r="G35" s="3">
        <v>394874951364089.56</v>
      </c>
      <c r="H35" s="5">
        <v>45292</v>
      </c>
      <c r="I35">
        <v>6786.5190000000002</v>
      </c>
      <c r="J35" s="8">
        <v>2792</v>
      </c>
      <c r="K35" s="9">
        <v>0.21</v>
      </c>
      <c r="L35" s="9">
        <v>1.97</v>
      </c>
      <c r="M35">
        <f t="shared" si="0"/>
        <v>32.919706444504435</v>
      </c>
      <c r="N35">
        <f t="shared" si="1"/>
        <v>33.648444694081604</v>
      </c>
      <c r="O35">
        <f t="shared" si="2"/>
        <v>33.609590251882928</v>
      </c>
      <c r="P35">
        <f t="shared" si="3"/>
        <v>10.72088569543393</v>
      </c>
      <c r="Q35">
        <f t="shared" si="4"/>
        <v>8.8226934234099286</v>
      </c>
      <c r="R35">
        <f t="shared" si="5"/>
        <v>7.9345134638822632</v>
      </c>
      <c r="S35">
        <f t="shared" si="6"/>
        <v>-1.5606477482646683</v>
      </c>
      <c r="T35">
        <f t="shared" si="7"/>
        <v>0.67803354274989713</v>
      </c>
    </row>
    <row r="36" spans="1:20" x14ac:dyDescent="0.3">
      <c r="A36" s="1">
        <v>1992</v>
      </c>
      <c r="B36" t="s">
        <v>4</v>
      </c>
      <c r="C36" t="s">
        <v>45</v>
      </c>
      <c r="D36" t="s">
        <v>61</v>
      </c>
      <c r="E36" s="3">
        <v>232161019782571</v>
      </c>
      <c r="F36" s="3">
        <v>410566257617846</v>
      </c>
      <c r="G36" s="3">
        <v>446676651965311.75</v>
      </c>
      <c r="H36" s="5">
        <v>46443</v>
      </c>
      <c r="I36">
        <v>7999.7979999999998</v>
      </c>
      <c r="J36" s="8">
        <v>3397</v>
      </c>
      <c r="K36" s="9">
        <v>0.25</v>
      </c>
      <c r="L36" s="9">
        <v>2.33</v>
      </c>
      <c r="M36">
        <f t="shared" si="0"/>
        <v>33.078452297639942</v>
      </c>
      <c r="N36">
        <f t="shared" si="1"/>
        <v>33.648558438904331</v>
      </c>
      <c r="O36">
        <f t="shared" si="2"/>
        <v>33.732856075101743</v>
      </c>
      <c r="P36">
        <f t="shared" si="3"/>
        <v>10.745981033208576</v>
      </c>
      <c r="Q36">
        <f t="shared" si="4"/>
        <v>8.987171570343186</v>
      </c>
      <c r="R36">
        <f t="shared" si="5"/>
        <v>8.1306479681605843</v>
      </c>
      <c r="S36">
        <f t="shared" si="6"/>
        <v>-1.3862943611198906</v>
      </c>
      <c r="T36">
        <f t="shared" si="7"/>
        <v>0.84586826757760925</v>
      </c>
    </row>
    <row r="37" spans="1:20" x14ac:dyDescent="0.3">
      <c r="A37" s="1">
        <v>1993</v>
      </c>
      <c r="B37" t="s">
        <v>5</v>
      </c>
      <c r="C37" t="s">
        <v>45</v>
      </c>
      <c r="D37" t="s">
        <v>61</v>
      </c>
      <c r="E37" s="3">
        <v>222237875291842</v>
      </c>
      <c r="F37" s="3">
        <v>406538554009802</v>
      </c>
      <c r="G37" s="3">
        <v>493646770798271.81</v>
      </c>
      <c r="H37" s="5">
        <v>47286</v>
      </c>
      <c r="I37">
        <v>7541.652</v>
      </c>
      <c r="J37" s="8">
        <v>3351</v>
      </c>
      <c r="K37" s="9">
        <v>0.24</v>
      </c>
      <c r="L37" s="9">
        <v>2.2400000000000002</v>
      </c>
      <c r="M37">
        <f t="shared" si="0"/>
        <v>33.034769434467002</v>
      </c>
      <c r="N37">
        <f t="shared" si="1"/>
        <v>33.638699884231578</v>
      </c>
      <c r="O37">
        <f t="shared" si="2"/>
        <v>33.832841338484357</v>
      </c>
      <c r="P37">
        <f t="shared" si="3"/>
        <v>10.763969547581704</v>
      </c>
      <c r="Q37">
        <f t="shared" si="4"/>
        <v>8.9281965351467445</v>
      </c>
      <c r="R37">
        <f t="shared" si="5"/>
        <v>8.11701408773731</v>
      </c>
      <c r="S37">
        <f t="shared" si="6"/>
        <v>-1.4271163556401458</v>
      </c>
      <c r="T37">
        <f t="shared" si="7"/>
        <v>0.80647586586694853</v>
      </c>
    </row>
    <row r="38" spans="1:20" x14ac:dyDescent="0.3">
      <c r="A38" s="1">
        <v>1994</v>
      </c>
      <c r="B38" t="s">
        <v>6</v>
      </c>
      <c r="C38" t="s">
        <v>45</v>
      </c>
      <c r="D38" t="s">
        <v>61</v>
      </c>
      <c r="E38" s="3">
        <v>204855993572519</v>
      </c>
      <c r="F38" s="3">
        <v>409720368850044</v>
      </c>
      <c r="G38" s="3">
        <v>509011313614373.13</v>
      </c>
      <c r="H38" s="5">
        <v>48133</v>
      </c>
      <c r="I38">
        <v>7301.1576999999997</v>
      </c>
      <c r="J38" s="8">
        <v>3212</v>
      </c>
      <c r="K38" s="9">
        <v>0.22</v>
      </c>
      <c r="L38" s="9">
        <v>2.1</v>
      </c>
      <c r="M38">
        <f t="shared" si="0"/>
        <v>32.953328377841075</v>
      </c>
      <c r="N38">
        <f t="shared" si="1"/>
        <v>33.646496015745534</v>
      </c>
      <c r="O38">
        <f t="shared" si="2"/>
        <v>33.863491359372276</v>
      </c>
      <c r="P38">
        <f t="shared" si="3"/>
        <v>10.781723291541018</v>
      </c>
      <c r="Q38">
        <f t="shared" si="4"/>
        <v>8.8957882036036651</v>
      </c>
      <c r="R38">
        <f t="shared" si="5"/>
        <v>8.0746490750666524</v>
      </c>
      <c r="S38">
        <f t="shared" si="6"/>
        <v>-1.5141277326297755</v>
      </c>
      <c r="T38">
        <f t="shared" si="7"/>
        <v>0.74193734472937733</v>
      </c>
    </row>
    <row r="39" spans="1:20" x14ac:dyDescent="0.3">
      <c r="A39" s="1">
        <v>1995</v>
      </c>
      <c r="B39" t="s">
        <v>7</v>
      </c>
      <c r="C39" t="s">
        <v>45</v>
      </c>
      <c r="D39" t="s">
        <v>61</v>
      </c>
      <c r="E39" s="3">
        <v>206642248097671</v>
      </c>
      <c r="F39" s="3">
        <v>427136369006843</v>
      </c>
      <c r="G39" s="3">
        <v>487008315880542</v>
      </c>
      <c r="H39" s="5">
        <v>48981</v>
      </c>
      <c r="I39">
        <v>7197.2627000000002</v>
      </c>
      <c r="J39" s="8">
        <v>3342</v>
      </c>
      <c r="K39" s="9">
        <v>0.22</v>
      </c>
      <c r="L39" s="9">
        <v>2.13</v>
      </c>
      <c r="M39">
        <f t="shared" si="0"/>
        <v>32.962010143952689</v>
      </c>
      <c r="N39">
        <f t="shared" si="1"/>
        <v>33.688124443526519</v>
      </c>
      <c r="O39">
        <f t="shared" si="2"/>
        <v>33.819302314595419</v>
      </c>
      <c r="P39">
        <f t="shared" si="3"/>
        <v>10.799187746794274</v>
      </c>
      <c r="Q39">
        <f t="shared" si="4"/>
        <v>8.8814560521616421</v>
      </c>
      <c r="R39">
        <f t="shared" si="5"/>
        <v>8.1143247091553388</v>
      </c>
      <c r="S39">
        <f t="shared" si="6"/>
        <v>-1.5141277326297755</v>
      </c>
      <c r="T39">
        <f t="shared" si="7"/>
        <v>0.75612197972133366</v>
      </c>
    </row>
    <row r="40" spans="1:20" x14ac:dyDescent="0.3">
      <c r="A40" s="1">
        <v>1996</v>
      </c>
      <c r="B40" t="s">
        <v>8</v>
      </c>
      <c r="C40" t="s">
        <v>45</v>
      </c>
      <c r="D40" t="s">
        <v>61</v>
      </c>
      <c r="E40" s="3">
        <v>184297631921748</v>
      </c>
      <c r="F40" s="3">
        <v>441027826186794</v>
      </c>
      <c r="G40" s="3">
        <v>371562470165692.75</v>
      </c>
      <c r="H40" s="5">
        <v>4983</v>
      </c>
      <c r="I40">
        <v>6652.9570000000003</v>
      </c>
      <c r="J40" s="8">
        <v>3012</v>
      </c>
      <c r="K40" s="9">
        <v>0.19</v>
      </c>
      <c r="L40" s="9">
        <v>1.88</v>
      </c>
      <c r="M40">
        <f t="shared" si="0"/>
        <v>32.8475731314808</v>
      </c>
      <c r="N40">
        <f t="shared" si="1"/>
        <v>33.720129087314042</v>
      </c>
      <c r="O40">
        <f t="shared" si="2"/>
        <v>33.548738122519467</v>
      </c>
      <c r="P40">
        <f t="shared" si="3"/>
        <v>8.513787398281405</v>
      </c>
      <c r="Q40">
        <f t="shared" si="4"/>
        <v>8.8028166964713392</v>
      </c>
      <c r="R40">
        <f t="shared" si="5"/>
        <v>8.0103595889197834</v>
      </c>
      <c r="S40">
        <f t="shared" si="6"/>
        <v>-1.6607312068216509</v>
      </c>
      <c r="T40">
        <f t="shared" si="7"/>
        <v>0.63127177684185776</v>
      </c>
    </row>
    <row r="41" spans="1:20" x14ac:dyDescent="0.3">
      <c r="A41" s="1">
        <v>1997</v>
      </c>
      <c r="B41" t="s">
        <v>9</v>
      </c>
      <c r="C41" t="s">
        <v>45</v>
      </c>
      <c r="D41" t="s">
        <v>61</v>
      </c>
      <c r="E41" s="3">
        <v>189334759416409</v>
      </c>
      <c r="F41" s="3">
        <v>466776876729552</v>
      </c>
      <c r="G41" s="3">
        <v>385026452260451.38</v>
      </c>
      <c r="H41" s="5">
        <v>50677</v>
      </c>
      <c r="I41">
        <v>6699.4269999999997</v>
      </c>
      <c r="J41" s="8">
        <v>3216</v>
      </c>
      <c r="K41" s="9">
        <v>0.18</v>
      </c>
      <c r="L41" s="9">
        <v>1.96</v>
      </c>
      <c r="M41">
        <f t="shared" si="0"/>
        <v>32.874537778082143</v>
      </c>
      <c r="N41">
        <f t="shared" si="1"/>
        <v>33.776872479401831</v>
      </c>
      <c r="O41">
        <f t="shared" si="2"/>
        <v>33.584333155026108</v>
      </c>
      <c r="P41">
        <f t="shared" si="3"/>
        <v>10.833227437734287</v>
      </c>
      <c r="Q41">
        <f t="shared" si="4"/>
        <v>8.8097772793337494</v>
      </c>
      <c r="R41">
        <f t="shared" si="5"/>
        <v>8.0758936302988573</v>
      </c>
      <c r="S41">
        <f t="shared" si="6"/>
        <v>-1.7147984280919266</v>
      </c>
      <c r="T41">
        <f t="shared" si="7"/>
        <v>0.67294447324242579</v>
      </c>
    </row>
    <row r="42" spans="1:20" x14ac:dyDescent="0.3">
      <c r="A42" s="1">
        <v>1998</v>
      </c>
      <c r="B42" t="s">
        <v>10</v>
      </c>
      <c r="C42" t="s">
        <v>45</v>
      </c>
      <c r="D42" t="s">
        <v>61</v>
      </c>
      <c r="E42" s="3">
        <v>222395495799659</v>
      </c>
      <c r="F42" s="3">
        <v>458555904769547</v>
      </c>
      <c r="G42" s="3">
        <v>452588296965986.25</v>
      </c>
      <c r="H42" s="5">
        <v>51525</v>
      </c>
      <c r="I42">
        <v>7024.5474000000004</v>
      </c>
      <c r="J42" s="8">
        <v>3827</v>
      </c>
      <c r="K42" s="9">
        <v>0.22</v>
      </c>
      <c r="L42" s="9">
        <v>2.29</v>
      </c>
      <c r="M42">
        <f t="shared" si="0"/>
        <v>33.035478425400512</v>
      </c>
      <c r="N42">
        <f t="shared" si="1"/>
        <v>33.759103329896817</v>
      </c>
      <c r="O42">
        <f t="shared" si="2"/>
        <v>33.746003991449413</v>
      </c>
      <c r="P42">
        <f t="shared" si="3"/>
        <v>10.84982240575866</v>
      </c>
      <c r="Q42">
        <f t="shared" si="4"/>
        <v>8.8571660650801718</v>
      </c>
      <c r="R42">
        <f t="shared" si="5"/>
        <v>8.2498364854257016</v>
      </c>
      <c r="S42">
        <f t="shared" si="6"/>
        <v>-1.5141277326297755</v>
      </c>
      <c r="T42">
        <f t="shared" si="7"/>
        <v>0.82855181756614826</v>
      </c>
    </row>
    <row r="43" spans="1:20" x14ac:dyDescent="0.3">
      <c r="A43" s="1">
        <v>1999</v>
      </c>
      <c r="B43" t="s">
        <v>11</v>
      </c>
      <c r="C43" t="s">
        <v>45</v>
      </c>
      <c r="D43" t="s">
        <v>61</v>
      </c>
      <c r="E43" s="3">
        <v>22810332249914</v>
      </c>
      <c r="F43" s="3">
        <v>492225036749581</v>
      </c>
      <c r="G43" s="3">
        <v>505376670188791.25</v>
      </c>
      <c r="H43" s="5">
        <v>52372</v>
      </c>
      <c r="I43">
        <v>6505.0326999999997</v>
      </c>
      <c r="J43" s="8">
        <v>4033</v>
      </c>
      <c r="K43" s="9">
        <v>0.21</v>
      </c>
      <c r="L43" s="9">
        <v>2.37</v>
      </c>
      <c r="M43">
        <f t="shared" si="0"/>
        <v>30.758234718094826</v>
      </c>
      <c r="N43">
        <f t="shared" si="1"/>
        <v>33.829957119616566</v>
      </c>
      <c r="O43">
        <f t="shared" si="2"/>
        <v>33.856325148734463</v>
      </c>
      <c r="P43">
        <f t="shared" si="3"/>
        <v>10.866127376347643</v>
      </c>
      <c r="Q43">
        <f t="shared" si="4"/>
        <v>8.7803314178363543</v>
      </c>
      <c r="R43">
        <f t="shared" si="5"/>
        <v>8.3022657948733674</v>
      </c>
      <c r="S43">
        <f t="shared" si="6"/>
        <v>-1.5606477482646683</v>
      </c>
      <c r="T43">
        <f t="shared" si="7"/>
        <v>0.86288995514703981</v>
      </c>
    </row>
    <row r="44" spans="1:20" x14ac:dyDescent="0.3">
      <c r="A44" s="1">
        <v>2000</v>
      </c>
      <c r="B44" t="s">
        <v>12</v>
      </c>
      <c r="C44" t="s">
        <v>45</v>
      </c>
      <c r="D44" t="s">
        <v>61</v>
      </c>
      <c r="E44" s="3">
        <v>233574698101026</v>
      </c>
      <c r="F44" s="3">
        <v>491710868457911</v>
      </c>
      <c r="G44" s="3">
        <v>338455987983409.38</v>
      </c>
      <c r="H44" s="5">
        <v>53219</v>
      </c>
      <c r="I44">
        <v>8308.6610000000001</v>
      </c>
      <c r="J44" s="8">
        <v>4099</v>
      </c>
      <c r="K44" s="9">
        <v>0.21</v>
      </c>
      <c r="L44" s="9">
        <v>2.37</v>
      </c>
      <c r="M44">
        <f t="shared" si="0"/>
        <v>33.084523048092663</v>
      </c>
      <c r="N44">
        <f t="shared" si="1"/>
        <v>33.828911993941716</v>
      </c>
      <c r="O44">
        <f t="shared" si="2"/>
        <v>33.455415179098971</v>
      </c>
      <c r="P44">
        <f t="shared" si="3"/>
        <v>10.882170754426548</v>
      </c>
      <c r="Q44">
        <f t="shared" si="4"/>
        <v>9.0250537436992051</v>
      </c>
      <c r="R44">
        <f t="shared" si="5"/>
        <v>8.3184983205043377</v>
      </c>
      <c r="S44">
        <f t="shared" si="6"/>
        <v>-1.5606477482646683</v>
      </c>
      <c r="T44">
        <f t="shared" si="7"/>
        <v>0.86288995514703981</v>
      </c>
    </row>
    <row r="45" spans="1:20" x14ac:dyDescent="0.3">
      <c r="A45" s="1">
        <v>2001</v>
      </c>
      <c r="B45" t="s">
        <v>13</v>
      </c>
      <c r="C45" t="s">
        <v>45</v>
      </c>
      <c r="D45" t="s">
        <v>61</v>
      </c>
      <c r="E45" s="3">
        <v>219395776222665</v>
      </c>
      <c r="F45" s="3">
        <v>483166250252915</v>
      </c>
      <c r="G45" s="3">
        <v>336392898985641.13</v>
      </c>
      <c r="H45" s="5">
        <v>54062</v>
      </c>
      <c r="I45">
        <v>8561.0990000000002</v>
      </c>
      <c r="J45" s="8">
        <v>3955</v>
      </c>
      <c r="K45" s="9">
        <v>0.2</v>
      </c>
      <c r="L45" s="9">
        <v>2.25</v>
      </c>
      <c r="M45">
        <f t="shared" si="0"/>
        <v>33.021898412092412</v>
      </c>
      <c r="N45">
        <f t="shared" si="1"/>
        <v>33.811381913778895</v>
      </c>
      <c r="O45">
        <f t="shared" si="2"/>
        <v>33.449300934962814</v>
      </c>
      <c r="P45">
        <f t="shared" si="3"/>
        <v>10.897886815076554</v>
      </c>
      <c r="Q45">
        <f t="shared" si="4"/>
        <v>9.0549838487452412</v>
      </c>
      <c r="R45">
        <f t="shared" si="5"/>
        <v>8.2827358802017539</v>
      </c>
      <c r="S45">
        <f t="shared" si="6"/>
        <v>-1.6094379124341003</v>
      </c>
      <c r="T45">
        <f t="shared" si="7"/>
        <v>0.81093021621632877</v>
      </c>
    </row>
    <row r="46" spans="1:20" x14ac:dyDescent="0.3">
      <c r="A46" s="1">
        <v>2002</v>
      </c>
      <c r="B46" t="s">
        <v>14</v>
      </c>
      <c r="C46" t="s">
        <v>45</v>
      </c>
      <c r="D46" t="s">
        <v>61</v>
      </c>
      <c r="E46" s="3">
        <v>224312445338221</v>
      </c>
      <c r="F46" s="3">
        <v>503013897557919</v>
      </c>
      <c r="G46" s="3">
        <v>439049041860876.19</v>
      </c>
      <c r="H46" s="5">
        <v>5457</v>
      </c>
      <c r="I46">
        <v>8817.6489999999994</v>
      </c>
      <c r="J46" s="8">
        <v>4175</v>
      </c>
      <c r="K46" s="9">
        <v>0.2</v>
      </c>
      <c r="L46" s="9">
        <v>2.35</v>
      </c>
      <c r="M46">
        <f t="shared" si="0"/>
        <v>33.044061041150506</v>
      </c>
      <c r="N46">
        <f t="shared" si="1"/>
        <v>33.851638914986403</v>
      </c>
      <c r="O46">
        <f t="shared" si="2"/>
        <v>33.715632235431471</v>
      </c>
      <c r="P46">
        <f t="shared" si="3"/>
        <v>8.6046544671862311</v>
      </c>
      <c r="Q46">
        <f t="shared" si="4"/>
        <v>9.0845105601812133</v>
      </c>
      <c r="R46">
        <f t="shared" si="5"/>
        <v>8.3368696372849556</v>
      </c>
      <c r="S46">
        <f t="shared" si="6"/>
        <v>-1.6094379124341003</v>
      </c>
      <c r="T46">
        <f t="shared" si="7"/>
        <v>0.85441532815606758</v>
      </c>
    </row>
    <row r="47" spans="1:20" x14ac:dyDescent="0.3">
      <c r="A47" s="1">
        <v>2003</v>
      </c>
      <c r="B47" t="s">
        <v>15</v>
      </c>
      <c r="C47" t="s">
        <v>45</v>
      </c>
      <c r="D47" t="s">
        <v>61</v>
      </c>
      <c r="E47" s="3">
        <v>214301783987086</v>
      </c>
      <c r="F47" s="3">
        <v>51714114657959</v>
      </c>
      <c r="G47" s="3">
        <v>361178599344251.06</v>
      </c>
      <c r="H47" s="5">
        <v>55029</v>
      </c>
      <c r="I47">
        <v>8856.5229999999992</v>
      </c>
      <c r="J47" s="8">
        <v>4135</v>
      </c>
      <c r="K47" s="9">
        <v>0.19</v>
      </c>
      <c r="L47" s="9">
        <v>2.29</v>
      </c>
      <c r="M47">
        <f t="shared" si="0"/>
        <v>32.998406343091517</v>
      </c>
      <c r="N47">
        <f t="shared" si="1"/>
        <v>31.576751870974512</v>
      </c>
      <c r="O47">
        <f t="shared" si="2"/>
        <v>33.520393686946029</v>
      </c>
      <c r="P47">
        <f t="shared" si="3"/>
        <v>10.915615597982461</v>
      </c>
      <c r="Q47">
        <f t="shared" si="4"/>
        <v>9.0889095286519623</v>
      </c>
      <c r="R47">
        <f t="shared" si="5"/>
        <v>8.3272426074577925</v>
      </c>
      <c r="S47">
        <f t="shared" si="6"/>
        <v>-1.6607312068216509</v>
      </c>
      <c r="T47">
        <f t="shared" si="7"/>
        <v>0.82855181756614826</v>
      </c>
    </row>
    <row r="48" spans="1:20" x14ac:dyDescent="0.3">
      <c r="A48" s="1">
        <v>2004</v>
      </c>
      <c r="B48" t="s">
        <v>16</v>
      </c>
      <c r="C48" t="s">
        <v>45</v>
      </c>
      <c r="D48" t="s">
        <v>61</v>
      </c>
      <c r="E48" s="3">
        <v>21356204799673</v>
      </c>
      <c r="F48" s="3">
        <v>52192835170646</v>
      </c>
      <c r="G48" s="3">
        <v>456952943148074.38</v>
      </c>
      <c r="H48" s="5">
        <v>55488</v>
      </c>
      <c r="I48">
        <v>8571.5</v>
      </c>
      <c r="J48" s="8">
        <v>4053</v>
      </c>
      <c r="K48" s="9">
        <v>0.18</v>
      </c>
      <c r="L48" s="9">
        <v>2.2200000000000002</v>
      </c>
      <c r="M48">
        <f t="shared" si="0"/>
        <v>30.692363436316022</v>
      </c>
      <c r="N48">
        <f t="shared" si="1"/>
        <v>31.585966344129183</v>
      </c>
      <c r="O48">
        <f t="shared" si="2"/>
        <v>33.755601532479666</v>
      </c>
      <c r="P48">
        <f t="shared" si="3"/>
        <v>10.923922060140214</v>
      </c>
      <c r="Q48">
        <f t="shared" si="4"/>
        <v>9.0561980254475358</v>
      </c>
      <c r="R48">
        <f t="shared" si="5"/>
        <v>8.3072126266283082</v>
      </c>
      <c r="S48">
        <f t="shared" si="6"/>
        <v>-1.7147984280919266</v>
      </c>
      <c r="T48">
        <f t="shared" si="7"/>
        <v>0.79750719588418817</v>
      </c>
    </row>
    <row r="49" spans="1:20" x14ac:dyDescent="0.3">
      <c r="A49" s="1">
        <v>2005</v>
      </c>
      <c r="B49" t="s">
        <v>17</v>
      </c>
      <c r="C49" t="s">
        <v>45</v>
      </c>
      <c r="D49" t="s">
        <v>61</v>
      </c>
      <c r="E49" s="3">
        <v>2260452333492</v>
      </c>
      <c r="F49" s="3">
        <v>535988466087454</v>
      </c>
      <c r="G49" s="3">
        <v>415348773954631</v>
      </c>
      <c r="H49" s="5">
        <v>55944</v>
      </c>
      <c r="I49">
        <v>8948.1039999999994</v>
      </c>
      <c r="J49" s="8">
        <v>4390</v>
      </c>
      <c r="K49" s="9">
        <v>0.19</v>
      </c>
      <c r="L49" s="9">
        <v>2.37</v>
      </c>
      <c r="M49">
        <f t="shared" si="0"/>
        <v>28.446586056748725</v>
      </c>
      <c r="N49">
        <f t="shared" si="1"/>
        <v>33.915133758274266</v>
      </c>
      <c r="O49">
        <f t="shared" si="2"/>
        <v>33.660139702372582</v>
      </c>
      <c r="P49">
        <f t="shared" si="3"/>
        <v>10.932106469383703</v>
      </c>
      <c r="Q49">
        <f t="shared" si="4"/>
        <v>9.0991969452514621</v>
      </c>
      <c r="R49">
        <f t="shared" si="5"/>
        <v>8.3870845060692165</v>
      </c>
      <c r="S49">
        <f t="shared" si="6"/>
        <v>-1.6607312068216509</v>
      </c>
      <c r="T49">
        <f t="shared" si="7"/>
        <v>0.86288995514703981</v>
      </c>
    </row>
    <row r="50" spans="1:20" x14ac:dyDescent="0.3">
      <c r="A50" s="1">
        <v>2006</v>
      </c>
      <c r="B50" t="s">
        <v>18</v>
      </c>
      <c r="C50" t="s">
        <v>45</v>
      </c>
      <c r="D50" t="s">
        <v>61</v>
      </c>
      <c r="E50" s="3">
        <v>21189876725511</v>
      </c>
      <c r="F50" s="3">
        <v>570007680345108</v>
      </c>
      <c r="G50" s="3">
        <v>431857010845646.38</v>
      </c>
      <c r="H50" s="5">
        <v>564</v>
      </c>
      <c r="I50">
        <v>9380.9480000000003</v>
      </c>
      <c r="J50" s="8">
        <v>4212</v>
      </c>
      <c r="K50" s="9">
        <v>0.16</v>
      </c>
      <c r="L50" s="9">
        <v>2.2400000000000002</v>
      </c>
      <c r="M50">
        <f t="shared" si="0"/>
        <v>30.684544670613306</v>
      </c>
      <c r="N50">
        <f t="shared" si="1"/>
        <v>33.976670950956027</v>
      </c>
      <c r="O50">
        <f t="shared" si="2"/>
        <v>33.699115655969393</v>
      </c>
      <c r="P50">
        <f t="shared" si="3"/>
        <v>6.3350542514980592</v>
      </c>
      <c r="Q50">
        <f t="shared" si="4"/>
        <v>9.1464361029915171</v>
      </c>
      <c r="R50">
        <f t="shared" si="5"/>
        <v>8.3456928732538653</v>
      </c>
      <c r="S50">
        <f t="shared" si="6"/>
        <v>-1.8325814637483102</v>
      </c>
      <c r="T50">
        <f t="shared" si="7"/>
        <v>0.80647586586694853</v>
      </c>
    </row>
    <row r="51" spans="1:20" x14ac:dyDescent="0.3">
      <c r="A51" s="1">
        <v>2007</v>
      </c>
      <c r="B51" t="s">
        <v>19</v>
      </c>
      <c r="C51" t="s">
        <v>45</v>
      </c>
      <c r="D51" t="s">
        <v>61</v>
      </c>
      <c r="E51" s="3">
        <v>21961619276687</v>
      </c>
      <c r="F51" s="3">
        <v>591292153648897</v>
      </c>
      <c r="G51" s="3">
        <v>406671119830667.88</v>
      </c>
      <c r="H51" s="5">
        <v>57928</v>
      </c>
      <c r="I51">
        <v>9445.0730000000003</v>
      </c>
      <c r="J51" s="8">
        <v>4435</v>
      </c>
      <c r="K51" s="9">
        <v>0.16</v>
      </c>
      <c r="L51" s="9">
        <v>2.3199999999999998</v>
      </c>
      <c r="M51">
        <f t="shared" si="0"/>
        <v>30.720317467405451</v>
      </c>
      <c r="N51">
        <f t="shared" si="1"/>
        <v>34.013331349005355</v>
      </c>
      <c r="O51">
        <f t="shared" si="2"/>
        <v>33.639025915331068</v>
      </c>
      <c r="P51">
        <f t="shared" si="3"/>
        <v>10.966956139068657</v>
      </c>
      <c r="Q51">
        <f t="shared" si="4"/>
        <v>9.1532485088628626</v>
      </c>
      <c r="R51">
        <f t="shared" si="5"/>
        <v>8.3972828947436806</v>
      </c>
      <c r="S51">
        <f t="shared" si="6"/>
        <v>-1.8325814637483102</v>
      </c>
      <c r="T51">
        <f t="shared" si="7"/>
        <v>0.84156718567821853</v>
      </c>
    </row>
    <row r="52" spans="1:20" x14ac:dyDescent="0.3">
      <c r="A52" s="1">
        <v>2008</v>
      </c>
      <c r="B52" t="s">
        <v>20</v>
      </c>
      <c r="C52" t="s">
        <v>45</v>
      </c>
      <c r="D52" t="s">
        <v>61</v>
      </c>
      <c r="E52" s="3">
        <v>218834067313632</v>
      </c>
      <c r="F52" s="3">
        <v>598251182359673</v>
      </c>
      <c r="G52" s="3">
        <v>312926884233738.13</v>
      </c>
      <c r="H52" s="5">
        <v>59444</v>
      </c>
      <c r="I52">
        <v>9627.6530000000002</v>
      </c>
      <c r="J52" s="8">
        <v>4509</v>
      </c>
      <c r="K52" s="9">
        <v>0.16</v>
      </c>
      <c r="L52" s="9">
        <v>2.3199999999999998</v>
      </c>
      <c r="M52">
        <f t="shared" si="0"/>
        <v>33.019334875058433</v>
      </c>
      <c r="N52">
        <f t="shared" si="1"/>
        <v>34.025031819078926</v>
      </c>
      <c r="O52">
        <f t="shared" si="2"/>
        <v>33.376990682483424</v>
      </c>
      <c r="P52">
        <f t="shared" si="3"/>
        <v>10.992789971878461</v>
      </c>
      <c r="Q52">
        <f t="shared" si="4"/>
        <v>9.172394757538898</v>
      </c>
      <c r="R52">
        <f t="shared" si="5"/>
        <v>8.4138306784210837</v>
      </c>
      <c r="S52">
        <f t="shared" si="6"/>
        <v>-1.8325814637483102</v>
      </c>
      <c r="T52">
        <f t="shared" si="7"/>
        <v>0.84156718567821853</v>
      </c>
    </row>
    <row r="53" spans="1:20" x14ac:dyDescent="0.3">
      <c r="A53" s="1">
        <v>2009</v>
      </c>
      <c r="B53" t="s">
        <v>21</v>
      </c>
      <c r="C53" t="s">
        <v>45</v>
      </c>
      <c r="D53" t="s">
        <v>61</v>
      </c>
      <c r="E53" s="3">
        <v>204323383587189</v>
      </c>
      <c r="F53" s="3">
        <v>503185733110477</v>
      </c>
      <c r="G53" s="3">
        <v>401639100475434.94</v>
      </c>
      <c r="H53" s="5">
        <v>60937</v>
      </c>
      <c r="I53">
        <v>8820.0205000000005</v>
      </c>
      <c r="J53" s="8">
        <v>4255</v>
      </c>
      <c r="K53" s="9">
        <v>0.18</v>
      </c>
      <c r="L53" s="9">
        <v>2.15</v>
      </c>
      <c r="M53">
        <f t="shared" si="0"/>
        <v>32.950725068310533</v>
      </c>
      <c r="N53">
        <f t="shared" si="1"/>
        <v>33.851980468588671</v>
      </c>
      <c r="O53">
        <f t="shared" si="2"/>
        <v>33.626575041308342</v>
      </c>
      <c r="P53">
        <f t="shared" si="3"/>
        <v>11.017595822578336</v>
      </c>
      <c r="Q53">
        <f t="shared" si="4"/>
        <v>9.0847794732611753</v>
      </c>
      <c r="R53">
        <f t="shared" si="5"/>
        <v>8.355850041007475</v>
      </c>
      <c r="S53">
        <f t="shared" si="6"/>
        <v>-1.7147984280919266</v>
      </c>
      <c r="T53">
        <f t="shared" si="7"/>
        <v>0.76546784213957142</v>
      </c>
    </row>
    <row r="54" spans="1:20" x14ac:dyDescent="0.3">
      <c r="A54" s="1">
        <v>2010</v>
      </c>
      <c r="B54" t="s">
        <v>22</v>
      </c>
      <c r="C54" t="s">
        <v>45</v>
      </c>
      <c r="D54" t="s">
        <v>61</v>
      </c>
      <c r="E54" s="3">
        <v>161197018259147</v>
      </c>
      <c r="F54" s="3">
        <v>542815993006447</v>
      </c>
      <c r="G54" s="3">
        <v>453903764506136.75</v>
      </c>
      <c r="H54" s="5">
        <v>62412</v>
      </c>
      <c r="I54">
        <v>8901.2669999999998</v>
      </c>
      <c r="J54" s="8">
        <v>3452</v>
      </c>
      <c r="K54" s="9">
        <v>0.13</v>
      </c>
      <c r="L54" s="9">
        <v>1.71</v>
      </c>
      <c r="M54">
        <f t="shared" si="0"/>
        <v>32.713648448678306</v>
      </c>
      <c r="N54">
        <f t="shared" si="1"/>
        <v>33.927791507358023</v>
      </c>
      <c r="O54">
        <f t="shared" si="2"/>
        <v>33.748906319047116</v>
      </c>
      <c r="P54">
        <f t="shared" si="3"/>
        <v>11.041512843561073</v>
      </c>
      <c r="Q54">
        <f t="shared" si="4"/>
        <v>9.0939489051386335</v>
      </c>
      <c r="R54">
        <f t="shared" si="5"/>
        <v>8.1467090522033185</v>
      </c>
      <c r="S54">
        <f t="shared" si="6"/>
        <v>-2.0402208285265546</v>
      </c>
      <c r="T54">
        <f t="shared" si="7"/>
        <v>0.53649337051456847</v>
      </c>
    </row>
    <row r="55" spans="1:20" x14ac:dyDescent="0.3">
      <c r="A55" s="1">
        <v>2011</v>
      </c>
      <c r="B55" t="s">
        <v>23</v>
      </c>
      <c r="C55" t="s">
        <v>45</v>
      </c>
      <c r="D55" t="s">
        <v>61</v>
      </c>
      <c r="E55" s="3">
        <v>181971399746115</v>
      </c>
      <c r="F55" s="3">
        <v>568421523727743</v>
      </c>
      <c r="G55" s="3">
        <v>583794259270610.5</v>
      </c>
      <c r="H55" s="5">
        <v>63865</v>
      </c>
      <c r="I55">
        <v>9151.2549999999992</v>
      </c>
      <c r="J55" s="8">
        <v>4073</v>
      </c>
      <c r="K55" s="9">
        <v>0.14000000000000001</v>
      </c>
      <c r="L55" s="9">
        <v>1.99</v>
      </c>
      <c r="M55">
        <f t="shared" si="0"/>
        <v>32.834870646404774</v>
      </c>
      <c r="N55">
        <f t="shared" si="1"/>
        <v>33.973884378654361</v>
      </c>
      <c r="O55">
        <f t="shared" si="2"/>
        <v>34.000569740916539</v>
      </c>
      <c r="P55">
        <f t="shared" si="3"/>
        <v>11.064526759476877</v>
      </c>
      <c r="Q55">
        <f t="shared" si="4"/>
        <v>9.1216463073341494</v>
      </c>
      <c r="R55">
        <f t="shared" si="5"/>
        <v>8.3121351076484125</v>
      </c>
      <c r="S55">
        <f t="shared" si="6"/>
        <v>-1.9661128563728327</v>
      </c>
      <c r="T55">
        <f t="shared" si="7"/>
        <v>0.68813463873640102</v>
      </c>
    </row>
    <row r="56" spans="1:20" x14ac:dyDescent="0.3">
      <c r="A56" s="1">
        <v>2012</v>
      </c>
      <c r="B56" t="s">
        <v>24</v>
      </c>
      <c r="C56" t="s">
        <v>45</v>
      </c>
      <c r="D56" t="s">
        <v>61</v>
      </c>
      <c r="E56" s="3">
        <v>15695025110036</v>
      </c>
      <c r="F56" s="3">
        <v>556654208416332</v>
      </c>
      <c r="G56" s="3">
        <v>405638268235892.75</v>
      </c>
      <c r="H56" s="5">
        <v>64768</v>
      </c>
      <c r="I56">
        <v>8872.1990000000005</v>
      </c>
      <c r="J56" s="8">
        <v>3507</v>
      </c>
      <c r="K56" s="9">
        <v>0.12</v>
      </c>
      <c r="L56" s="9">
        <v>1.68</v>
      </c>
      <c r="M56">
        <f t="shared" si="0"/>
        <v>30.384364906096049</v>
      </c>
      <c r="N56">
        <f t="shared" si="1"/>
        <v>33.952965352330381</v>
      </c>
      <c r="O56">
        <f t="shared" si="2"/>
        <v>33.636482913448887</v>
      </c>
      <c r="P56">
        <f t="shared" si="3"/>
        <v>11.078566933207084</v>
      </c>
      <c r="Q56">
        <f t="shared" si="4"/>
        <v>9.0906779588958742</v>
      </c>
      <c r="R56">
        <f t="shared" si="5"/>
        <v>8.1625162501401789</v>
      </c>
      <c r="S56">
        <f t="shared" si="6"/>
        <v>-2.120263536200091</v>
      </c>
      <c r="T56">
        <f t="shared" si="7"/>
        <v>0.51879379341516751</v>
      </c>
    </row>
    <row r="57" spans="1:20" x14ac:dyDescent="0.3">
      <c r="A57" s="1">
        <v>2013</v>
      </c>
      <c r="B57" t="s">
        <v>25</v>
      </c>
      <c r="C57" t="s">
        <v>45</v>
      </c>
      <c r="D57" t="s">
        <v>61</v>
      </c>
      <c r="E57" s="3">
        <v>244513272580164</v>
      </c>
      <c r="F57" s="3">
        <v>606784615452117</v>
      </c>
      <c r="G57" s="3">
        <v>426455783689713.25</v>
      </c>
      <c r="H57" s="5">
        <v>65572</v>
      </c>
      <c r="I57">
        <v>8641.0810000000001</v>
      </c>
      <c r="J57" s="8">
        <v>5510</v>
      </c>
      <c r="K57" s="9">
        <v>0.18</v>
      </c>
      <c r="L57" s="9">
        <v>2.59</v>
      </c>
      <c r="M57">
        <f t="shared" si="0"/>
        <v>33.130290707951566</v>
      </c>
      <c r="N57">
        <f t="shared" si="1"/>
        <v>34.039195009508873</v>
      </c>
      <c r="O57">
        <f t="shared" si="2"/>
        <v>33.686529805011624</v>
      </c>
      <c r="P57">
        <f t="shared" si="3"/>
        <v>11.090904054546346</v>
      </c>
      <c r="Q57">
        <f t="shared" si="4"/>
        <v>9.0642829697125205</v>
      </c>
      <c r="R57">
        <f t="shared" si="5"/>
        <v>8.6143199021469599</v>
      </c>
      <c r="S57">
        <f t="shared" si="6"/>
        <v>-1.7147984280919266</v>
      </c>
      <c r="T57">
        <f t="shared" si="7"/>
        <v>0.95165787571144633</v>
      </c>
    </row>
    <row r="58" spans="1:20" x14ac:dyDescent="0.3">
      <c r="A58" s="1">
        <v>2014</v>
      </c>
      <c r="B58" t="s">
        <v>26</v>
      </c>
      <c r="C58" t="s">
        <v>45</v>
      </c>
      <c r="D58" t="s">
        <v>61</v>
      </c>
      <c r="E58" s="3">
        <v>309192452937034</v>
      </c>
      <c r="F58" s="3">
        <v>629124410880899</v>
      </c>
      <c r="G58" s="3">
        <v>441104741724574.06</v>
      </c>
      <c r="H58" s="5">
        <v>66368</v>
      </c>
      <c r="I58">
        <v>8513.3950000000004</v>
      </c>
      <c r="J58" s="8">
        <v>7134</v>
      </c>
      <c r="K58" s="9">
        <v>0.22</v>
      </c>
      <c r="L58" s="9">
        <v>3.29</v>
      </c>
      <c r="M58">
        <f t="shared" si="0"/>
        <v>33.364985023990222</v>
      </c>
      <c r="N58">
        <f t="shared" si="1"/>
        <v>34.075350144614383</v>
      </c>
      <c r="O58">
        <f t="shared" si="2"/>
        <v>33.72030347275399</v>
      </c>
      <c r="P58">
        <f t="shared" si="3"/>
        <v>11.1029702915892</v>
      </c>
      <c r="Q58">
        <f t="shared" si="4"/>
        <v>9.0493960844317325</v>
      </c>
      <c r="R58">
        <f t="shared" si="5"/>
        <v>8.8726273659188362</v>
      </c>
      <c r="S58">
        <f t="shared" si="6"/>
        <v>-1.5141277326297755</v>
      </c>
      <c r="T58">
        <f t="shared" si="7"/>
        <v>1.1908875647772805</v>
      </c>
    </row>
    <row r="59" spans="1:20" x14ac:dyDescent="0.3">
      <c r="A59" s="1">
        <v>2015</v>
      </c>
      <c r="B59" t="s">
        <v>27</v>
      </c>
      <c r="C59" t="s">
        <v>45</v>
      </c>
      <c r="D59" t="s">
        <v>61</v>
      </c>
      <c r="E59" s="3">
        <v>301618057836056</v>
      </c>
      <c r="F59" s="3">
        <v>586973294292043</v>
      </c>
      <c r="G59" s="3">
        <v>522913642155937.69</v>
      </c>
      <c r="H59" s="5">
        <v>67155</v>
      </c>
      <c r="I59">
        <v>10171.934999999999</v>
      </c>
      <c r="J59" s="8">
        <v>7082</v>
      </c>
      <c r="K59" s="9">
        <v>0.22</v>
      </c>
      <c r="L59" s="9">
        <v>3.21</v>
      </c>
      <c r="M59">
        <f t="shared" si="0"/>
        <v>33.340182623731728</v>
      </c>
      <c r="N59">
        <f t="shared" si="1"/>
        <v>34.006000439478164</v>
      </c>
      <c r="O59">
        <f t="shared" si="2"/>
        <v>33.890437446198902</v>
      </c>
      <c r="P59">
        <f t="shared" si="3"/>
        <v>11.114758659343176</v>
      </c>
      <c r="Q59">
        <f t="shared" si="4"/>
        <v>9.2273877364311492</v>
      </c>
      <c r="R59">
        <f t="shared" si="5"/>
        <v>8.8653116326718493</v>
      </c>
      <c r="S59">
        <f t="shared" si="6"/>
        <v>-1.5141277326297755</v>
      </c>
      <c r="T59">
        <f t="shared" si="7"/>
        <v>1.1662709371419244</v>
      </c>
    </row>
    <row r="60" spans="1:20" x14ac:dyDescent="0.3">
      <c r="A60" s="1">
        <v>2016</v>
      </c>
      <c r="B60" t="s">
        <v>28</v>
      </c>
      <c r="C60" t="s">
        <v>45</v>
      </c>
      <c r="D60" t="s">
        <v>61</v>
      </c>
      <c r="E60" s="3">
        <v>281808659692843</v>
      </c>
      <c r="F60" s="3">
        <v>616608517932784</v>
      </c>
      <c r="G60" s="3">
        <v>400930560605168.19</v>
      </c>
      <c r="H60" s="5">
        <v>67933</v>
      </c>
      <c r="I60">
        <v>10964.355</v>
      </c>
      <c r="J60" s="8">
        <v>6748</v>
      </c>
      <c r="K60" s="9">
        <v>0.2</v>
      </c>
      <c r="L60" s="9">
        <v>3</v>
      </c>
      <c r="M60">
        <f t="shared" si="0"/>
        <v>33.272249444845897</v>
      </c>
      <c r="N60">
        <f t="shared" si="1"/>
        <v>34.055255445642601</v>
      </c>
      <c r="O60">
        <f t="shared" si="2"/>
        <v>33.624809362667079</v>
      </c>
      <c r="P60">
        <f t="shared" si="3"/>
        <v>11.126277204319269</v>
      </c>
      <c r="Q60">
        <f t="shared" si="4"/>
        <v>9.3024048355924052</v>
      </c>
      <c r="R60">
        <f t="shared" si="5"/>
        <v>8.817001443665859</v>
      </c>
      <c r="S60">
        <f t="shared" si="6"/>
        <v>-1.6094379124341003</v>
      </c>
      <c r="T60">
        <f t="shared" si="7"/>
        <v>1.0986122886681098</v>
      </c>
    </row>
    <row r="61" spans="1:20" x14ac:dyDescent="0.3">
      <c r="A61" s="1">
        <v>2017</v>
      </c>
      <c r="B61" t="s">
        <v>29</v>
      </c>
      <c r="C61" t="s">
        <v>45</v>
      </c>
      <c r="D61" t="s">
        <v>61</v>
      </c>
      <c r="E61" s="3">
        <v>305366385770909</v>
      </c>
      <c r="F61" s="3">
        <v>628759798627756</v>
      </c>
      <c r="G61" s="3">
        <v>533024409484852.38</v>
      </c>
      <c r="H61" s="5">
        <v>687</v>
      </c>
      <c r="I61">
        <v>9879.7569999999996</v>
      </c>
      <c r="J61" s="8">
        <v>7440</v>
      </c>
      <c r="K61" s="9">
        <v>0.21</v>
      </c>
      <c r="L61" s="9">
        <v>3.25</v>
      </c>
      <c r="M61">
        <f t="shared" si="0"/>
        <v>33.352533436417332</v>
      </c>
      <c r="N61">
        <f t="shared" si="1"/>
        <v>34.07477042151968</v>
      </c>
      <c r="O61">
        <f t="shared" si="2"/>
        <v>33.909588335452625</v>
      </c>
      <c r="P61">
        <f t="shared" si="3"/>
        <v>6.5323342922223491</v>
      </c>
      <c r="Q61">
        <f t="shared" si="4"/>
        <v>9.1982431952977475</v>
      </c>
      <c r="R61">
        <f t="shared" si="5"/>
        <v>8.9146261278271375</v>
      </c>
      <c r="S61">
        <f t="shared" si="6"/>
        <v>-1.5606477482646683</v>
      </c>
      <c r="T61">
        <f t="shared" si="7"/>
        <v>1.1786549963416462</v>
      </c>
    </row>
    <row r="62" spans="1:20" x14ac:dyDescent="0.3">
      <c r="A62" s="1">
        <v>2018</v>
      </c>
      <c r="B62" t="s">
        <v>30</v>
      </c>
      <c r="C62" t="s">
        <v>45</v>
      </c>
      <c r="D62" t="s">
        <v>61</v>
      </c>
      <c r="E62" s="3">
        <v>298387580367046</v>
      </c>
      <c r="F62" s="3">
        <v>641857188730836</v>
      </c>
      <c r="G62" s="3">
        <v>489326528096374.56</v>
      </c>
      <c r="H62" s="5">
        <v>69446</v>
      </c>
      <c r="I62">
        <v>9597.1839999999993</v>
      </c>
      <c r="J62" s="8">
        <v>8198</v>
      </c>
      <c r="K62" s="9">
        <v>0.22</v>
      </c>
      <c r="L62" s="9">
        <v>3.51</v>
      </c>
      <c r="M62">
        <f t="shared" si="0"/>
        <v>33.329414362638119</v>
      </c>
      <c r="N62">
        <f t="shared" si="1"/>
        <v>34.095386947413644</v>
      </c>
      <c r="O62">
        <f t="shared" si="2"/>
        <v>33.824051129178194</v>
      </c>
      <c r="P62">
        <f t="shared" si="3"/>
        <v>11.148304751131443</v>
      </c>
      <c r="Q62">
        <f t="shared" si="4"/>
        <v>9.1692250010919576</v>
      </c>
      <c r="R62">
        <f t="shared" si="5"/>
        <v>9.0116455010642831</v>
      </c>
      <c r="S62">
        <f t="shared" si="6"/>
        <v>-1.5141277326297755</v>
      </c>
      <c r="T62">
        <f t="shared" si="7"/>
        <v>1.2556160374777743</v>
      </c>
    </row>
    <row r="63" spans="1:20" x14ac:dyDescent="0.3">
      <c r="A63" s="1">
        <v>2019</v>
      </c>
      <c r="B63" t="s">
        <v>31</v>
      </c>
      <c r="C63" t="s">
        <v>45</v>
      </c>
      <c r="D63" t="s">
        <v>61</v>
      </c>
      <c r="E63" s="3">
        <v>290134584042418</v>
      </c>
      <c r="F63" s="3">
        <v>648545726726932</v>
      </c>
      <c r="G63" s="3">
        <v>508056224405293.69</v>
      </c>
      <c r="H63" s="5">
        <v>70172</v>
      </c>
      <c r="I63">
        <v>9467.9840000000004</v>
      </c>
      <c r="J63" s="8">
        <v>7337</v>
      </c>
      <c r="K63" s="9">
        <v>0.19</v>
      </c>
      <c r="L63" s="9">
        <v>3.09</v>
      </c>
      <c r="M63">
        <f t="shared" si="0"/>
        <v>33.301366014160791</v>
      </c>
      <c r="N63">
        <f t="shared" si="1"/>
        <v>34.105753628728806</v>
      </c>
      <c r="O63">
        <f t="shared" si="2"/>
        <v>33.86161323534585</v>
      </c>
      <c r="P63">
        <f t="shared" si="3"/>
        <v>11.158704650049076</v>
      </c>
      <c r="Q63">
        <f t="shared" si="4"/>
        <v>9.1556712807296154</v>
      </c>
      <c r="R63">
        <f t="shared" si="5"/>
        <v>8.9006853187139949</v>
      </c>
      <c r="S63">
        <f t="shared" si="6"/>
        <v>-1.6607312068216509</v>
      </c>
      <c r="T63">
        <f t="shared" si="7"/>
        <v>1.1281710909096541</v>
      </c>
    </row>
    <row r="64" spans="1:20" x14ac:dyDescent="0.3">
      <c r="A64" s="1">
        <v>2020</v>
      </c>
      <c r="B64" t="s">
        <v>32</v>
      </c>
      <c r="C64" t="s">
        <v>45</v>
      </c>
      <c r="D64" t="s">
        <v>61</v>
      </c>
      <c r="E64" s="3">
        <f>SUM(E60:E63)/4</f>
        <v>293924302468304</v>
      </c>
      <c r="F64" s="3">
        <v>581094830990799</v>
      </c>
      <c r="G64" s="3">
        <v>512785739216931.63</v>
      </c>
      <c r="H64" s="5">
        <v>70877</v>
      </c>
      <c r="I64">
        <v>8843.107</v>
      </c>
      <c r="J64" s="8">
        <v>6096</v>
      </c>
      <c r="K64" s="9">
        <v>0.18</v>
      </c>
      <c r="L64" s="9">
        <v>2.52</v>
      </c>
      <c r="M64">
        <f t="shared" si="0"/>
        <v>33.314343375517346</v>
      </c>
      <c r="N64">
        <f t="shared" si="1"/>
        <v>33.995935079755448</v>
      </c>
      <c r="O64">
        <f t="shared" si="2"/>
        <v>33.870879211508942</v>
      </c>
      <c r="P64">
        <f t="shared" si="3"/>
        <v>11.168701259326799</v>
      </c>
      <c r="Q64">
        <f t="shared" si="4"/>
        <v>9.0873935644686057</v>
      </c>
      <c r="R64">
        <f t="shared" si="5"/>
        <v>8.7153880973664819</v>
      </c>
      <c r="S64">
        <f t="shared" si="6"/>
        <v>-1.7147984280919266</v>
      </c>
      <c r="T64">
        <f t="shared" si="7"/>
        <v>0.9242589015233319</v>
      </c>
    </row>
    <row r="65" spans="1:20" x14ac:dyDescent="0.3">
      <c r="A65" s="1">
        <v>2021</v>
      </c>
      <c r="B65" t="s">
        <v>33</v>
      </c>
      <c r="C65" t="s">
        <v>45</v>
      </c>
      <c r="D65" t="s">
        <v>61</v>
      </c>
      <c r="E65" s="3">
        <f>SUM(E61:E64)/4</f>
        <v>296953213162169.25</v>
      </c>
      <c r="F65" s="3">
        <v>636659221292196</v>
      </c>
      <c r="G65" s="3">
        <v>576691097609331.13</v>
      </c>
      <c r="H65" s="5">
        <v>7156</v>
      </c>
      <c r="I65">
        <v>9385.3979999999992</v>
      </c>
      <c r="J65" s="8">
        <v>6744</v>
      </c>
      <c r="K65" s="9">
        <v>0.17</v>
      </c>
      <c r="L65" s="9">
        <v>2.74</v>
      </c>
      <c r="M65">
        <f t="shared" si="0"/>
        <v>33.324595710881361</v>
      </c>
      <c r="N65">
        <f t="shared" si="1"/>
        <v>34.087255653927286</v>
      </c>
      <c r="O65">
        <f t="shared" si="2"/>
        <v>33.988327879651386</v>
      </c>
      <c r="P65">
        <f t="shared" si="3"/>
        <v>8.8757064446286105</v>
      </c>
      <c r="Q65">
        <f t="shared" si="4"/>
        <v>9.1469103562194398</v>
      </c>
      <c r="R65">
        <f t="shared" si="5"/>
        <v>8.8164084996816907</v>
      </c>
      <c r="S65">
        <f t="shared" si="6"/>
        <v>-1.7719568419318752</v>
      </c>
      <c r="T65">
        <f t="shared" si="7"/>
        <v>1.0079579203999789</v>
      </c>
    </row>
    <row r="66" spans="1:20" x14ac:dyDescent="0.3">
      <c r="A66" s="1">
        <v>1990</v>
      </c>
      <c r="B66" t="s">
        <v>2</v>
      </c>
      <c r="C66" t="s">
        <v>40</v>
      </c>
      <c r="D66" t="s">
        <v>56</v>
      </c>
      <c r="E66" s="3">
        <v>1514663004878</v>
      </c>
      <c r="F66" s="3">
        <v>12271385151565</v>
      </c>
      <c r="G66" s="3">
        <v>398677609416956.19</v>
      </c>
      <c r="H66" s="5">
        <v>27869</v>
      </c>
      <c r="I66">
        <v>618.34906000000001</v>
      </c>
      <c r="J66" s="10">
        <v>0.04</v>
      </c>
      <c r="K66" s="10">
        <v>0.03</v>
      </c>
      <c r="L66" s="10">
        <v>0.1</v>
      </c>
      <c r="M66">
        <f t="shared" si="0"/>
        <v>28.046214091122231</v>
      </c>
      <c r="N66">
        <f t="shared" si="1"/>
        <v>30.138291257567953</v>
      </c>
      <c r="O66">
        <f t="shared" si="2"/>
        <v>33.619174209764608</v>
      </c>
      <c r="P66">
        <f t="shared" si="3"/>
        <v>10.235270238956767</v>
      </c>
      <c r="Q66">
        <f t="shared" si="4"/>
        <v>6.4270531200122525</v>
      </c>
      <c r="R66">
        <f t="shared" si="5"/>
        <v>-3.2188758248682006</v>
      </c>
      <c r="S66">
        <f t="shared" si="6"/>
        <v>-3.5065578973199818</v>
      </c>
      <c r="T66">
        <f t="shared" si="7"/>
        <v>-2.3025850929940455</v>
      </c>
    </row>
    <row r="67" spans="1:20" x14ac:dyDescent="0.3">
      <c r="A67" s="1">
        <v>1991</v>
      </c>
      <c r="B67" t="s">
        <v>3</v>
      </c>
      <c r="C67" t="s">
        <v>40</v>
      </c>
      <c r="D67" t="s">
        <v>56</v>
      </c>
      <c r="E67" s="3">
        <v>154880312564298</v>
      </c>
      <c r="F67" s="3">
        <v>113163809890642</v>
      </c>
      <c r="G67" s="3">
        <v>394874951364089.56</v>
      </c>
      <c r="H67" s="5">
        <v>28366</v>
      </c>
      <c r="I67">
        <v>581.82659999999998</v>
      </c>
      <c r="J67" s="10">
        <v>4.9000000000000002E-2</v>
      </c>
      <c r="K67" s="10">
        <v>0.04</v>
      </c>
      <c r="L67" s="10">
        <v>0.12</v>
      </c>
      <c r="M67">
        <f t="shared" ref="M67:M130" si="8">LN(E67)</f>
        <v>32.673673757561041</v>
      </c>
      <c r="N67">
        <f t="shared" ref="N67:N130" si="9">LN(F67)</f>
        <v>32.359857529969794</v>
      </c>
      <c r="O67">
        <f t="shared" ref="O67:O130" si="10">LN(G67)</f>
        <v>33.609590251882928</v>
      </c>
      <c r="P67">
        <f t="shared" ref="P67:P130" si="11">LN(H67)</f>
        <v>10.252946523854552</v>
      </c>
      <c r="Q67">
        <f t="shared" ref="Q67:Q130" si="12">LN(I67)</f>
        <v>6.3661724651947216</v>
      </c>
      <c r="R67">
        <f t="shared" ref="R67:R130" si="13">LN(J67)</f>
        <v>-3.0159349808715104</v>
      </c>
      <c r="S67">
        <f t="shared" ref="S67:S130" si="14">LN(K67)</f>
        <v>-3.2188758248682006</v>
      </c>
      <c r="T67">
        <f t="shared" ref="T67:T130" si="15">LN(L67)</f>
        <v>-2.120263536200091</v>
      </c>
    </row>
    <row r="68" spans="1:20" x14ac:dyDescent="0.3">
      <c r="A68" s="1">
        <v>1992</v>
      </c>
      <c r="B68" t="s">
        <v>4</v>
      </c>
      <c r="C68" t="s">
        <v>40</v>
      </c>
      <c r="D68" t="s">
        <v>56</v>
      </c>
      <c r="E68" s="3">
        <v>154749552970264</v>
      </c>
      <c r="F68" s="3">
        <v>11991321096252</v>
      </c>
      <c r="G68" s="3">
        <v>446676651965311.75</v>
      </c>
      <c r="H68" s="5">
        <v>28435</v>
      </c>
      <c r="I68">
        <v>569.07780000000002</v>
      </c>
      <c r="J68" s="10">
        <v>4.2000000000000003E-2</v>
      </c>
      <c r="K68" s="10">
        <v>0.03</v>
      </c>
      <c r="L68" s="10">
        <v>0.1</v>
      </c>
      <c r="M68">
        <f t="shared" si="8"/>
        <v>32.672829138767042</v>
      </c>
      <c r="N68">
        <f t="shared" si="9"/>
        <v>30.115204262071895</v>
      </c>
      <c r="O68">
        <f t="shared" si="10"/>
        <v>33.732856075101743</v>
      </c>
      <c r="P68">
        <f t="shared" si="11"/>
        <v>10.2553760597409</v>
      </c>
      <c r="Q68">
        <f t="shared" si="12"/>
        <v>6.3440171558866911</v>
      </c>
      <c r="R68">
        <f t="shared" si="13"/>
        <v>-3.1700856606987688</v>
      </c>
      <c r="S68">
        <f t="shared" si="14"/>
        <v>-3.5065578973199818</v>
      </c>
      <c r="T68">
        <f t="shared" si="15"/>
        <v>-2.3025850929940455</v>
      </c>
    </row>
    <row r="69" spans="1:20" x14ac:dyDescent="0.3">
      <c r="A69" s="1">
        <v>1993</v>
      </c>
      <c r="B69" t="s">
        <v>5</v>
      </c>
      <c r="C69" t="s">
        <v>40</v>
      </c>
      <c r="D69" t="s">
        <v>56</v>
      </c>
      <c r="E69" s="3">
        <v>157775005503779</v>
      </c>
      <c r="F69" s="3">
        <v>120764491057861</v>
      </c>
      <c r="G69" s="3">
        <v>493646770798271.81</v>
      </c>
      <c r="H69" s="5">
        <v>2839</v>
      </c>
      <c r="I69">
        <v>555.24599999999998</v>
      </c>
      <c r="J69" s="10">
        <v>4.1000000000000002E-2</v>
      </c>
      <c r="K69" s="10">
        <v>0.03</v>
      </c>
      <c r="L69" s="10">
        <v>0.09</v>
      </c>
      <c r="M69">
        <f t="shared" si="8"/>
        <v>32.692191118282572</v>
      </c>
      <c r="N69">
        <f t="shared" si="9"/>
        <v>32.424863410021509</v>
      </c>
      <c r="O69">
        <f t="shared" si="10"/>
        <v>33.832841338484357</v>
      </c>
      <c r="P69">
        <f t="shared" si="11"/>
        <v>7.9512071564729716</v>
      </c>
      <c r="Q69">
        <f t="shared" si="12"/>
        <v>6.3194112587864089</v>
      </c>
      <c r="R69">
        <f t="shared" si="13"/>
        <v>-3.1941832122778293</v>
      </c>
      <c r="S69">
        <f t="shared" si="14"/>
        <v>-3.5065578973199818</v>
      </c>
      <c r="T69">
        <f t="shared" si="15"/>
        <v>-2.4079456086518722</v>
      </c>
    </row>
    <row r="70" spans="1:20" x14ac:dyDescent="0.3">
      <c r="A70" s="1">
        <v>1994</v>
      </c>
      <c r="B70" t="s">
        <v>6</v>
      </c>
      <c r="C70" t="s">
        <v>40</v>
      </c>
      <c r="D70" t="s">
        <v>56</v>
      </c>
      <c r="E70" s="3">
        <v>157768681966216</v>
      </c>
      <c r="F70" s="3">
        <v>111937360803599</v>
      </c>
      <c r="G70" s="3">
        <v>509011313614373.13</v>
      </c>
      <c r="H70" s="5">
        <v>28346</v>
      </c>
      <c r="I70">
        <v>543.34014999999999</v>
      </c>
      <c r="J70" s="10">
        <v>4.1000000000000002E-2</v>
      </c>
      <c r="K70" s="10">
        <v>0.03</v>
      </c>
      <c r="L70" s="10">
        <v>0.09</v>
      </c>
      <c r="M70">
        <f t="shared" si="8"/>
        <v>32.692151038015943</v>
      </c>
      <c r="N70">
        <f t="shared" si="9"/>
        <v>32.348960552229769</v>
      </c>
      <c r="O70">
        <f t="shared" si="10"/>
        <v>33.863491359372276</v>
      </c>
      <c r="P70">
        <f t="shared" si="11"/>
        <v>10.25224120572685</v>
      </c>
      <c r="Q70">
        <f t="shared" si="12"/>
        <v>6.2977355510662676</v>
      </c>
      <c r="R70">
        <f t="shared" si="13"/>
        <v>-3.1941832122778293</v>
      </c>
      <c r="S70">
        <f t="shared" si="14"/>
        <v>-3.5065578973199818</v>
      </c>
      <c r="T70">
        <f t="shared" si="15"/>
        <v>-2.4079456086518722</v>
      </c>
    </row>
    <row r="71" spans="1:20" x14ac:dyDescent="0.3">
      <c r="A71" s="1">
        <v>1995</v>
      </c>
      <c r="B71" t="s">
        <v>7</v>
      </c>
      <c r="C71" t="s">
        <v>40</v>
      </c>
      <c r="D71" t="s">
        <v>56</v>
      </c>
      <c r="E71" s="3">
        <v>160823548867207</v>
      </c>
      <c r="F71" s="3">
        <v>113513483365162</v>
      </c>
      <c r="G71" s="3">
        <v>487008315880542</v>
      </c>
      <c r="H71" s="5">
        <v>28301</v>
      </c>
      <c r="I71">
        <v>531.42349999999999</v>
      </c>
      <c r="J71" s="10">
        <v>4.1000000000000002E-2</v>
      </c>
      <c r="K71" s="10">
        <v>0.03</v>
      </c>
      <c r="L71" s="10">
        <v>0.09</v>
      </c>
      <c r="M71">
        <f t="shared" si="8"/>
        <v>32.711328910130078</v>
      </c>
      <c r="N71">
        <f t="shared" si="9"/>
        <v>32.362942741963124</v>
      </c>
      <c r="O71">
        <f t="shared" si="10"/>
        <v>33.819302314595419</v>
      </c>
      <c r="P71">
        <f t="shared" si="11"/>
        <v>10.250652418696085</v>
      </c>
      <c r="Q71">
        <f t="shared" si="12"/>
        <v>6.2755592551555912</v>
      </c>
      <c r="R71">
        <f t="shared" si="13"/>
        <v>-3.1941832122778293</v>
      </c>
      <c r="S71">
        <f t="shared" si="14"/>
        <v>-3.5065578973199818</v>
      </c>
      <c r="T71">
        <f t="shared" si="15"/>
        <v>-2.4079456086518722</v>
      </c>
    </row>
    <row r="72" spans="1:20" x14ac:dyDescent="0.3">
      <c r="A72" s="1">
        <v>1996</v>
      </c>
      <c r="B72" t="s">
        <v>8</v>
      </c>
      <c r="C72" t="s">
        <v>40</v>
      </c>
      <c r="D72" t="s">
        <v>56</v>
      </c>
      <c r="E72" s="3">
        <v>160635095329039</v>
      </c>
      <c r="F72" s="3">
        <v>109660711813593</v>
      </c>
      <c r="G72" s="3">
        <v>371562470165692.75</v>
      </c>
      <c r="H72" s="5">
        <v>28257</v>
      </c>
      <c r="I72">
        <v>521.53570000000002</v>
      </c>
      <c r="J72" s="10">
        <v>4.2999999999999997E-2</v>
      </c>
      <c r="K72" s="10">
        <v>0.03</v>
      </c>
      <c r="L72" s="10">
        <v>0.09</v>
      </c>
      <c r="M72">
        <f t="shared" si="8"/>
        <v>32.710156419900557</v>
      </c>
      <c r="N72">
        <f t="shared" si="9"/>
        <v>32.328412276979435</v>
      </c>
      <c r="O72">
        <f t="shared" si="10"/>
        <v>33.548738122519467</v>
      </c>
      <c r="P72">
        <f t="shared" si="11"/>
        <v>10.249096493490926</v>
      </c>
      <c r="Q72">
        <f t="shared" si="12"/>
        <v>6.2567777284736357</v>
      </c>
      <c r="R72">
        <f t="shared" si="13"/>
        <v>-3.1465551632885749</v>
      </c>
      <c r="S72">
        <f t="shared" si="14"/>
        <v>-3.5065578973199818</v>
      </c>
      <c r="T72">
        <f t="shared" si="15"/>
        <v>-2.4079456086518722</v>
      </c>
    </row>
    <row r="73" spans="1:20" x14ac:dyDescent="0.3">
      <c r="A73" s="1">
        <v>1997</v>
      </c>
      <c r="B73" t="s">
        <v>9</v>
      </c>
      <c r="C73" t="s">
        <v>40</v>
      </c>
      <c r="D73" t="s">
        <v>56</v>
      </c>
      <c r="E73" s="3">
        <v>166523771713928</v>
      </c>
      <c r="F73" s="3">
        <v>111653055075503</v>
      </c>
      <c r="G73" s="3">
        <v>385026452260451.38</v>
      </c>
      <c r="H73" s="5">
        <v>28213</v>
      </c>
      <c r="I73">
        <v>509.27159999999998</v>
      </c>
      <c r="J73" s="10">
        <v>4.2999999999999997E-2</v>
      </c>
      <c r="K73" s="10">
        <v>0.03</v>
      </c>
      <c r="L73" s="10">
        <v>0.09</v>
      </c>
      <c r="M73">
        <f t="shared" si="8"/>
        <v>32.74615918821457</v>
      </c>
      <c r="N73">
        <f t="shared" si="9"/>
        <v>32.346417456809483</v>
      </c>
      <c r="O73">
        <f t="shared" si="10"/>
        <v>33.584333155026108</v>
      </c>
      <c r="P73">
        <f t="shared" si="11"/>
        <v>10.24753814360942</v>
      </c>
      <c r="Q73">
        <f t="shared" si="12"/>
        <v>6.2329814695240531</v>
      </c>
      <c r="R73">
        <f t="shared" si="13"/>
        <v>-3.1465551632885749</v>
      </c>
      <c r="S73">
        <f t="shared" si="14"/>
        <v>-3.5065578973199818</v>
      </c>
      <c r="T73">
        <f t="shared" si="15"/>
        <v>-2.4079456086518722</v>
      </c>
    </row>
    <row r="74" spans="1:20" x14ac:dyDescent="0.3">
      <c r="A74" s="1">
        <v>1998</v>
      </c>
      <c r="B74" t="s">
        <v>10</v>
      </c>
      <c r="C74" t="s">
        <v>40</v>
      </c>
      <c r="D74" t="s">
        <v>56</v>
      </c>
      <c r="E74" s="3">
        <v>178502555435606</v>
      </c>
      <c r="F74" s="3">
        <v>110690323246205</v>
      </c>
      <c r="G74" s="3">
        <v>452588296965986.25</v>
      </c>
      <c r="H74" s="5">
        <v>28168</v>
      </c>
      <c r="I74">
        <v>607.36680000000001</v>
      </c>
      <c r="J74" s="10">
        <v>5.3999999999999999E-2</v>
      </c>
      <c r="K74" s="10">
        <v>0.04</v>
      </c>
      <c r="L74" s="10">
        <v>0.11</v>
      </c>
      <c r="M74">
        <f t="shared" si="8"/>
        <v>32.815624033211627</v>
      </c>
      <c r="N74">
        <f t="shared" si="9"/>
        <v>32.33775753760554</v>
      </c>
      <c r="O74">
        <f t="shared" si="10"/>
        <v>33.746003991449413</v>
      </c>
      <c r="P74">
        <f t="shared" si="11"/>
        <v>10.245941860834888</v>
      </c>
      <c r="Q74">
        <f t="shared" si="12"/>
        <v>6.4091328919146191</v>
      </c>
      <c r="R74">
        <f t="shared" si="13"/>
        <v>-2.9187712324178627</v>
      </c>
      <c r="S74">
        <f t="shared" si="14"/>
        <v>-3.2188758248682006</v>
      </c>
      <c r="T74">
        <f t="shared" si="15"/>
        <v>-2.2072749131897207</v>
      </c>
    </row>
    <row r="75" spans="1:20" x14ac:dyDescent="0.3">
      <c r="A75" s="1">
        <v>1999</v>
      </c>
      <c r="B75" t="s">
        <v>11</v>
      </c>
      <c r="C75" t="s">
        <v>40</v>
      </c>
      <c r="D75" t="s">
        <v>56</v>
      </c>
      <c r="E75" s="3">
        <v>183875557277806</v>
      </c>
      <c r="F75" s="3">
        <v>11057366213604</v>
      </c>
      <c r="G75" s="3">
        <v>505376670188791.25</v>
      </c>
      <c r="H75" s="5">
        <v>28124</v>
      </c>
      <c r="I75">
        <v>595.32259999999997</v>
      </c>
      <c r="J75" s="10">
        <v>5.5E-2</v>
      </c>
      <c r="K75" s="10">
        <v>0.04</v>
      </c>
      <c r="L75" s="10">
        <v>0.1</v>
      </c>
      <c r="M75">
        <f t="shared" si="8"/>
        <v>32.845280325588213</v>
      </c>
      <c r="N75">
        <f t="shared" si="9"/>
        <v>30.034117947461638</v>
      </c>
      <c r="O75">
        <f t="shared" si="10"/>
        <v>33.856325148734463</v>
      </c>
      <c r="P75">
        <f t="shared" si="11"/>
        <v>10.244378583319053</v>
      </c>
      <c r="Q75">
        <f t="shared" si="12"/>
        <v>6.389103443490467</v>
      </c>
      <c r="R75">
        <f t="shared" si="13"/>
        <v>-2.9004220937496661</v>
      </c>
      <c r="S75">
        <f t="shared" si="14"/>
        <v>-3.2188758248682006</v>
      </c>
      <c r="T75">
        <f t="shared" si="15"/>
        <v>-2.3025850929940455</v>
      </c>
    </row>
    <row r="76" spans="1:20" x14ac:dyDescent="0.3">
      <c r="A76" s="1">
        <v>2000</v>
      </c>
      <c r="B76" t="s">
        <v>12</v>
      </c>
      <c r="C76" t="s">
        <v>40</v>
      </c>
      <c r="D76" t="s">
        <v>56</v>
      </c>
      <c r="E76" s="3">
        <v>195059971160188</v>
      </c>
      <c r="F76" s="3">
        <v>120213131044022</v>
      </c>
      <c r="G76" s="3">
        <v>338455987983409.38</v>
      </c>
      <c r="H76" s="5">
        <v>2808</v>
      </c>
      <c r="I76">
        <v>816.70209999999997</v>
      </c>
      <c r="J76" s="10">
        <v>9.2999999999999999E-2</v>
      </c>
      <c r="K76" s="10">
        <v>0.06</v>
      </c>
      <c r="L76" s="10">
        <v>0.17</v>
      </c>
      <c r="M76">
        <f t="shared" si="8"/>
        <v>32.90432817162143</v>
      </c>
      <c r="N76">
        <f t="shared" si="9"/>
        <v>32.420287375357731</v>
      </c>
      <c r="O76">
        <f t="shared" si="10"/>
        <v>33.455415179098971</v>
      </c>
      <c r="P76">
        <f t="shared" si="11"/>
        <v>7.9402277651457016</v>
      </c>
      <c r="Q76">
        <f t="shared" si="12"/>
        <v>6.7052744016845436</v>
      </c>
      <c r="R76">
        <f t="shared" si="13"/>
        <v>-2.375155785828881</v>
      </c>
      <c r="S76">
        <f t="shared" si="14"/>
        <v>-2.8134107167600364</v>
      </c>
      <c r="T76">
        <f t="shared" si="15"/>
        <v>-1.7719568419318752</v>
      </c>
    </row>
    <row r="77" spans="1:20" x14ac:dyDescent="0.3">
      <c r="A77" s="1">
        <v>2001</v>
      </c>
      <c r="B77" t="s">
        <v>13</v>
      </c>
      <c r="C77" t="s">
        <v>40</v>
      </c>
      <c r="D77" t="s">
        <v>56</v>
      </c>
      <c r="E77" s="3">
        <v>199912002205422</v>
      </c>
      <c r="F77" s="3">
        <v>120550910912305</v>
      </c>
      <c r="G77" s="3">
        <v>336392898985641.13</v>
      </c>
      <c r="H77" s="5">
        <v>28036</v>
      </c>
      <c r="I77">
        <v>835.32465000000002</v>
      </c>
      <c r="J77" s="10">
        <v>9.8000000000000004E-2</v>
      </c>
      <c r="K77" s="10">
        <v>0.06</v>
      </c>
      <c r="L77" s="10">
        <v>0.18</v>
      </c>
      <c r="M77">
        <f t="shared" si="8"/>
        <v>32.928898396680147</v>
      </c>
      <c r="N77">
        <f t="shared" si="9"/>
        <v>32.423093276830002</v>
      </c>
      <c r="O77">
        <f t="shared" si="10"/>
        <v>33.449300934962814</v>
      </c>
      <c r="P77">
        <f t="shared" si="11"/>
        <v>10.241244677620216</v>
      </c>
      <c r="Q77">
        <f t="shared" si="12"/>
        <v>6.7278204516819997</v>
      </c>
      <c r="R77">
        <f t="shared" si="13"/>
        <v>-2.322787800311565</v>
      </c>
      <c r="S77">
        <f t="shared" si="14"/>
        <v>-2.8134107167600364</v>
      </c>
      <c r="T77">
        <f t="shared" si="15"/>
        <v>-1.7147984280919266</v>
      </c>
    </row>
    <row r="78" spans="1:20" x14ac:dyDescent="0.3">
      <c r="A78" s="1">
        <v>2002</v>
      </c>
      <c r="B78" t="s">
        <v>14</v>
      </c>
      <c r="C78" t="s">
        <v>40</v>
      </c>
      <c r="D78" t="s">
        <v>56</v>
      </c>
      <c r="E78" s="3">
        <v>195869041422278</v>
      </c>
      <c r="F78" s="3">
        <v>120858985584597</v>
      </c>
      <c r="G78" s="3">
        <v>439049041860876.19</v>
      </c>
      <c r="H78" s="5">
        <v>27992</v>
      </c>
      <c r="I78">
        <v>823.61162999999999</v>
      </c>
      <c r="J78" s="10">
        <v>0.10100000000000001</v>
      </c>
      <c r="K78" s="10">
        <v>0.06</v>
      </c>
      <c r="L78" s="10">
        <v>0.18</v>
      </c>
      <c r="M78">
        <f t="shared" si="8"/>
        <v>32.908467395834577</v>
      </c>
      <c r="N78">
        <f t="shared" si="9"/>
        <v>32.425645573517095</v>
      </c>
      <c r="O78">
        <f t="shared" si="10"/>
        <v>33.715632235431471</v>
      </c>
      <c r="P78">
        <f t="shared" si="11"/>
        <v>10.239674034047525</v>
      </c>
      <c r="Q78">
        <f t="shared" si="12"/>
        <v>6.713699095986426</v>
      </c>
      <c r="R78">
        <f t="shared" si="13"/>
        <v>-2.2926347621408776</v>
      </c>
      <c r="S78">
        <f t="shared" si="14"/>
        <v>-2.8134107167600364</v>
      </c>
      <c r="T78">
        <f t="shared" si="15"/>
        <v>-1.7147984280919266</v>
      </c>
    </row>
    <row r="79" spans="1:20" x14ac:dyDescent="0.3">
      <c r="A79" s="1">
        <v>2003</v>
      </c>
      <c r="B79" t="s">
        <v>15</v>
      </c>
      <c r="C79" t="s">
        <v>40</v>
      </c>
      <c r="D79" t="s">
        <v>56</v>
      </c>
      <c r="E79" s="3">
        <v>244330240471471</v>
      </c>
      <c r="F79" s="3">
        <v>121002845205992</v>
      </c>
      <c r="G79" s="3">
        <v>361178599344251.06</v>
      </c>
      <c r="H79" s="5">
        <v>27947</v>
      </c>
      <c r="I79">
        <v>1032.1368</v>
      </c>
      <c r="J79" s="10">
        <v>0.13</v>
      </c>
      <c r="K79" s="10">
        <v>0.08</v>
      </c>
      <c r="L79" s="10">
        <v>0.22</v>
      </c>
      <c r="M79">
        <f t="shared" si="8"/>
        <v>33.129541870696457</v>
      </c>
      <c r="N79">
        <f t="shared" si="9"/>
        <v>32.426835175347946</v>
      </c>
      <c r="O79">
        <f t="shared" si="10"/>
        <v>33.520393686946029</v>
      </c>
      <c r="P79">
        <f t="shared" si="11"/>
        <v>10.238065138296543</v>
      </c>
      <c r="Q79">
        <f t="shared" si="12"/>
        <v>6.939386495395989</v>
      </c>
      <c r="R79">
        <f t="shared" si="13"/>
        <v>-2.0402208285265546</v>
      </c>
      <c r="S79">
        <f t="shared" si="14"/>
        <v>-2.5257286443082556</v>
      </c>
      <c r="T79">
        <f t="shared" si="15"/>
        <v>-1.5141277326297755</v>
      </c>
    </row>
    <row r="80" spans="1:20" x14ac:dyDescent="0.3">
      <c r="A80" s="1">
        <v>2004</v>
      </c>
      <c r="B80" t="s">
        <v>16</v>
      </c>
      <c r="C80" t="s">
        <v>40</v>
      </c>
      <c r="D80" t="s">
        <v>56</v>
      </c>
      <c r="E80" s="3">
        <v>262925145486394</v>
      </c>
      <c r="F80" s="3">
        <v>120986304160807</v>
      </c>
      <c r="G80" s="3">
        <v>456952943148074.38</v>
      </c>
      <c r="H80" s="5">
        <v>27903</v>
      </c>
      <c r="I80">
        <v>1111.6261999999999</v>
      </c>
      <c r="J80" s="10">
        <v>0.14099999999999999</v>
      </c>
      <c r="K80" s="10">
        <v>0.08</v>
      </c>
      <c r="L80" s="10">
        <v>0.24</v>
      </c>
      <c r="M80">
        <f t="shared" si="8"/>
        <v>33.202890489672491</v>
      </c>
      <c r="N80">
        <f t="shared" si="9"/>
        <v>32.426698466365295</v>
      </c>
      <c r="O80">
        <f t="shared" si="10"/>
        <v>33.755601532479666</v>
      </c>
      <c r="P80">
        <f t="shared" si="11"/>
        <v>10.236489488910577</v>
      </c>
      <c r="Q80">
        <f t="shared" si="12"/>
        <v>7.013579267219952</v>
      </c>
      <c r="R80">
        <f t="shared" si="13"/>
        <v>-1.9589953886039688</v>
      </c>
      <c r="S80">
        <f t="shared" si="14"/>
        <v>-2.5257286443082556</v>
      </c>
      <c r="T80">
        <f t="shared" si="15"/>
        <v>-1.4271163556401458</v>
      </c>
    </row>
    <row r="81" spans="1:20" x14ac:dyDescent="0.3">
      <c r="A81" s="1">
        <v>2005</v>
      </c>
      <c r="B81" t="s">
        <v>17</v>
      </c>
      <c r="C81" t="s">
        <v>40</v>
      </c>
      <c r="D81" t="s">
        <v>56</v>
      </c>
      <c r="E81" s="3">
        <v>247855936478691</v>
      </c>
      <c r="F81" s="3">
        <v>12199911594123</v>
      </c>
      <c r="G81" s="3">
        <v>415348773954631</v>
      </c>
      <c r="H81" s="5">
        <v>27875</v>
      </c>
      <c r="I81">
        <v>1046.9846</v>
      </c>
      <c r="J81" s="10">
        <v>0.13700000000000001</v>
      </c>
      <c r="K81" s="10">
        <v>0.08</v>
      </c>
      <c r="L81" s="10">
        <v>0.22</v>
      </c>
      <c r="M81">
        <f t="shared" si="8"/>
        <v>33.1438687920094</v>
      </c>
      <c r="N81">
        <f t="shared" si="9"/>
        <v>30.132449821258142</v>
      </c>
      <c r="O81">
        <f t="shared" si="10"/>
        <v>33.660139702372582</v>
      </c>
      <c r="P81">
        <f t="shared" si="11"/>
        <v>10.235485508762419</v>
      </c>
      <c r="Q81">
        <f t="shared" si="12"/>
        <v>6.9536695020708637</v>
      </c>
      <c r="R81">
        <f t="shared" si="13"/>
        <v>-1.987774353154012</v>
      </c>
      <c r="S81">
        <f t="shared" si="14"/>
        <v>-2.5257286443082556</v>
      </c>
      <c r="T81">
        <f t="shared" si="15"/>
        <v>-1.5141277326297755</v>
      </c>
    </row>
    <row r="82" spans="1:20" x14ac:dyDescent="0.3">
      <c r="A82" s="1">
        <v>2006</v>
      </c>
      <c r="B82" t="s">
        <v>18</v>
      </c>
      <c r="C82" t="s">
        <v>40</v>
      </c>
      <c r="D82" t="s">
        <v>56</v>
      </c>
      <c r="E82" s="3">
        <v>284623704639648</v>
      </c>
      <c r="F82" s="3">
        <v>122748282317107</v>
      </c>
      <c r="G82" s="3">
        <v>431857010845646.38</v>
      </c>
      <c r="H82" s="5">
        <v>27863</v>
      </c>
      <c r="I82">
        <v>1194.3715</v>
      </c>
      <c r="J82" s="10">
        <v>0.16400000000000001</v>
      </c>
      <c r="K82" s="10">
        <v>0.09</v>
      </c>
      <c r="L82" s="10">
        <v>0.26</v>
      </c>
      <c r="M82">
        <f t="shared" si="8"/>
        <v>33.28218908918975</v>
      </c>
      <c r="N82">
        <f t="shared" si="9"/>
        <v>32.441156889161945</v>
      </c>
      <c r="O82">
        <f t="shared" si="10"/>
        <v>33.699115655969393</v>
      </c>
      <c r="P82">
        <f t="shared" si="11"/>
        <v>10.235054922800046</v>
      </c>
      <c r="Q82">
        <f t="shared" si="12"/>
        <v>7.0853753845873131</v>
      </c>
      <c r="R82">
        <f t="shared" si="13"/>
        <v>-1.8078888511579385</v>
      </c>
      <c r="S82">
        <f t="shared" si="14"/>
        <v>-2.4079456086518722</v>
      </c>
      <c r="T82">
        <f t="shared" si="15"/>
        <v>-1.3470736479666092</v>
      </c>
    </row>
    <row r="83" spans="1:20" x14ac:dyDescent="0.3">
      <c r="A83" s="1">
        <v>2007</v>
      </c>
      <c r="B83" t="s">
        <v>19</v>
      </c>
      <c r="C83" t="s">
        <v>40</v>
      </c>
      <c r="D83" t="s">
        <v>56</v>
      </c>
      <c r="E83" s="3">
        <v>181066916950749</v>
      </c>
      <c r="F83" s="3">
        <v>121275165250901</v>
      </c>
      <c r="G83" s="3">
        <v>406671119830667.88</v>
      </c>
      <c r="H83" s="5">
        <v>27867</v>
      </c>
      <c r="I83">
        <v>773.59</v>
      </c>
      <c r="J83" s="10">
        <v>0.108</v>
      </c>
      <c r="K83" s="10">
        <v>0.06</v>
      </c>
      <c r="L83" s="10">
        <v>0.17</v>
      </c>
      <c r="M83">
        <f t="shared" si="8"/>
        <v>32.829887785779832</v>
      </c>
      <c r="N83">
        <f t="shared" si="9"/>
        <v>32.42908317267198</v>
      </c>
      <c r="O83">
        <f t="shared" si="10"/>
        <v>33.639025915331068</v>
      </c>
      <c r="P83">
        <f t="shared" si="11"/>
        <v>10.235198472055631</v>
      </c>
      <c r="Q83">
        <f t="shared" si="12"/>
        <v>6.6510420174784937</v>
      </c>
      <c r="R83">
        <f t="shared" si="13"/>
        <v>-2.2256240518579173</v>
      </c>
      <c r="S83">
        <f t="shared" si="14"/>
        <v>-2.8134107167600364</v>
      </c>
      <c r="T83">
        <f t="shared" si="15"/>
        <v>-1.7719568419318752</v>
      </c>
    </row>
    <row r="84" spans="1:20" x14ac:dyDescent="0.3">
      <c r="A84" s="1">
        <v>2008</v>
      </c>
      <c r="B84" t="s">
        <v>20</v>
      </c>
      <c r="C84" t="s">
        <v>40</v>
      </c>
      <c r="D84" t="s">
        <v>56</v>
      </c>
      <c r="E84" s="3">
        <v>181104738907335</v>
      </c>
      <c r="F84" s="3">
        <v>123565274473216</v>
      </c>
      <c r="G84" s="3">
        <v>312926884233738.13</v>
      </c>
      <c r="H84" s="5">
        <v>27886</v>
      </c>
      <c r="I84">
        <v>772.85850000000005</v>
      </c>
      <c r="J84" s="10">
        <v>0.108</v>
      </c>
      <c r="K84" s="10">
        <v>0.06</v>
      </c>
      <c r="L84" s="10">
        <v>0.16</v>
      </c>
      <c r="M84">
        <f t="shared" si="8"/>
        <v>32.830096647826934</v>
      </c>
      <c r="N84">
        <f t="shared" si="9"/>
        <v>32.447790670614104</v>
      </c>
      <c r="O84">
        <f t="shared" si="10"/>
        <v>33.376990682483424</v>
      </c>
      <c r="P84">
        <f t="shared" si="11"/>
        <v>10.235880049754966</v>
      </c>
      <c r="Q84">
        <f t="shared" si="12"/>
        <v>6.6500959787910663</v>
      </c>
      <c r="R84">
        <f t="shared" si="13"/>
        <v>-2.2256240518579173</v>
      </c>
      <c r="S84">
        <f t="shared" si="14"/>
        <v>-2.8134107167600364</v>
      </c>
      <c r="T84">
        <f t="shared" si="15"/>
        <v>-1.8325814637483102</v>
      </c>
    </row>
    <row r="85" spans="1:20" x14ac:dyDescent="0.3">
      <c r="A85" s="1">
        <v>2009</v>
      </c>
      <c r="B85" t="s">
        <v>21</v>
      </c>
      <c r="C85" t="s">
        <v>40</v>
      </c>
      <c r="D85" t="s">
        <v>56</v>
      </c>
      <c r="E85" s="3">
        <v>218368137862981</v>
      </c>
      <c r="F85" s="3">
        <v>12498393287623</v>
      </c>
      <c r="G85" s="3">
        <v>401639100475434.94</v>
      </c>
      <c r="H85" s="5">
        <v>27921</v>
      </c>
      <c r="I85">
        <v>923.48040000000003</v>
      </c>
      <c r="J85" s="10">
        <v>0.13200000000000001</v>
      </c>
      <c r="K85" s="10">
        <v>7.0000000000000007E-2</v>
      </c>
      <c r="L85" s="10">
        <v>0.2</v>
      </c>
      <c r="M85">
        <f t="shared" si="8"/>
        <v>33.017203460250713</v>
      </c>
      <c r="N85">
        <f t="shared" si="9"/>
        <v>30.156621214985059</v>
      </c>
      <c r="O85">
        <f t="shared" si="10"/>
        <v>33.626575041308342</v>
      </c>
      <c r="P85">
        <f t="shared" si="11"/>
        <v>10.23713437285382</v>
      </c>
      <c r="Q85">
        <f t="shared" si="12"/>
        <v>6.8281495758082231</v>
      </c>
      <c r="R85">
        <f t="shared" si="13"/>
        <v>-2.0249533563957662</v>
      </c>
      <c r="S85">
        <f t="shared" si="14"/>
        <v>-2.6592600369327779</v>
      </c>
      <c r="T85">
        <f t="shared" si="15"/>
        <v>-1.6094379124341003</v>
      </c>
    </row>
    <row r="86" spans="1:20" x14ac:dyDescent="0.3">
      <c r="A86" s="1">
        <v>2010</v>
      </c>
      <c r="B86" t="s">
        <v>22</v>
      </c>
      <c r="C86" t="s">
        <v>40</v>
      </c>
      <c r="D86" t="s">
        <v>56</v>
      </c>
      <c r="E86" s="3">
        <v>255478458105191</v>
      </c>
      <c r="F86" s="3">
        <v>127030257843507</v>
      </c>
      <c r="G86" s="3">
        <v>453903764506136.75</v>
      </c>
      <c r="H86" s="5">
        <v>27973</v>
      </c>
      <c r="I86">
        <v>1074.1965</v>
      </c>
      <c r="J86" s="10">
        <v>0.157</v>
      </c>
      <c r="K86" s="10">
        <v>0.08</v>
      </c>
      <c r="L86" s="10">
        <v>0.23</v>
      </c>
      <c r="M86">
        <f t="shared" si="8"/>
        <v>33.174159209317949</v>
      </c>
      <c r="N86">
        <f t="shared" si="9"/>
        <v>32.475446424746217</v>
      </c>
      <c r="O86">
        <f t="shared" si="10"/>
        <v>33.748906319047116</v>
      </c>
      <c r="P86">
        <f t="shared" si="11"/>
        <v>10.238995038220491</v>
      </c>
      <c r="Q86">
        <f t="shared" si="12"/>
        <v>6.9793282192273614</v>
      </c>
      <c r="R86">
        <f t="shared" si="13"/>
        <v>-1.8515094736338289</v>
      </c>
      <c r="S86">
        <f t="shared" si="14"/>
        <v>-2.5257286443082556</v>
      </c>
      <c r="T86">
        <f t="shared" si="15"/>
        <v>-1.4696759700589417</v>
      </c>
    </row>
    <row r="87" spans="1:20" x14ac:dyDescent="0.3">
      <c r="A87" s="1">
        <v>2011</v>
      </c>
      <c r="B87" t="s">
        <v>23</v>
      </c>
      <c r="C87" t="s">
        <v>40</v>
      </c>
      <c r="D87" t="s">
        <v>56</v>
      </c>
      <c r="E87" s="3">
        <v>223856874868484</v>
      </c>
      <c r="F87" s="3">
        <v>129520431333256</v>
      </c>
      <c r="G87" s="3">
        <v>583794259270610.5</v>
      </c>
      <c r="H87" s="5">
        <v>2804</v>
      </c>
      <c r="I87">
        <v>944.77610000000004</v>
      </c>
      <c r="J87" s="10">
        <v>0.14000000000000001</v>
      </c>
      <c r="K87" s="10">
        <v>7.0000000000000007E-2</v>
      </c>
      <c r="L87" s="10">
        <v>0.2</v>
      </c>
      <c r="M87">
        <f t="shared" si="8"/>
        <v>33.042028012087115</v>
      </c>
      <c r="N87">
        <f t="shared" si="9"/>
        <v>32.494859755536794</v>
      </c>
      <c r="O87">
        <f t="shared" si="10"/>
        <v>34.000569740916539</v>
      </c>
      <c r="P87">
        <f t="shared" si="11"/>
        <v>7.9388022481544809</v>
      </c>
      <c r="Q87">
        <f t="shared" si="12"/>
        <v>6.850947968204177</v>
      </c>
      <c r="R87">
        <f t="shared" si="13"/>
        <v>-1.9661128563728327</v>
      </c>
      <c r="S87">
        <f t="shared" si="14"/>
        <v>-2.6592600369327779</v>
      </c>
      <c r="T87">
        <f t="shared" si="15"/>
        <v>-1.6094379124341003</v>
      </c>
    </row>
    <row r="88" spans="1:20" x14ac:dyDescent="0.3">
      <c r="A88" s="1">
        <v>2012</v>
      </c>
      <c r="B88" t="s">
        <v>24</v>
      </c>
      <c r="C88" t="s">
        <v>40</v>
      </c>
      <c r="D88" t="s">
        <v>56</v>
      </c>
      <c r="E88" s="3">
        <v>235336051408729</v>
      </c>
      <c r="F88" s="3">
        <v>130797295250537</v>
      </c>
      <c r="G88" s="3">
        <v>405638268235892.75</v>
      </c>
      <c r="H88" s="5">
        <v>28123</v>
      </c>
      <c r="I88">
        <v>961.38009999999997</v>
      </c>
      <c r="J88" s="10">
        <v>0.14599999999999999</v>
      </c>
      <c r="K88" s="10">
        <v>7.0000000000000007E-2</v>
      </c>
      <c r="L88" s="10">
        <v>0.2</v>
      </c>
      <c r="M88">
        <f t="shared" si="8"/>
        <v>33.092035614582429</v>
      </c>
      <c r="N88">
        <f t="shared" si="9"/>
        <v>32.50466987622513</v>
      </c>
      <c r="O88">
        <f t="shared" si="10"/>
        <v>33.636482913448887</v>
      </c>
      <c r="P88">
        <f t="shared" si="11"/>
        <v>10.244343025867096</v>
      </c>
      <c r="Q88">
        <f t="shared" si="12"/>
        <v>6.8683698562649802</v>
      </c>
      <c r="R88">
        <f t="shared" si="13"/>
        <v>-1.9241486572738007</v>
      </c>
      <c r="S88">
        <f t="shared" si="14"/>
        <v>-2.6592600369327779</v>
      </c>
      <c r="T88">
        <f t="shared" si="15"/>
        <v>-1.6094379124341003</v>
      </c>
    </row>
    <row r="89" spans="1:20" x14ac:dyDescent="0.3">
      <c r="A89" s="1">
        <v>2013</v>
      </c>
      <c r="B89" t="s">
        <v>25</v>
      </c>
      <c r="C89" t="s">
        <v>40</v>
      </c>
      <c r="D89" t="s">
        <v>56</v>
      </c>
      <c r="E89" s="3">
        <v>276954444782833</v>
      </c>
      <c r="F89" s="3">
        <v>133739764513763</v>
      </c>
      <c r="G89" s="3">
        <v>426455783689713.25</v>
      </c>
      <c r="H89" s="5">
        <v>28223</v>
      </c>
      <c r="I89">
        <v>1122.8318999999999</v>
      </c>
      <c r="J89" s="10">
        <v>0.17399999999999999</v>
      </c>
      <c r="K89" s="10">
        <v>0.08</v>
      </c>
      <c r="L89" s="10">
        <v>0.23</v>
      </c>
      <c r="M89">
        <f t="shared" si="8"/>
        <v>33.254874149323228</v>
      </c>
      <c r="N89">
        <f t="shared" si="9"/>
        <v>32.526916971776423</v>
      </c>
      <c r="O89">
        <f t="shared" si="10"/>
        <v>33.686529805011624</v>
      </c>
      <c r="P89">
        <f t="shared" si="11"/>
        <v>10.247892527339829</v>
      </c>
      <c r="Q89">
        <f t="shared" si="12"/>
        <v>7.0236092551992089</v>
      </c>
      <c r="R89">
        <f t="shared" si="13"/>
        <v>-1.7486999797676082</v>
      </c>
      <c r="S89">
        <f t="shared" si="14"/>
        <v>-2.5257286443082556</v>
      </c>
      <c r="T89">
        <f t="shared" si="15"/>
        <v>-1.4696759700589417</v>
      </c>
    </row>
    <row r="90" spans="1:20" x14ac:dyDescent="0.3">
      <c r="A90" s="1">
        <v>2014</v>
      </c>
      <c r="B90" t="s">
        <v>26</v>
      </c>
      <c r="C90" t="s">
        <v>40</v>
      </c>
      <c r="D90" t="s">
        <v>56</v>
      </c>
      <c r="E90" s="3">
        <v>242369285710288</v>
      </c>
      <c r="F90" s="3">
        <v>133648962187324</v>
      </c>
      <c r="G90" s="3">
        <v>441104741724574.06</v>
      </c>
      <c r="H90" s="5">
        <v>28338</v>
      </c>
      <c r="I90">
        <v>981.59100000000001</v>
      </c>
      <c r="J90" s="10">
        <v>0.156</v>
      </c>
      <c r="K90" s="10">
        <v>7.0000000000000007E-2</v>
      </c>
      <c r="L90" s="10">
        <v>0.2</v>
      </c>
      <c r="M90">
        <f t="shared" si="8"/>
        <v>33.121483652979457</v>
      </c>
      <c r="N90">
        <f t="shared" si="9"/>
        <v>32.526237793330495</v>
      </c>
      <c r="O90">
        <f t="shared" si="10"/>
        <v>33.72030347275399</v>
      </c>
      <c r="P90">
        <f t="shared" si="11"/>
        <v>10.251958939124172</v>
      </c>
      <c r="Q90">
        <f t="shared" si="12"/>
        <v>6.8891747246505126</v>
      </c>
      <c r="R90">
        <f t="shared" si="13"/>
        <v>-1.8578992717325999</v>
      </c>
      <c r="S90">
        <f t="shared" si="14"/>
        <v>-2.6592600369327779</v>
      </c>
      <c r="T90">
        <f t="shared" si="15"/>
        <v>-1.6094379124341003</v>
      </c>
    </row>
    <row r="91" spans="1:20" x14ac:dyDescent="0.3">
      <c r="A91" s="1">
        <v>2015</v>
      </c>
      <c r="B91" t="s">
        <v>27</v>
      </c>
      <c r="C91" t="s">
        <v>40</v>
      </c>
      <c r="D91" t="s">
        <v>56</v>
      </c>
      <c r="E91" s="3">
        <v>25636250095862</v>
      </c>
      <c r="F91" s="3">
        <v>132293669549676</v>
      </c>
      <c r="G91" s="3">
        <v>522913642155937.69</v>
      </c>
      <c r="H91" s="5">
        <v>2847</v>
      </c>
      <c r="I91">
        <v>1036.3783000000001</v>
      </c>
      <c r="J91" s="10">
        <v>0.17100000000000001</v>
      </c>
      <c r="K91" s="10">
        <v>7.0000000000000007E-2</v>
      </c>
      <c r="L91" s="10">
        <v>0.22</v>
      </c>
      <c r="M91">
        <f t="shared" si="8"/>
        <v>30.875028485173669</v>
      </c>
      <c r="N91">
        <f t="shared" si="9"/>
        <v>32.516045336695854</v>
      </c>
      <c r="O91">
        <f t="shared" si="10"/>
        <v>33.890437446198902</v>
      </c>
      <c r="P91">
        <f t="shared" si="11"/>
        <v>7.9540210872780372</v>
      </c>
      <c r="Q91">
        <f t="shared" si="12"/>
        <v>6.9434875106069258</v>
      </c>
      <c r="R91">
        <f t="shared" si="13"/>
        <v>-1.7660917224794772</v>
      </c>
      <c r="S91">
        <f t="shared" si="14"/>
        <v>-2.6592600369327779</v>
      </c>
      <c r="T91">
        <f t="shared" si="15"/>
        <v>-1.5141277326297755</v>
      </c>
    </row>
    <row r="92" spans="1:20" x14ac:dyDescent="0.3">
      <c r="A92" s="1">
        <v>2016</v>
      </c>
      <c r="B92" t="s">
        <v>28</v>
      </c>
      <c r="C92" t="s">
        <v>40</v>
      </c>
      <c r="D92" t="s">
        <v>56</v>
      </c>
      <c r="E92" s="3">
        <v>293742428628094</v>
      </c>
      <c r="F92" s="3">
        <v>133752778862238</v>
      </c>
      <c r="G92" s="3">
        <v>400930560605168.19</v>
      </c>
      <c r="H92" s="5">
        <v>28619</v>
      </c>
      <c r="I92">
        <v>1189.0542</v>
      </c>
      <c r="J92" s="10">
        <v>0.19400000000000001</v>
      </c>
      <c r="K92" s="10">
        <v>0.08</v>
      </c>
      <c r="L92" s="10">
        <v>0.24</v>
      </c>
      <c r="M92">
        <f t="shared" si="8"/>
        <v>33.313724406171652</v>
      </c>
      <c r="N92">
        <f t="shared" si="9"/>
        <v>32.527014278028929</v>
      </c>
      <c r="O92">
        <f t="shared" si="10"/>
        <v>33.624809362667079</v>
      </c>
      <c r="P92">
        <f t="shared" si="11"/>
        <v>10.261826111899026</v>
      </c>
      <c r="Q92">
        <f t="shared" si="12"/>
        <v>7.0809134801766493</v>
      </c>
      <c r="R92">
        <f t="shared" si="13"/>
        <v>-1.6398971199188088</v>
      </c>
      <c r="S92">
        <f t="shared" si="14"/>
        <v>-2.5257286443082556</v>
      </c>
      <c r="T92">
        <f t="shared" si="15"/>
        <v>-1.4271163556401458</v>
      </c>
    </row>
    <row r="93" spans="1:20" x14ac:dyDescent="0.3">
      <c r="A93" s="1">
        <v>2017</v>
      </c>
      <c r="B93" t="s">
        <v>29</v>
      </c>
      <c r="C93" t="s">
        <v>40</v>
      </c>
      <c r="D93" t="s">
        <v>56</v>
      </c>
      <c r="E93" s="3">
        <v>368403915637341</v>
      </c>
      <c r="F93" s="3">
        <v>136043110397926</v>
      </c>
      <c r="G93" s="3">
        <v>533024409484852.38</v>
      </c>
      <c r="H93" s="5">
        <v>28784</v>
      </c>
      <c r="I93">
        <v>1492.4838</v>
      </c>
      <c r="J93" s="10">
        <v>0.246</v>
      </c>
      <c r="K93" s="10">
        <v>0.1</v>
      </c>
      <c r="L93" s="10">
        <v>0.3</v>
      </c>
      <c r="M93">
        <f t="shared" si="8"/>
        <v>33.540201049019068</v>
      </c>
      <c r="N93">
        <f t="shared" si="9"/>
        <v>32.543992939654494</v>
      </c>
      <c r="O93">
        <f t="shared" si="10"/>
        <v>33.909588335452625</v>
      </c>
      <c r="P93">
        <f t="shared" si="11"/>
        <v>10.267574956190314</v>
      </c>
      <c r="Q93">
        <f t="shared" si="12"/>
        <v>7.3081969909364926</v>
      </c>
      <c r="R93">
        <f t="shared" si="13"/>
        <v>-1.4024237430497744</v>
      </c>
      <c r="S93">
        <f t="shared" si="14"/>
        <v>-2.3025850929940455</v>
      </c>
      <c r="T93">
        <f t="shared" si="15"/>
        <v>-1.2039728043259361</v>
      </c>
    </row>
    <row r="94" spans="1:20" x14ac:dyDescent="0.3">
      <c r="A94" s="1">
        <v>2018</v>
      </c>
      <c r="B94" t="s">
        <v>30</v>
      </c>
      <c r="C94" t="s">
        <v>40</v>
      </c>
      <c r="D94" t="s">
        <v>56</v>
      </c>
      <c r="E94" s="3">
        <v>391723441446942</v>
      </c>
      <c r="F94" s="3">
        <v>138337778922977</v>
      </c>
      <c r="G94" s="3">
        <v>489326528096374.56</v>
      </c>
      <c r="H94" s="5">
        <v>28965</v>
      </c>
      <c r="I94">
        <v>1593.2855999999999</v>
      </c>
      <c r="J94" s="10">
        <v>0.27200000000000002</v>
      </c>
      <c r="K94" s="10">
        <v>0.11</v>
      </c>
      <c r="L94" s="10">
        <v>0.33</v>
      </c>
      <c r="M94">
        <f t="shared" si="8"/>
        <v>33.601577200219275</v>
      </c>
      <c r="N94">
        <f t="shared" si="9"/>
        <v>32.560719483767365</v>
      </c>
      <c r="O94">
        <f t="shared" si="10"/>
        <v>33.824051129178194</v>
      </c>
      <c r="P94">
        <f t="shared" si="11"/>
        <v>10.273843483530724</v>
      </c>
      <c r="Q94">
        <f t="shared" si="12"/>
        <v>7.3735535782096413</v>
      </c>
      <c r="R94">
        <f t="shared" si="13"/>
        <v>-1.3019532126861397</v>
      </c>
      <c r="S94">
        <f t="shared" si="14"/>
        <v>-2.2072749131897207</v>
      </c>
      <c r="T94">
        <f t="shared" si="15"/>
        <v>-1.1086626245216111</v>
      </c>
    </row>
    <row r="95" spans="1:20" x14ac:dyDescent="0.3">
      <c r="A95" s="1">
        <v>2019</v>
      </c>
      <c r="B95" t="s">
        <v>31</v>
      </c>
      <c r="C95" t="s">
        <v>40</v>
      </c>
      <c r="D95" t="s">
        <v>56</v>
      </c>
      <c r="E95" s="3">
        <v>404811210312193</v>
      </c>
      <c r="F95" s="3">
        <v>138162215537536</v>
      </c>
      <c r="G95" s="3">
        <v>508056224405293.69</v>
      </c>
      <c r="H95" s="5">
        <v>29164</v>
      </c>
      <c r="I95">
        <v>1685.7295999999999</v>
      </c>
      <c r="J95" s="10">
        <v>0.30299999999999999</v>
      </c>
      <c r="K95" s="10">
        <v>0.12</v>
      </c>
      <c r="L95" s="10">
        <v>0.36</v>
      </c>
      <c r="M95">
        <f t="shared" si="8"/>
        <v>33.634441926977324</v>
      </c>
      <c r="N95">
        <f t="shared" si="9"/>
        <v>32.559449585665725</v>
      </c>
      <c r="O95">
        <f t="shared" si="10"/>
        <v>33.86161323534585</v>
      </c>
      <c r="P95">
        <f t="shared" si="11"/>
        <v>10.280690350926321</v>
      </c>
      <c r="Q95">
        <f t="shared" si="12"/>
        <v>7.4299537461029397</v>
      </c>
      <c r="R95">
        <f t="shared" si="13"/>
        <v>-1.194022473472768</v>
      </c>
      <c r="S95">
        <f t="shared" si="14"/>
        <v>-2.120263536200091</v>
      </c>
      <c r="T95">
        <f t="shared" si="15"/>
        <v>-1.0216512475319814</v>
      </c>
    </row>
    <row r="96" spans="1:20" x14ac:dyDescent="0.3">
      <c r="A96" s="1">
        <v>2020</v>
      </c>
      <c r="B96" t="s">
        <v>32</v>
      </c>
      <c r="C96" t="s">
        <v>40</v>
      </c>
      <c r="D96" t="s">
        <v>56</v>
      </c>
      <c r="E96" s="3">
        <f>SUM(E93:E95)/3</f>
        <v>388312855798825.31</v>
      </c>
      <c r="F96" s="3">
        <v>135295541062954</v>
      </c>
      <c r="G96" s="3">
        <v>512785739216931.63</v>
      </c>
      <c r="H96" s="5">
        <v>2938</v>
      </c>
      <c r="I96">
        <v>1578.0628999999999</v>
      </c>
      <c r="J96" s="10">
        <v>0.307</v>
      </c>
      <c r="K96" s="10">
        <v>0.12</v>
      </c>
      <c r="L96" s="10">
        <v>0.35</v>
      </c>
      <c r="M96">
        <f t="shared" si="8"/>
        <v>33.592832460021349</v>
      </c>
      <c r="N96">
        <f t="shared" si="9"/>
        <v>32.538482694634325</v>
      </c>
      <c r="O96">
        <f t="shared" si="10"/>
        <v>33.870879211508942</v>
      </c>
      <c r="P96">
        <f t="shared" si="11"/>
        <v>7.9854843567338225</v>
      </c>
      <c r="Q96">
        <f t="shared" si="12"/>
        <v>7.3639533611944241</v>
      </c>
      <c r="R96">
        <f t="shared" si="13"/>
        <v>-1.18090753139494</v>
      </c>
      <c r="S96">
        <f t="shared" si="14"/>
        <v>-2.120263536200091</v>
      </c>
      <c r="T96">
        <f t="shared" si="15"/>
        <v>-1.0498221244986778</v>
      </c>
    </row>
    <row r="97" spans="1:20" x14ac:dyDescent="0.3">
      <c r="A97" s="1">
        <v>2021</v>
      </c>
      <c r="B97" t="s">
        <v>33</v>
      </c>
      <c r="C97" t="s">
        <v>40</v>
      </c>
      <c r="D97" t="s">
        <v>56</v>
      </c>
      <c r="E97" s="3">
        <f>SUM(E94:E96)/3</f>
        <v>394949169185986.75</v>
      </c>
      <c r="F97" s="3">
        <v>13555387302206</v>
      </c>
      <c r="G97" s="3">
        <v>576691097609331.13</v>
      </c>
      <c r="H97" s="5">
        <v>29613</v>
      </c>
      <c r="I97">
        <v>1633.7837</v>
      </c>
      <c r="J97" s="10">
        <v>0.33500000000000002</v>
      </c>
      <c r="K97" s="10">
        <v>0.13</v>
      </c>
      <c r="L97" s="10">
        <v>0.38</v>
      </c>
      <c r="M97">
        <f t="shared" si="8"/>
        <v>33.609778186943871</v>
      </c>
      <c r="N97">
        <f t="shared" si="9"/>
        <v>30.237805171116211</v>
      </c>
      <c r="O97">
        <f t="shared" si="10"/>
        <v>33.988327879651386</v>
      </c>
      <c r="P97">
        <f t="shared" si="11"/>
        <v>10.295968733085997</v>
      </c>
      <c r="Q97">
        <f t="shared" si="12"/>
        <v>7.3986538921166618</v>
      </c>
      <c r="R97">
        <f t="shared" si="13"/>
        <v>-1.0936247471570706</v>
      </c>
      <c r="S97">
        <f t="shared" si="14"/>
        <v>-2.0402208285265546</v>
      </c>
      <c r="T97">
        <f t="shared" si="15"/>
        <v>-0.96758402626170559</v>
      </c>
    </row>
    <row r="98" spans="1:20" x14ac:dyDescent="0.3">
      <c r="A98" s="1">
        <v>1990</v>
      </c>
      <c r="B98" t="s">
        <v>2</v>
      </c>
      <c r="C98" t="s">
        <v>47</v>
      </c>
      <c r="D98" t="s">
        <v>63</v>
      </c>
      <c r="E98" s="3">
        <v>883361272169165</v>
      </c>
      <c r="F98" s="3">
        <v>817080934782166</v>
      </c>
      <c r="G98" s="3">
        <v>398677609416956.19</v>
      </c>
      <c r="H98" s="5">
        <v>30633</v>
      </c>
      <c r="I98">
        <v>866.57384999999999</v>
      </c>
      <c r="J98" s="10">
        <v>3.367</v>
      </c>
      <c r="K98" s="10">
        <v>0.05</v>
      </c>
      <c r="L98" s="10">
        <v>0.1</v>
      </c>
      <c r="M98">
        <f t="shared" si="8"/>
        <v>34.414755374611275</v>
      </c>
      <c r="N98">
        <f t="shared" si="9"/>
        <v>34.336759269262963</v>
      </c>
      <c r="O98">
        <f t="shared" si="10"/>
        <v>33.619174209764608</v>
      </c>
      <c r="P98">
        <f t="shared" si="11"/>
        <v>10.329833138223648</v>
      </c>
      <c r="Q98">
        <f t="shared" si="12"/>
        <v>6.7645473334524153</v>
      </c>
      <c r="R98">
        <f t="shared" si="13"/>
        <v>1.2140221401789375</v>
      </c>
      <c r="S98">
        <f t="shared" si="14"/>
        <v>-2.9957322735539909</v>
      </c>
      <c r="T98">
        <f t="shared" si="15"/>
        <v>-2.3025850929940455</v>
      </c>
    </row>
    <row r="99" spans="1:20" x14ac:dyDescent="0.3">
      <c r="A99" s="1">
        <v>1991</v>
      </c>
      <c r="B99" t="s">
        <v>3</v>
      </c>
      <c r="C99" t="s">
        <v>47</v>
      </c>
      <c r="D99" t="s">
        <v>63</v>
      </c>
      <c r="E99" s="3">
        <v>467242582110645</v>
      </c>
      <c r="F99" s="3">
        <v>723986610759516</v>
      </c>
      <c r="G99" s="3">
        <v>394874951364089.56</v>
      </c>
      <c r="H99" s="5">
        <v>31067</v>
      </c>
      <c r="I99">
        <v>778.16796999999997</v>
      </c>
      <c r="J99" s="10">
        <v>1.8919999999999999</v>
      </c>
      <c r="K99" s="10">
        <v>0.03</v>
      </c>
      <c r="L99" s="10">
        <v>0.05</v>
      </c>
      <c r="M99">
        <f t="shared" si="8"/>
        <v>33.777869686505554</v>
      </c>
      <c r="N99">
        <f t="shared" si="9"/>
        <v>34.215794014717176</v>
      </c>
      <c r="O99">
        <f t="shared" si="10"/>
        <v>33.609590251882928</v>
      </c>
      <c r="P99">
        <f t="shared" si="11"/>
        <v>10.343901441561744</v>
      </c>
      <c r="Q99">
        <f t="shared" si="12"/>
        <v>6.6569424006183269</v>
      </c>
      <c r="R99">
        <f t="shared" si="13"/>
        <v>0.63763447062968648</v>
      </c>
      <c r="S99">
        <f t="shared" si="14"/>
        <v>-3.5065578973199818</v>
      </c>
      <c r="T99">
        <f t="shared" si="15"/>
        <v>-2.9957322735539909</v>
      </c>
    </row>
    <row r="100" spans="1:20" x14ac:dyDescent="0.3">
      <c r="A100" s="1">
        <v>1992</v>
      </c>
      <c r="B100" t="s">
        <v>4</v>
      </c>
      <c r="C100" t="s">
        <v>47</v>
      </c>
      <c r="D100" t="s">
        <v>63</v>
      </c>
      <c r="E100" s="3">
        <v>386728665552098</v>
      </c>
      <c r="F100" s="3">
        <v>62873986159824</v>
      </c>
      <c r="G100" s="3">
        <v>446676651965311.75</v>
      </c>
      <c r="H100" s="5">
        <v>31506</v>
      </c>
      <c r="I100">
        <v>832.92316000000005</v>
      </c>
      <c r="J100" s="10">
        <v>1.6259999999999999</v>
      </c>
      <c r="K100" s="10">
        <v>0.03</v>
      </c>
      <c r="L100" s="10">
        <v>0.04</v>
      </c>
      <c r="M100">
        <f t="shared" si="8"/>
        <v>33.588744440452537</v>
      </c>
      <c r="N100">
        <f t="shared" si="9"/>
        <v>31.772153619523799</v>
      </c>
      <c r="O100">
        <f t="shared" si="10"/>
        <v>33.732856075101743</v>
      </c>
      <c r="P100">
        <f t="shared" si="11"/>
        <v>10.357933282865915</v>
      </c>
      <c r="Q100">
        <f t="shared" si="12"/>
        <v>6.7249413930140616</v>
      </c>
      <c r="R100">
        <f t="shared" si="13"/>
        <v>0.48612301112561879</v>
      </c>
      <c r="S100">
        <f t="shared" si="14"/>
        <v>-3.5065578973199818</v>
      </c>
      <c r="T100">
        <f t="shared" si="15"/>
        <v>-3.2188758248682006</v>
      </c>
    </row>
    <row r="101" spans="1:20" x14ac:dyDescent="0.3">
      <c r="A101" s="1">
        <v>1993</v>
      </c>
      <c r="B101" t="s">
        <v>5</v>
      </c>
      <c r="C101" t="s">
        <v>47</v>
      </c>
      <c r="D101" t="s">
        <v>63</v>
      </c>
      <c r="E101" s="3">
        <v>479067601489246</v>
      </c>
      <c r="F101" s="3">
        <v>526892861456496</v>
      </c>
      <c r="G101" s="3">
        <v>493646770798271.81</v>
      </c>
      <c r="H101" s="5">
        <v>31946</v>
      </c>
      <c r="I101">
        <v>775.91814999999997</v>
      </c>
      <c r="J101" s="10">
        <v>1.5680000000000001</v>
      </c>
      <c r="K101" s="10">
        <v>0.04</v>
      </c>
      <c r="L101" s="10">
        <v>0.04</v>
      </c>
      <c r="M101">
        <f t="shared" si="8"/>
        <v>33.802862833839214</v>
      </c>
      <c r="N101">
        <f t="shared" si="9"/>
        <v>33.898018344857846</v>
      </c>
      <c r="O101">
        <f t="shared" si="10"/>
        <v>33.832841338484357</v>
      </c>
      <c r="P101">
        <f t="shared" si="11"/>
        <v>10.371802256349902</v>
      </c>
      <c r="Q101">
        <f t="shared" si="12"/>
        <v>6.6540470378160261</v>
      </c>
      <c r="R101">
        <f t="shared" si="13"/>
        <v>0.44980092192821614</v>
      </c>
      <c r="S101">
        <f t="shared" si="14"/>
        <v>-3.2188758248682006</v>
      </c>
      <c r="T101">
        <f t="shared" si="15"/>
        <v>-3.2188758248682006</v>
      </c>
    </row>
    <row r="102" spans="1:20" x14ac:dyDescent="0.3">
      <c r="A102" s="1">
        <v>1994</v>
      </c>
      <c r="B102" t="s">
        <v>6</v>
      </c>
      <c r="C102" t="s">
        <v>47</v>
      </c>
      <c r="D102" t="s">
        <v>63</v>
      </c>
      <c r="E102" s="3">
        <v>531949989864373</v>
      </c>
      <c r="F102" s="3">
        <v>482788889009294</v>
      </c>
      <c r="G102" s="3">
        <v>509011313614373.13</v>
      </c>
      <c r="H102" s="5">
        <v>3239</v>
      </c>
      <c r="I102">
        <v>647.66700000000003</v>
      </c>
      <c r="J102" s="10">
        <v>2.4809999999999999</v>
      </c>
      <c r="K102" s="10">
        <v>0.06</v>
      </c>
      <c r="L102" s="10">
        <v>0.06</v>
      </c>
      <c r="M102">
        <f t="shared" si="8"/>
        <v>33.907570596837203</v>
      </c>
      <c r="N102">
        <f t="shared" si="9"/>
        <v>33.810600591236103</v>
      </c>
      <c r="O102">
        <f t="shared" si="10"/>
        <v>33.863491359372276</v>
      </c>
      <c r="P102">
        <f t="shared" si="11"/>
        <v>8.0830199191713294</v>
      </c>
      <c r="Q102">
        <f t="shared" si="12"/>
        <v>6.4733766753772368</v>
      </c>
      <c r="R102">
        <f t="shared" si="13"/>
        <v>0.9086617047096639</v>
      </c>
      <c r="S102">
        <f t="shared" si="14"/>
        <v>-2.8134107167600364</v>
      </c>
      <c r="T102">
        <f t="shared" si="15"/>
        <v>-2.8134107167600364</v>
      </c>
    </row>
    <row r="103" spans="1:20" x14ac:dyDescent="0.3">
      <c r="A103" s="1">
        <v>1995</v>
      </c>
      <c r="B103" t="s">
        <v>7</v>
      </c>
      <c r="C103" t="s">
        <v>47</v>
      </c>
      <c r="D103" t="s">
        <v>63</v>
      </c>
      <c r="E103" s="3">
        <v>487675043295385</v>
      </c>
      <c r="F103" s="3">
        <v>466245737776271</v>
      </c>
      <c r="G103" s="3">
        <v>487008315880542</v>
      </c>
      <c r="H103" s="5">
        <v>32838</v>
      </c>
      <c r="I103">
        <v>679.45385999999996</v>
      </c>
      <c r="J103" s="10">
        <v>2.3130000000000002</v>
      </c>
      <c r="K103" s="10">
        <v>0.05</v>
      </c>
      <c r="L103" s="10">
        <v>0.06</v>
      </c>
      <c r="M103">
        <f t="shared" si="8"/>
        <v>33.82067040508872</v>
      </c>
      <c r="N103">
        <f t="shared" si="9"/>
        <v>33.775733945346175</v>
      </c>
      <c r="O103">
        <f t="shared" si="10"/>
        <v>33.819302314595419</v>
      </c>
      <c r="P103">
        <f t="shared" si="11"/>
        <v>10.399341660371974</v>
      </c>
      <c r="Q103">
        <f t="shared" si="12"/>
        <v>6.5212893284159366</v>
      </c>
      <c r="R103">
        <f t="shared" si="13"/>
        <v>0.83854538324930217</v>
      </c>
      <c r="S103">
        <f t="shared" si="14"/>
        <v>-2.9957322735539909</v>
      </c>
      <c r="T103">
        <f t="shared" si="15"/>
        <v>-2.8134107167600364</v>
      </c>
    </row>
    <row r="104" spans="1:20" x14ac:dyDescent="0.3">
      <c r="A104" s="1">
        <v>1996</v>
      </c>
      <c r="B104" t="s">
        <v>8</v>
      </c>
      <c r="C104" t="s">
        <v>47</v>
      </c>
      <c r="D104" t="s">
        <v>63</v>
      </c>
      <c r="E104" s="3">
        <v>514824674493535</v>
      </c>
      <c r="F104" s="3">
        <v>452763038568412</v>
      </c>
      <c r="G104" s="3">
        <v>371562470165692.75</v>
      </c>
      <c r="H104" s="5">
        <v>33289</v>
      </c>
      <c r="I104">
        <v>682.00720000000001</v>
      </c>
      <c r="J104" s="10">
        <v>2.5569999999999999</v>
      </c>
      <c r="K104" s="10">
        <v>0.06</v>
      </c>
      <c r="L104" s="10">
        <v>0.06</v>
      </c>
      <c r="M104">
        <f t="shared" si="8"/>
        <v>33.874847520753526</v>
      </c>
      <c r="N104">
        <f t="shared" si="9"/>
        <v>33.746390010882394</v>
      </c>
      <c r="O104">
        <f t="shared" si="10"/>
        <v>33.548738122519467</v>
      </c>
      <c r="P104">
        <f t="shared" si="11"/>
        <v>10.412982291067124</v>
      </c>
      <c r="Q104">
        <f t="shared" si="12"/>
        <v>6.5250402149724858</v>
      </c>
      <c r="R104">
        <f t="shared" si="13"/>
        <v>0.93883469630904959</v>
      </c>
      <c r="S104">
        <f t="shared" si="14"/>
        <v>-2.8134107167600364</v>
      </c>
      <c r="T104">
        <f t="shared" si="15"/>
        <v>-2.8134107167600364</v>
      </c>
    </row>
    <row r="105" spans="1:20" x14ac:dyDescent="0.3">
      <c r="A105" s="1">
        <v>1997</v>
      </c>
      <c r="B105" t="s">
        <v>9</v>
      </c>
      <c r="C105" t="s">
        <v>47</v>
      </c>
      <c r="D105" t="s">
        <v>63</v>
      </c>
      <c r="E105" s="3">
        <v>506438796241095</v>
      </c>
      <c r="F105" s="3">
        <v>420624121782111</v>
      </c>
      <c r="G105" s="3">
        <v>385026452260451.38</v>
      </c>
      <c r="H105" s="5">
        <v>33742</v>
      </c>
      <c r="I105">
        <v>603.99260000000004</v>
      </c>
      <c r="J105" s="10">
        <v>2.5640000000000001</v>
      </c>
      <c r="K105" s="10">
        <v>0.06</v>
      </c>
      <c r="L105" s="10">
        <v>0.06</v>
      </c>
      <c r="M105">
        <f t="shared" si="8"/>
        <v>33.858424595674478</v>
      </c>
      <c r="N105">
        <f t="shared" si="9"/>
        <v>33.67276072843736</v>
      </c>
      <c r="O105">
        <f t="shared" si="10"/>
        <v>33.584333155026108</v>
      </c>
      <c r="P105">
        <f t="shared" si="11"/>
        <v>10.42649863116592</v>
      </c>
      <c r="Q105">
        <f t="shared" si="12"/>
        <v>6.4035619462041335</v>
      </c>
      <c r="R105">
        <f t="shared" si="13"/>
        <v>0.94156853905842364</v>
      </c>
      <c r="S105">
        <f t="shared" si="14"/>
        <v>-2.8134107167600364</v>
      </c>
      <c r="T105">
        <f t="shared" si="15"/>
        <v>-2.8134107167600364</v>
      </c>
    </row>
    <row r="106" spans="1:20" x14ac:dyDescent="0.3">
      <c r="A106" s="1">
        <v>1998</v>
      </c>
      <c r="B106" t="s">
        <v>10</v>
      </c>
      <c r="C106" t="s">
        <v>47</v>
      </c>
      <c r="D106" t="s">
        <v>63</v>
      </c>
      <c r="E106" s="3">
        <v>495852275267627</v>
      </c>
      <c r="F106" s="3">
        <v>404115466105339</v>
      </c>
      <c r="G106" s="3">
        <v>452588296965986.25</v>
      </c>
      <c r="H106" s="5">
        <v>34199</v>
      </c>
      <c r="I106">
        <v>556.12683000000004</v>
      </c>
      <c r="J106" s="10">
        <v>2.5529999999999999</v>
      </c>
      <c r="K106" s="10">
        <v>0.06</v>
      </c>
      <c r="L106" s="10">
        <v>0.06</v>
      </c>
      <c r="M106">
        <f t="shared" si="8"/>
        <v>33.837299166170965</v>
      </c>
      <c r="N106">
        <f t="shared" si="9"/>
        <v>33.632721760246035</v>
      </c>
      <c r="O106">
        <f t="shared" si="10"/>
        <v>33.746003991449413</v>
      </c>
      <c r="P106">
        <f t="shared" si="11"/>
        <v>10.439951682857124</v>
      </c>
      <c r="Q106">
        <f t="shared" si="12"/>
        <v>6.320996379747899</v>
      </c>
      <c r="R106">
        <f t="shared" si="13"/>
        <v>0.93726913825934677</v>
      </c>
      <c r="S106">
        <f t="shared" si="14"/>
        <v>-2.8134107167600364</v>
      </c>
      <c r="T106">
        <f t="shared" si="15"/>
        <v>-2.8134107167600364</v>
      </c>
    </row>
    <row r="107" spans="1:20" x14ac:dyDescent="0.3">
      <c r="A107" s="1">
        <v>1999</v>
      </c>
      <c r="B107" t="s">
        <v>11</v>
      </c>
      <c r="C107" t="s">
        <v>47</v>
      </c>
      <c r="D107" t="s">
        <v>63</v>
      </c>
      <c r="E107" s="3">
        <v>443595706359114</v>
      </c>
      <c r="F107" s="3">
        <v>375950508994315</v>
      </c>
      <c r="G107" s="3">
        <v>505376670188791.25</v>
      </c>
      <c r="H107" s="5">
        <v>34659</v>
      </c>
      <c r="I107">
        <v>587.06055000000003</v>
      </c>
      <c r="J107" s="10">
        <v>2.359</v>
      </c>
      <c r="K107" s="10">
        <v>0.06</v>
      </c>
      <c r="L107" s="10">
        <v>0.05</v>
      </c>
      <c r="M107">
        <f t="shared" si="8"/>
        <v>33.725934692275665</v>
      </c>
      <c r="N107">
        <f t="shared" si="9"/>
        <v>33.560478625639988</v>
      </c>
      <c r="O107">
        <f t="shared" si="10"/>
        <v>33.856325148734463</v>
      </c>
      <c r="P107">
        <f t="shared" si="11"/>
        <v>10.453312711151128</v>
      </c>
      <c r="Q107">
        <f t="shared" si="12"/>
        <v>6.3751279661267324</v>
      </c>
      <c r="R107">
        <f t="shared" si="13"/>
        <v>0.85823780042553799</v>
      </c>
      <c r="S107">
        <f t="shared" si="14"/>
        <v>-2.8134107167600364</v>
      </c>
      <c r="T107">
        <f t="shared" si="15"/>
        <v>-2.9957322735539909</v>
      </c>
    </row>
    <row r="108" spans="1:20" x14ac:dyDescent="0.3">
      <c r="A108" s="1">
        <v>2000</v>
      </c>
      <c r="B108" t="s">
        <v>12</v>
      </c>
      <c r="C108" t="s">
        <v>47</v>
      </c>
      <c r="D108" t="s">
        <v>63</v>
      </c>
      <c r="E108" s="3">
        <v>336292442720414</v>
      </c>
      <c r="F108" s="3">
        <v>339969434967991</v>
      </c>
      <c r="G108" s="3">
        <v>338455987983409.38</v>
      </c>
      <c r="H108" s="5">
        <v>35122</v>
      </c>
      <c r="I108">
        <v>438.73955999999998</v>
      </c>
      <c r="J108" s="10">
        <v>1.875</v>
      </c>
      <c r="K108" s="10">
        <v>0.05</v>
      </c>
      <c r="L108" s="10">
        <v>0.04</v>
      </c>
      <c r="M108">
        <f t="shared" si="8"/>
        <v>33.449002262582887</v>
      </c>
      <c r="N108">
        <f t="shared" si="9"/>
        <v>33.459876832344797</v>
      </c>
      <c r="O108">
        <f t="shared" si="10"/>
        <v>33.455415179098971</v>
      </c>
      <c r="P108">
        <f t="shared" si="11"/>
        <v>10.4665829937358</v>
      </c>
      <c r="Q108">
        <f t="shared" si="12"/>
        <v>6.083905979625178</v>
      </c>
      <c r="R108">
        <f t="shared" si="13"/>
        <v>0.62860865942237409</v>
      </c>
      <c r="S108">
        <f t="shared" si="14"/>
        <v>-2.9957322735539909</v>
      </c>
      <c r="T108">
        <f t="shared" si="15"/>
        <v>-3.2188758248682006</v>
      </c>
    </row>
    <row r="109" spans="1:20" x14ac:dyDescent="0.3">
      <c r="A109" s="1">
        <v>2001</v>
      </c>
      <c r="B109" t="s">
        <v>13</v>
      </c>
      <c r="C109" t="s">
        <v>47</v>
      </c>
      <c r="D109" t="s">
        <v>63</v>
      </c>
      <c r="E109" s="3">
        <v>312421561071217</v>
      </c>
      <c r="F109" s="3">
        <v>322930023545957</v>
      </c>
      <c r="G109" s="3">
        <v>336392898985641.13</v>
      </c>
      <c r="H109" s="5">
        <v>35587</v>
      </c>
      <c r="I109">
        <v>418.63083</v>
      </c>
      <c r="J109" s="10">
        <v>1.8220000000000001</v>
      </c>
      <c r="K109" s="10">
        <v>0.05</v>
      </c>
      <c r="L109" s="10">
        <v>0.04</v>
      </c>
      <c r="M109">
        <f t="shared" si="8"/>
        <v>33.375374549025977</v>
      </c>
      <c r="N109">
        <f t="shared" si="9"/>
        <v>33.408456770311652</v>
      </c>
      <c r="O109">
        <f t="shared" si="10"/>
        <v>33.449300934962814</v>
      </c>
      <c r="P109">
        <f t="shared" si="11"/>
        <v>10.47973568161053</v>
      </c>
      <c r="Q109">
        <f t="shared" si="12"/>
        <v>6.0369894575626324</v>
      </c>
      <c r="R109">
        <f t="shared" si="13"/>
        <v>0.59993479883776657</v>
      </c>
      <c r="S109">
        <f t="shared" si="14"/>
        <v>-2.9957322735539909</v>
      </c>
      <c r="T109">
        <f t="shared" si="15"/>
        <v>-3.2188758248682006</v>
      </c>
    </row>
    <row r="110" spans="1:20" x14ac:dyDescent="0.3">
      <c r="A110" s="1">
        <v>2002</v>
      </c>
      <c r="B110" t="s">
        <v>14</v>
      </c>
      <c r="C110" t="s">
        <v>47</v>
      </c>
      <c r="D110" t="s">
        <v>63</v>
      </c>
      <c r="E110" s="3">
        <v>319402603894838</v>
      </c>
      <c r="F110" s="3">
        <v>322440038383527</v>
      </c>
      <c r="G110" s="3">
        <v>439049041860876.19</v>
      </c>
      <c r="H110" s="5">
        <v>36055</v>
      </c>
      <c r="I110">
        <v>417.32479999999998</v>
      </c>
      <c r="J110" s="10">
        <v>1.9119999999999999</v>
      </c>
      <c r="K110" s="10">
        <v>0.05</v>
      </c>
      <c r="L110" s="10">
        <v>0.04</v>
      </c>
      <c r="M110">
        <f t="shared" si="8"/>
        <v>33.397473504133458</v>
      </c>
      <c r="N110">
        <f t="shared" si="9"/>
        <v>33.406938307384777</v>
      </c>
      <c r="O110">
        <f t="shared" si="10"/>
        <v>33.715632235431471</v>
      </c>
      <c r="P110">
        <f t="shared" si="11"/>
        <v>10.492800829350861</v>
      </c>
      <c r="Q110">
        <f t="shared" si="12"/>
        <v>6.0338648154985401</v>
      </c>
      <c r="R110">
        <f t="shared" si="13"/>
        <v>0.64814981462920951</v>
      </c>
      <c r="S110">
        <f t="shared" si="14"/>
        <v>-2.9957322735539909</v>
      </c>
      <c r="T110">
        <f t="shared" si="15"/>
        <v>-3.2188758248682006</v>
      </c>
    </row>
    <row r="111" spans="1:20" x14ac:dyDescent="0.3">
      <c r="A111" s="1">
        <v>2003</v>
      </c>
      <c r="B111" t="s">
        <v>15</v>
      </c>
      <c r="C111" t="s">
        <v>47</v>
      </c>
      <c r="D111" t="s">
        <v>63</v>
      </c>
      <c r="E111" s="3">
        <v>375636875632675</v>
      </c>
      <c r="F111" s="3">
        <v>330548973264061</v>
      </c>
      <c r="G111" s="3">
        <v>361178599344251.06</v>
      </c>
      <c r="H111" s="5">
        <v>36526</v>
      </c>
      <c r="I111">
        <v>421.69450000000001</v>
      </c>
      <c r="J111" s="10">
        <v>2.3159999999999998</v>
      </c>
      <c r="K111" s="10">
        <v>0.06</v>
      </c>
      <c r="L111" s="10">
        <v>0.05</v>
      </c>
      <c r="M111">
        <f t="shared" si="8"/>
        <v>33.559644036379289</v>
      </c>
      <c r="N111">
        <f t="shared" si="9"/>
        <v>33.431775943559188</v>
      </c>
      <c r="O111">
        <f t="shared" si="10"/>
        <v>33.520393686946029</v>
      </c>
      <c r="P111">
        <f t="shared" si="11"/>
        <v>10.505779614751987</v>
      </c>
      <c r="Q111">
        <f t="shared" si="12"/>
        <v>6.0442811182202236</v>
      </c>
      <c r="R111">
        <f t="shared" si="13"/>
        <v>0.8398415597107487</v>
      </c>
      <c r="S111">
        <f t="shared" si="14"/>
        <v>-2.8134107167600364</v>
      </c>
      <c r="T111">
        <f t="shared" si="15"/>
        <v>-2.9957322735539909</v>
      </c>
    </row>
    <row r="112" spans="1:20" x14ac:dyDescent="0.3">
      <c r="A112" s="1">
        <v>2004</v>
      </c>
      <c r="B112" t="s">
        <v>16</v>
      </c>
      <c r="C112" t="s">
        <v>47</v>
      </c>
      <c r="D112" t="s">
        <v>63</v>
      </c>
      <c r="E112" s="3">
        <v>353859075208271</v>
      </c>
      <c r="F112" s="3">
        <v>342459982967244</v>
      </c>
      <c r="G112" s="3">
        <v>456952943148074.38</v>
      </c>
      <c r="H112" s="5">
        <v>37</v>
      </c>
      <c r="I112">
        <v>463.92626999999999</v>
      </c>
      <c r="J112" s="10">
        <v>2.2120000000000002</v>
      </c>
      <c r="K112" s="10">
        <v>0.06</v>
      </c>
      <c r="L112" s="10">
        <v>0.04</v>
      </c>
      <c r="M112">
        <f t="shared" si="8"/>
        <v>33.499919857170411</v>
      </c>
      <c r="N112">
        <f t="shared" si="9"/>
        <v>33.467175928752887</v>
      </c>
      <c r="O112">
        <f t="shared" si="10"/>
        <v>33.755601532479666</v>
      </c>
      <c r="P112">
        <f t="shared" si="11"/>
        <v>3.6109179126442243</v>
      </c>
      <c r="Q112">
        <f t="shared" si="12"/>
        <v>6.1397256387381072</v>
      </c>
      <c r="R112">
        <f t="shared" si="13"/>
        <v>0.79389708366008849</v>
      </c>
      <c r="S112">
        <f t="shared" si="14"/>
        <v>-2.8134107167600364</v>
      </c>
      <c r="T112">
        <f t="shared" si="15"/>
        <v>-3.2188758248682006</v>
      </c>
    </row>
    <row r="113" spans="1:20" x14ac:dyDescent="0.3">
      <c r="A113" s="1">
        <v>2005</v>
      </c>
      <c r="B113" t="s">
        <v>17</v>
      </c>
      <c r="C113" t="s">
        <v>47</v>
      </c>
      <c r="D113" t="s">
        <v>63</v>
      </c>
      <c r="E113" s="3">
        <v>390573006692614</v>
      </c>
      <c r="F113" s="3">
        <v>352321214972839</v>
      </c>
      <c r="G113" s="3">
        <v>415348773954631</v>
      </c>
      <c r="H113" s="5">
        <v>37481</v>
      </c>
      <c r="I113">
        <v>487.92644999999999</v>
      </c>
      <c r="J113" s="10">
        <v>2.48</v>
      </c>
      <c r="K113" s="10">
        <v>0.06</v>
      </c>
      <c r="L113" s="10">
        <v>0.05</v>
      </c>
      <c r="M113">
        <f t="shared" si="8"/>
        <v>33.598636024693334</v>
      </c>
      <c r="N113">
        <f t="shared" si="9"/>
        <v>33.495564417949311</v>
      </c>
      <c r="O113">
        <f t="shared" si="10"/>
        <v>33.660139702372582</v>
      </c>
      <c r="P113">
        <f t="shared" si="11"/>
        <v>10.531589416892908</v>
      </c>
      <c r="Q113">
        <f t="shared" si="12"/>
        <v>6.1901646772810519</v>
      </c>
      <c r="R113">
        <f t="shared" si="13"/>
        <v>0.90825856017689077</v>
      </c>
      <c r="S113">
        <f t="shared" si="14"/>
        <v>-2.8134107167600364</v>
      </c>
      <c r="T113">
        <f t="shared" si="15"/>
        <v>-2.9957322735539909</v>
      </c>
    </row>
    <row r="114" spans="1:20" x14ac:dyDescent="0.3">
      <c r="A114" s="1">
        <v>2006</v>
      </c>
      <c r="B114" t="s">
        <v>18</v>
      </c>
      <c r="C114" t="s">
        <v>47</v>
      </c>
      <c r="D114" t="s">
        <v>63</v>
      </c>
      <c r="E114" s="3">
        <v>390996277424937</v>
      </c>
      <c r="F114" s="3">
        <v>359428056552529</v>
      </c>
      <c r="G114" s="3">
        <v>431857010845646.38</v>
      </c>
      <c r="H114" s="5">
        <v>37971</v>
      </c>
      <c r="I114">
        <v>498.66640000000001</v>
      </c>
      <c r="J114" s="10">
        <v>2.5489999999999999</v>
      </c>
      <c r="K114" s="10">
        <v>0.06</v>
      </c>
      <c r="L114" s="10">
        <v>0.05</v>
      </c>
      <c r="M114">
        <f t="shared" si="8"/>
        <v>33.599719155216256</v>
      </c>
      <c r="N114">
        <f t="shared" si="9"/>
        <v>33.515535152207526</v>
      </c>
      <c r="O114">
        <f t="shared" si="10"/>
        <v>33.699115655969393</v>
      </c>
      <c r="P114">
        <f t="shared" si="11"/>
        <v>10.544577989460558</v>
      </c>
      <c r="Q114">
        <f t="shared" si="12"/>
        <v>6.2119373351068115</v>
      </c>
      <c r="R114">
        <f t="shared" si="13"/>
        <v>0.93570112539397832</v>
      </c>
      <c r="S114">
        <f t="shared" si="14"/>
        <v>-2.8134107167600364</v>
      </c>
      <c r="T114">
        <f t="shared" si="15"/>
        <v>-2.9957322735539909</v>
      </c>
    </row>
    <row r="115" spans="1:20" x14ac:dyDescent="0.3">
      <c r="A115" s="1">
        <v>2007</v>
      </c>
      <c r="B115" t="s">
        <v>19</v>
      </c>
      <c r="C115" t="s">
        <v>47</v>
      </c>
      <c r="D115" t="s">
        <v>63</v>
      </c>
      <c r="E115" s="3">
        <v>410154869290338</v>
      </c>
      <c r="F115" s="3">
        <v>369840738579766</v>
      </c>
      <c r="G115" s="3">
        <v>406671119830667.88</v>
      </c>
      <c r="H115" s="5">
        <v>3847</v>
      </c>
      <c r="I115">
        <v>497.54397999999998</v>
      </c>
      <c r="J115" s="10">
        <v>2.8159999999999998</v>
      </c>
      <c r="K115" s="10">
        <v>0.06</v>
      </c>
      <c r="L115" s="10">
        <v>0.05</v>
      </c>
      <c r="M115">
        <f t="shared" si="8"/>
        <v>33.647555934281328</v>
      </c>
      <c r="N115">
        <f t="shared" si="9"/>
        <v>33.544093592631633</v>
      </c>
      <c r="O115">
        <f t="shared" si="10"/>
        <v>33.639025915331068</v>
      </c>
      <c r="P115">
        <f t="shared" si="11"/>
        <v>8.2550489027522946</v>
      </c>
      <c r="Q115">
        <f t="shared" si="12"/>
        <v>6.2096839547014699</v>
      </c>
      <c r="R115">
        <f t="shared" si="13"/>
        <v>1.0353174382957959</v>
      </c>
      <c r="S115">
        <f t="shared" si="14"/>
        <v>-2.8134107167600364</v>
      </c>
      <c r="T115">
        <f t="shared" si="15"/>
        <v>-2.9957322735539909</v>
      </c>
    </row>
    <row r="116" spans="1:20" x14ac:dyDescent="0.3">
      <c r="A116" s="1">
        <v>2008</v>
      </c>
      <c r="B116" t="s">
        <v>20</v>
      </c>
      <c r="C116" t="s">
        <v>47</v>
      </c>
      <c r="D116" t="s">
        <v>63</v>
      </c>
      <c r="E116" s="3">
        <v>410170493286043</v>
      </c>
      <c r="F116" s="3">
        <v>380494894433955</v>
      </c>
      <c r="G116" s="3">
        <v>312926884233738.13</v>
      </c>
      <c r="H116" s="5">
        <v>38976</v>
      </c>
      <c r="I116">
        <v>456.02924000000002</v>
      </c>
      <c r="J116" s="10">
        <v>2.89</v>
      </c>
      <c r="K116" s="10">
        <v>0.06</v>
      </c>
      <c r="L116" s="10">
        <v>0.05</v>
      </c>
      <c r="M116">
        <f t="shared" si="8"/>
        <v>33.64759402647357</v>
      </c>
      <c r="N116">
        <f t="shared" si="9"/>
        <v>33.572493875095468</v>
      </c>
      <c r="O116">
        <f t="shared" si="10"/>
        <v>33.376990682483424</v>
      </c>
      <c r="P116">
        <f t="shared" si="11"/>
        <v>10.57070135106957</v>
      </c>
      <c r="Q116">
        <f t="shared" si="12"/>
        <v>6.122556930265624</v>
      </c>
      <c r="R116">
        <f t="shared" si="13"/>
        <v>1.0612565021243408</v>
      </c>
      <c r="S116">
        <f t="shared" si="14"/>
        <v>-2.8134107167600364</v>
      </c>
      <c r="T116">
        <f t="shared" si="15"/>
        <v>-2.9957322735539909</v>
      </c>
    </row>
    <row r="117" spans="1:20" x14ac:dyDescent="0.3">
      <c r="A117" s="1">
        <v>2009</v>
      </c>
      <c r="B117" t="s">
        <v>21</v>
      </c>
      <c r="C117" t="s">
        <v>47</v>
      </c>
      <c r="D117" t="s">
        <v>63</v>
      </c>
      <c r="E117" s="3">
        <v>389402670897469</v>
      </c>
      <c r="F117" s="3">
        <v>379054865087322</v>
      </c>
      <c r="G117" s="3">
        <v>401639100475434.94</v>
      </c>
      <c r="H117" s="5">
        <v>39491</v>
      </c>
      <c r="I117">
        <v>432.15683000000001</v>
      </c>
      <c r="J117" s="10">
        <v>2.8079999999999998</v>
      </c>
      <c r="K117" s="10">
        <v>0.05</v>
      </c>
      <c r="L117" s="10">
        <v>0.04</v>
      </c>
      <c r="M117">
        <f t="shared" si="8"/>
        <v>33.595635067850495</v>
      </c>
      <c r="N117">
        <f t="shared" si="9"/>
        <v>33.568702073297239</v>
      </c>
      <c r="O117">
        <f t="shared" si="10"/>
        <v>33.626575041308342</v>
      </c>
      <c r="P117">
        <f t="shared" si="11"/>
        <v>10.583828076826626</v>
      </c>
      <c r="Q117">
        <f t="shared" si="12"/>
        <v>6.0687885547711975</v>
      </c>
      <c r="R117">
        <f t="shared" si="13"/>
        <v>1.0324724861635646</v>
      </c>
      <c r="S117">
        <f t="shared" si="14"/>
        <v>-2.9957322735539909</v>
      </c>
      <c r="T117">
        <f t="shared" si="15"/>
        <v>-3.2188758248682006</v>
      </c>
    </row>
    <row r="118" spans="1:20" x14ac:dyDescent="0.3">
      <c r="A118" s="1">
        <v>2010</v>
      </c>
      <c r="B118" t="s">
        <v>22</v>
      </c>
      <c r="C118" t="s">
        <v>47</v>
      </c>
      <c r="D118" t="s">
        <v>63</v>
      </c>
      <c r="E118" s="3">
        <v>399736368901706</v>
      </c>
      <c r="F118" s="3">
        <v>393027434340423</v>
      </c>
      <c r="G118" s="3">
        <v>453903764506136.75</v>
      </c>
      <c r="H118" s="5">
        <v>40013</v>
      </c>
      <c r="I118">
        <v>462.69283999999999</v>
      </c>
      <c r="J118" s="10">
        <v>2.9430000000000001</v>
      </c>
      <c r="K118" s="10">
        <v>0.05</v>
      </c>
      <c r="L118" s="10">
        <v>0.05</v>
      </c>
      <c r="M118">
        <f t="shared" si="8"/>
        <v>33.621826368003582</v>
      </c>
      <c r="N118">
        <f t="shared" si="9"/>
        <v>33.604900532843374</v>
      </c>
      <c r="O118">
        <f t="shared" si="10"/>
        <v>33.748906319047116</v>
      </c>
      <c r="P118">
        <f t="shared" si="11"/>
        <v>10.596959680295013</v>
      </c>
      <c r="Q118">
        <f t="shared" si="12"/>
        <v>6.1370634214037709</v>
      </c>
      <c r="R118">
        <f t="shared" si="13"/>
        <v>1.0794294692513358</v>
      </c>
      <c r="S118">
        <f t="shared" si="14"/>
        <v>-2.9957322735539909</v>
      </c>
      <c r="T118">
        <f t="shared" si="15"/>
        <v>-2.9957322735539909</v>
      </c>
    </row>
    <row r="119" spans="1:20" x14ac:dyDescent="0.3">
      <c r="A119" s="1">
        <v>2011</v>
      </c>
      <c r="B119" t="s">
        <v>23</v>
      </c>
      <c r="C119" t="s">
        <v>47</v>
      </c>
      <c r="D119" t="s">
        <v>63</v>
      </c>
      <c r="E119" s="3">
        <v>439433708048075</v>
      </c>
      <c r="F119" s="3">
        <v>40620101163838</v>
      </c>
      <c r="G119" s="3">
        <v>583794259270610.5</v>
      </c>
      <c r="H119" s="5">
        <v>40544</v>
      </c>
      <c r="I119">
        <v>484.20460000000003</v>
      </c>
      <c r="J119" s="10">
        <v>3.3660000000000001</v>
      </c>
      <c r="K119" s="10">
        <v>0.06</v>
      </c>
      <c r="L119" s="10">
        <v>0.05</v>
      </c>
      <c r="M119">
        <f t="shared" si="8"/>
        <v>33.716507986746613</v>
      </c>
      <c r="N119">
        <f t="shared" si="9"/>
        <v>31.335284162570989</v>
      </c>
      <c r="O119">
        <f t="shared" si="10"/>
        <v>34.000569740916539</v>
      </c>
      <c r="P119">
        <f t="shared" si="11"/>
        <v>10.610143083120866</v>
      </c>
      <c r="Q119">
        <f t="shared" si="12"/>
        <v>6.1825075446653575</v>
      </c>
      <c r="R119">
        <f t="shared" si="13"/>
        <v>1.2137250957686143</v>
      </c>
      <c r="S119">
        <f t="shared" si="14"/>
        <v>-2.8134107167600364</v>
      </c>
      <c r="T119">
        <f t="shared" si="15"/>
        <v>-2.9957322735539909</v>
      </c>
    </row>
    <row r="120" spans="1:20" x14ac:dyDescent="0.3">
      <c r="A120" s="1">
        <v>2012</v>
      </c>
      <c r="B120" t="s">
        <v>24</v>
      </c>
      <c r="C120" t="s">
        <v>47</v>
      </c>
      <c r="D120" t="s">
        <v>63</v>
      </c>
      <c r="E120" s="3">
        <v>398223214302063</v>
      </c>
      <c r="F120" s="3">
        <v>420629347803912</v>
      </c>
      <c r="G120" s="3">
        <v>405638268235892.75</v>
      </c>
      <c r="H120" s="5">
        <v>41082</v>
      </c>
      <c r="I120">
        <v>460.75423999999998</v>
      </c>
      <c r="J120" s="10">
        <v>3.0129999999999999</v>
      </c>
      <c r="K120" s="10">
        <v>0.05</v>
      </c>
      <c r="L120" s="10">
        <v>0.04</v>
      </c>
      <c r="M120">
        <f t="shared" si="8"/>
        <v>33.618033803955967</v>
      </c>
      <c r="N120">
        <f t="shared" si="9"/>
        <v>33.67277315280645</v>
      </c>
      <c r="O120">
        <f t="shared" si="10"/>
        <v>33.636482913448887</v>
      </c>
      <c r="P120">
        <f t="shared" si="11"/>
        <v>10.623325348349118</v>
      </c>
      <c r="Q120">
        <f t="shared" si="12"/>
        <v>6.1328647988950031</v>
      </c>
      <c r="R120">
        <f t="shared" si="13"/>
        <v>1.1029362601481643</v>
      </c>
      <c r="S120">
        <f t="shared" si="14"/>
        <v>-2.9957322735539909</v>
      </c>
      <c r="T120">
        <f t="shared" si="15"/>
        <v>-3.2188758248682006</v>
      </c>
    </row>
    <row r="121" spans="1:20" x14ac:dyDescent="0.3">
      <c r="A121" s="1">
        <v>2013</v>
      </c>
      <c r="B121" t="s">
        <v>25</v>
      </c>
      <c r="C121" t="s">
        <v>47</v>
      </c>
      <c r="D121" t="s">
        <v>63</v>
      </c>
      <c r="E121" s="3">
        <v>539000662686987</v>
      </c>
      <c r="F121" s="3">
        <v>441012959698415</v>
      </c>
      <c r="G121" s="3">
        <v>426455783689713.25</v>
      </c>
      <c r="H121" s="5">
        <v>41627</v>
      </c>
      <c r="I121">
        <v>538.16010000000006</v>
      </c>
      <c r="J121" s="10">
        <v>4.1920000000000002</v>
      </c>
      <c r="K121" s="10">
        <v>0.06</v>
      </c>
      <c r="L121" s="10">
        <v>0.06</v>
      </c>
      <c r="M121">
        <f t="shared" si="8"/>
        <v>33.920737916311722</v>
      </c>
      <c r="N121">
        <f t="shared" si="9"/>
        <v>33.72009537801484</v>
      </c>
      <c r="O121">
        <f t="shared" si="10"/>
        <v>33.686529805011624</v>
      </c>
      <c r="P121">
        <f t="shared" si="11"/>
        <v>10.636504274176522</v>
      </c>
      <c r="Q121">
        <f t="shared" si="12"/>
        <v>6.2881560995356773</v>
      </c>
      <c r="R121">
        <f t="shared" si="13"/>
        <v>1.4331779470187411</v>
      </c>
      <c r="S121">
        <f t="shared" si="14"/>
        <v>-2.8134107167600364</v>
      </c>
      <c r="T121">
        <f t="shared" si="15"/>
        <v>-2.8134107167600364</v>
      </c>
    </row>
    <row r="122" spans="1:20" x14ac:dyDescent="0.3">
      <c r="A122" s="1">
        <v>2014</v>
      </c>
      <c r="B122" t="s">
        <v>26</v>
      </c>
      <c r="C122" t="s">
        <v>47</v>
      </c>
      <c r="D122" t="s">
        <v>63</v>
      </c>
      <c r="E122" s="3">
        <v>675486326218718</v>
      </c>
      <c r="F122" s="3">
        <v>466424927105417</v>
      </c>
      <c r="G122" s="3">
        <v>441104741724574.06</v>
      </c>
      <c r="H122" s="5">
        <v>4218</v>
      </c>
      <c r="I122">
        <v>622.85170000000005</v>
      </c>
      <c r="J122" s="10">
        <v>5.3840000000000003</v>
      </c>
      <c r="K122" s="10">
        <v>7.0000000000000007E-2</v>
      </c>
      <c r="L122" s="10">
        <v>7.0000000000000007E-2</v>
      </c>
      <c r="M122">
        <f t="shared" si="8"/>
        <v>34.146454030664586</v>
      </c>
      <c r="N122">
        <f t="shared" si="9"/>
        <v>33.776118195302985</v>
      </c>
      <c r="O122">
        <f t="shared" si="10"/>
        <v>33.72030347275399</v>
      </c>
      <c r="P122">
        <f t="shared" si="11"/>
        <v>8.3471163610387205</v>
      </c>
      <c r="Q122">
        <f t="shared" si="12"/>
        <v>6.4343084487174753</v>
      </c>
      <c r="R122">
        <f t="shared" si="13"/>
        <v>1.6834315923424268</v>
      </c>
      <c r="S122">
        <f t="shared" si="14"/>
        <v>-2.6592600369327779</v>
      </c>
      <c r="T122">
        <f t="shared" si="15"/>
        <v>-2.6592600369327779</v>
      </c>
    </row>
    <row r="123" spans="1:20" x14ac:dyDescent="0.3">
      <c r="A123" s="1">
        <v>2015</v>
      </c>
      <c r="B123" t="s">
        <v>27</v>
      </c>
      <c r="C123" t="s">
        <v>47</v>
      </c>
      <c r="D123" t="s">
        <v>63</v>
      </c>
      <c r="E123" s="3">
        <v>410822170168305</v>
      </c>
      <c r="F123" s="3">
        <v>4820645483336</v>
      </c>
      <c r="G123" s="3">
        <v>522913642155937.69</v>
      </c>
      <c r="H123" s="5">
        <v>4274</v>
      </c>
      <c r="I123">
        <v>464.34442000000001</v>
      </c>
      <c r="J123" s="10">
        <v>3.4889999999999999</v>
      </c>
      <c r="K123" s="10">
        <v>0.04</v>
      </c>
      <c r="L123" s="10">
        <v>0.05</v>
      </c>
      <c r="M123">
        <f t="shared" si="8"/>
        <v>33.649181560803996</v>
      </c>
      <c r="N123">
        <f t="shared" si="9"/>
        <v>29.203928952729445</v>
      </c>
      <c r="O123">
        <f t="shared" si="10"/>
        <v>33.890437446198902</v>
      </c>
      <c r="P123">
        <f t="shared" si="11"/>
        <v>8.3603054358790931</v>
      </c>
      <c r="Q123">
        <f t="shared" si="12"/>
        <v>6.1406265613521409</v>
      </c>
      <c r="R123">
        <f t="shared" si="13"/>
        <v>1.249615162204637</v>
      </c>
      <c r="S123">
        <f t="shared" si="14"/>
        <v>-3.2188758248682006</v>
      </c>
      <c r="T123">
        <f t="shared" si="15"/>
        <v>-2.9957322735539909</v>
      </c>
    </row>
    <row r="124" spans="1:20" x14ac:dyDescent="0.3">
      <c r="A124" s="1">
        <v>2016</v>
      </c>
      <c r="B124" t="s">
        <v>28</v>
      </c>
      <c r="C124" t="s">
        <v>47</v>
      </c>
      <c r="D124" t="s">
        <v>63</v>
      </c>
      <c r="E124" s="3">
        <v>29732419887336</v>
      </c>
      <c r="F124" s="3">
        <v>476814884582774</v>
      </c>
      <c r="G124" s="3">
        <v>400930560605168.19</v>
      </c>
      <c r="H124" s="5">
        <v>43307</v>
      </c>
      <c r="I124">
        <v>413.59627999999998</v>
      </c>
      <c r="J124" s="10">
        <v>2.6880000000000002</v>
      </c>
      <c r="K124" s="10">
        <v>0.03</v>
      </c>
      <c r="L124" s="10">
        <v>0.03</v>
      </c>
      <c r="M124">
        <f t="shared" si="8"/>
        <v>31.023259145096556</v>
      </c>
      <c r="N124">
        <f t="shared" si="9"/>
        <v>33.798149448857643</v>
      </c>
      <c r="O124">
        <f t="shared" si="10"/>
        <v>33.624809362667079</v>
      </c>
      <c r="P124">
        <f t="shared" si="11"/>
        <v>10.676069563742107</v>
      </c>
      <c r="Q124">
        <f t="shared" si="12"/>
        <v>6.024890328956479</v>
      </c>
      <c r="R124">
        <f t="shared" si="13"/>
        <v>0.9887974226609032</v>
      </c>
      <c r="S124">
        <f t="shared" si="14"/>
        <v>-3.5065578973199818</v>
      </c>
      <c r="T124">
        <f t="shared" si="15"/>
        <v>-3.5065578973199818</v>
      </c>
    </row>
    <row r="125" spans="1:20" x14ac:dyDescent="0.3">
      <c r="A125" s="1">
        <v>2017</v>
      </c>
      <c r="B125" t="s">
        <v>29</v>
      </c>
      <c r="C125" t="s">
        <v>47</v>
      </c>
      <c r="D125" t="s">
        <v>63</v>
      </c>
      <c r="E125" s="3">
        <v>337552149879134</v>
      </c>
      <c r="F125" s="3">
        <v>477847871078959</v>
      </c>
      <c r="G125" s="3">
        <v>533024409484852.38</v>
      </c>
      <c r="H125" s="5">
        <v>4388</v>
      </c>
      <c r="I125">
        <v>434.75295999999997</v>
      </c>
      <c r="J125" s="10">
        <v>3.1269999999999998</v>
      </c>
      <c r="K125" s="10">
        <v>0.04</v>
      </c>
      <c r="L125" s="10">
        <v>0.04</v>
      </c>
      <c r="M125">
        <f t="shared" si="8"/>
        <v>33.45274113246483</v>
      </c>
      <c r="N125">
        <f t="shared" si="9"/>
        <v>33.800313536423026</v>
      </c>
      <c r="O125">
        <f t="shared" si="10"/>
        <v>33.909588335452625</v>
      </c>
      <c r="P125">
        <f t="shared" si="11"/>
        <v>8.3866288213951208</v>
      </c>
      <c r="Q125">
        <f t="shared" si="12"/>
        <v>6.0747779617218525</v>
      </c>
      <c r="R125">
        <f t="shared" si="13"/>
        <v>1.1400740784757042</v>
      </c>
      <c r="S125">
        <f t="shared" si="14"/>
        <v>-3.2188758248682006</v>
      </c>
      <c r="T125">
        <f t="shared" si="15"/>
        <v>-3.2188758248682006</v>
      </c>
    </row>
    <row r="126" spans="1:20" x14ac:dyDescent="0.3">
      <c r="A126" s="1">
        <v>2018</v>
      </c>
      <c r="B126" t="s">
        <v>30</v>
      </c>
      <c r="C126" t="s">
        <v>47</v>
      </c>
      <c r="D126" t="s">
        <v>63</v>
      </c>
      <c r="E126" s="3">
        <v>358479138561505</v>
      </c>
      <c r="F126" s="3">
        <v>489382354011428</v>
      </c>
      <c r="G126" s="3">
        <v>489326528096374.56</v>
      </c>
      <c r="H126" s="5">
        <v>4446</v>
      </c>
      <c r="I126">
        <v>444.56984999999997</v>
      </c>
      <c r="J126" s="10">
        <v>3.0529999999999999</v>
      </c>
      <c r="K126" s="10">
        <v>0.03</v>
      </c>
      <c r="L126" s="10">
        <v>0.04</v>
      </c>
      <c r="M126">
        <f t="shared" si="8"/>
        <v>33.512891583372713</v>
      </c>
      <c r="N126">
        <f t="shared" si="9"/>
        <v>33.824165209914838</v>
      </c>
      <c r="O126">
        <f t="shared" si="10"/>
        <v>33.824051129178194</v>
      </c>
      <c r="P126">
        <f t="shared" si="11"/>
        <v>8.399760094524142</v>
      </c>
      <c r="Q126">
        <f t="shared" si="12"/>
        <v>6.0971071854654566</v>
      </c>
      <c r="R126">
        <f t="shared" si="13"/>
        <v>1.1161247137527408</v>
      </c>
      <c r="S126">
        <f t="shared" si="14"/>
        <v>-3.5065578973199818</v>
      </c>
      <c r="T126">
        <f t="shared" si="15"/>
        <v>-3.2188758248682006</v>
      </c>
    </row>
    <row r="127" spans="1:20" x14ac:dyDescent="0.3">
      <c r="A127" s="1">
        <v>2019</v>
      </c>
      <c r="B127" t="s">
        <v>31</v>
      </c>
      <c r="C127" t="s">
        <v>47</v>
      </c>
      <c r="D127" t="s">
        <v>63</v>
      </c>
      <c r="E127" s="3">
        <v>357013795049523</v>
      </c>
      <c r="F127" s="3">
        <v>494819226947003</v>
      </c>
      <c r="G127" s="3">
        <v>508056224405293.69</v>
      </c>
      <c r="H127" s="5">
        <v>45046</v>
      </c>
      <c r="I127">
        <v>443.11774000000003</v>
      </c>
      <c r="J127" s="10">
        <v>3.3519999999999999</v>
      </c>
      <c r="K127" s="10">
        <v>0.04</v>
      </c>
      <c r="L127" s="10">
        <v>0.04</v>
      </c>
      <c r="M127">
        <f t="shared" si="8"/>
        <v>33.508795538556924</v>
      </c>
      <c r="N127">
        <f t="shared" si="9"/>
        <v>33.835213613709314</v>
      </c>
      <c r="O127">
        <f t="shared" si="10"/>
        <v>33.86161323534585</v>
      </c>
      <c r="P127">
        <f t="shared" si="11"/>
        <v>10.715439468861323</v>
      </c>
      <c r="Q127">
        <f t="shared" si="12"/>
        <v>6.0938355135132509</v>
      </c>
      <c r="R127">
        <f t="shared" si="13"/>
        <v>1.2095571826198366</v>
      </c>
      <c r="S127">
        <f t="shared" si="14"/>
        <v>-3.2188758248682006</v>
      </c>
      <c r="T127">
        <f t="shared" si="15"/>
        <v>-3.2188758248682006</v>
      </c>
    </row>
    <row r="128" spans="1:20" x14ac:dyDescent="0.3">
      <c r="A128" s="1">
        <v>2020</v>
      </c>
      <c r="B128" t="s">
        <v>32</v>
      </c>
      <c r="C128" t="s">
        <v>47</v>
      </c>
      <c r="D128" t="s">
        <v>63</v>
      </c>
      <c r="E128" s="3">
        <f>SUM(E125:E127)/3</f>
        <v>351015027830054</v>
      </c>
      <c r="F128" s="3">
        <v>48743311264638</v>
      </c>
      <c r="G128" s="3">
        <v>512785739216931.63</v>
      </c>
      <c r="H128" s="5">
        <v>45638</v>
      </c>
      <c r="I128">
        <v>443.81157999999999</v>
      </c>
      <c r="J128" s="10">
        <v>3.4180000000000001</v>
      </c>
      <c r="K128" s="10">
        <v>0.04</v>
      </c>
      <c r="L128" s="10">
        <v>0.04</v>
      </c>
      <c r="M128">
        <f t="shared" si="8"/>
        <v>33.491850152808546</v>
      </c>
      <c r="N128">
        <f t="shared" si="9"/>
        <v>31.517589099131023</v>
      </c>
      <c r="O128">
        <f t="shared" si="10"/>
        <v>33.870879211508942</v>
      </c>
      <c r="P128">
        <f t="shared" si="11"/>
        <v>10.72849598180637</v>
      </c>
      <c r="Q128">
        <f t="shared" si="12"/>
        <v>6.0954001029926914</v>
      </c>
      <c r="R128">
        <f t="shared" si="13"/>
        <v>1.2290555846933993</v>
      </c>
      <c r="S128">
        <f t="shared" si="14"/>
        <v>-3.2188758248682006</v>
      </c>
      <c r="T128">
        <f t="shared" si="15"/>
        <v>-3.2188758248682006</v>
      </c>
    </row>
    <row r="129" spans="1:20" x14ac:dyDescent="0.3">
      <c r="A129" s="1">
        <v>2021</v>
      </c>
      <c r="B129" t="s">
        <v>33</v>
      </c>
      <c r="C129" t="s">
        <v>47</v>
      </c>
      <c r="D129" t="s">
        <v>63</v>
      </c>
      <c r="E129" s="3">
        <f>SUM(E126:E128)/3</f>
        <v>355502653813694</v>
      </c>
      <c r="F129" s="3">
        <v>501239067350859</v>
      </c>
      <c r="G129" s="3">
        <v>576691097609331.13</v>
      </c>
      <c r="H129" s="5">
        <v>46235</v>
      </c>
      <c r="I129">
        <v>410.88720000000001</v>
      </c>
      <c r="J129" s="10">
        <v>3.601</v>
      </c>
      <c r="K129" s="10">
        <v>0.03</v>
      </c>
      <c r="L129" s="10">
        <v>0.04</v>
      </c>
      <c r="M129">
        <f t="shared" si="8"/>
        <v>33.504553830161406</v>
      </c>
      <c r="N129">
        <f t="shared" si="9"/>
        <v>33.848104283540117</v>
      </c>
      <c r="O129">
        <f t="shared" si="10"/>
        <v>33.988327879651386</v>
      </c>
      <c r="P129">
        <f t="shared" si="11"/>
        <v>10.741492366011739</v>
      </c>
      <c r="Q129">
        <f t="shared" si="12"/>
        <v>6.0183187242724951</v>
      </c>
      <c r="R129">
        <f t="shared" si="13"/>
        <v>1.2812115846667382</v>
      </c>
      <c r="S129">
        <f t="shared" si="14"/>
        <v>-3.5065578973199818</v>
      </c>
      <c r="T129">
        <f t="shared" si="15"/>
        <v>-3.2188758248682006</v>
      </c>
    </row>
    <row r="130" spans="1:20" x14ac:dyDescent="0.3">
      <c r="A130" s="1">
        <v>1990</v>
      </c>
      <c r="B130" t="s">
        <v>2</v>
      </c>
      <c r="C130" t="s">
        <v>38</v>
      </c>
      <c r="D130" t="s">
        <v>54</v>
      </c>
      <c r="E130" s="3">
        <v>650694194805453</v>
      </c>
      <c r="F130" s="3">
        <v>217480613587642</v>
      </c>
      <c r="G130" s="3">
        <v>398677609416956.19</v>
      </c>
      <c r="H130" s="5">
        <v>20202</v>
      </c>
      <c r="I130">
        <v>4038.2307000000001</v>
      </c>
      <c r="J130" s="10">
        <v>1.105</v>
      </c>
      <c r="K130" s="10">
        <v>0.26</v>
      </c>
      <c r="L130" s="10">
        <v>1.28</v>
      </c>
      <c r="M130">
        <f t="shared" si="8"/>
        <v>34.109060900928881</v>
      </c>
      <c r="N130">
        <f t="shared" si="9"/>
        <v>33.013130829554328</v>
      </c>
      <c r="O130">
        <f t="shared" si="10"/>
        <v>33.619174209764608</v>
      </c>
      <c r="P130">
        <f t="shared" si="11"/>
        <v>9.9135368883891299</v>
      </c>
      <c r="Q130">
        <f t="shared" si="12"/>
        <v>8.3035619294844825</v>
      </c>
      <c r="R130">
        <f t="shared" si="13"/>
        <v>9.9845334969716121E-2</v>
      </c>
      <c r="S130">
        <f t="shared" si="14"/>
        <v>-1.3470736479666092</v>
      </c>
      <c r="T130">
        <f t="shared" si="15"/>
        <v>0.24686007793152581</v>
      </c>
    </row>
    <row r="131" spans="1:20" x14ac:dyDescent="0.3">
      <c r="A131" s="1">
        <v>1991</v>
      </c>
      <c r="B131" t="s">
        <v>3</v>
      </c>
      <c r="C131" t="s">
        <v>38</v>
      </c>
      <c r="D131" t="s">
        <v>54</v>
      </c>
      <c r="E131" s="3">
        <v>633013829194166</v>
      </c>
      <c r="F131" s="3">
        <v>212428738744711</v>
      </c>
      <c r="G131" s="3">
        <v>394874951364089.56</v>
      </c>
      <c r="H131" s="5">
        <v>20607</v>
      </c>
      <c r="I131">
        <v>3965.2082999999998</v>
      </c>
      <c r="J131" s="10">
        <v>1.0900000000000001</v>
      </c>
      <c r="K131" s="10">
        <v>0.26</v>
      </c>
      <c r="L131" s="10">
        <v>1.23</v>
      </c>
      <c r="M131">
        <f t="shared" ref="M131:M194" si="16">LN(E131)</f>
        <v>34.081513384902273</v>
      </c>
      <c r="N131">
        <f t="shared" ref="N131:N194" si="17">LN(F131)</f>
        <v>32.989627700967901</v>
      </c>
      <c r="O131">
        <f t="shared" ref="O131:O194" si="18">LN(G131)</f>
        <v>33.609590251882928</v>
      </c>
      <c r="P131">
        <f t="shared" ref="P131:P194" si="19">LN(H131)</f>
        <v>9.9333861028819914</v>
      </c>
      <c r="Q131">
        <f t="shared" ref="Q131:Q194" si="20">LN(I131)</f>
        <v>8.2853136673674861</v>
      </c>
      <c r="R131">
        <f t="shared" ref="R131:R194" si="21">LN(J131)</f>
        <v>8.6177696241052412E-2</v>
      </c>
      <c r="S131">
        <f t="shared" ref="S131:S194" si="22">LN(K131)</f>
        <v>-1.3470736479666092</v>
      </c>
      <c r="T131">
        <f t="shared" ref="T131:T194" si="23">LN(L131)</f>
        <v>0.20701416938432612</v>
      </c>
    </row>
    <row r="132" spans="1:20" x14ac:dyDescent="0.3">
      <c r="A132" s="1">
        <v>1992</v>
      </c>
      <c r="B132" t="s">
        <v>4</v>
      </c>
      <c r="C132" t="s">
        <v>38</v>
      </c>
      <c r="D132" t="s">
        <v>54</v>
      </c>
      <c r="E132" s="3">
        <v>631022574351602</v>
      </c>
      <c r="F132" s="3">
        <v>210879077625916</v>
      </c>
      <c r="G132" s="3">
        <v>446676651965311.75</v>
      </c>
      <c r="H132" s="5">
        <v>21018</v>
      </c>
      <c r="I132">
        <v>3733.9458</v>
      </c>
      <c r="J132" s="10">
        <v>0.91200000000000003</v>
      </c>
      <c r="K132" s="10">
        <v>0.21</v>
      </c>
      <c r="L132" s="10">
        <v>1.01</v>
      </c>
      <c r="M132">
        <f t="shared" si="16"/>
        <v>34.078362753347427</v>
      </c>
      <c r="N132">
        <f t="shared" si="17"/>
        <v>32.982305993304429</v>
      </c>
      <c r="O132">
        <f t="shared" si="18"/>
        <v>33.732856075101743</v>
      </c>
      <c r="P132">
        <f t="shared" si="19"/>
        <v>9.9531344924255425</v>
      </c>
      <c r="Q132">
        <f t="shared" si="20"/>
        <v>8.2252208087311889</v>
      </c>
      <c r="R132">
        <f t="shared" si="21"/>
        <v>-9.2115288907805626E-2</v>
      </c>
      <c r="S132">
        <f t="shared" si="22"/>
        <v>-1.5606477482646683</v>
      </c>
      <c r="T132">
        <f t="shared" si="23"/>
        <v>9.950330853168092E-3</v>
      </c>
    </row>
    <row r="133" spans="1:20" x14ac:dyDescent="0.3">
      <c r="A133" s="1">
        <v>1993</v>
      </c>
      <c r="B133" t="s">
        <v>5</v>
      </c>
      <c r="C133" t="s">
        <v>38</v>
      </c>
      <c r="D133" t="s">
        <v>54</v>
      </c>
      <c r="E133" s="3">
        <v>621636560242739</v>
      </c>
      <c r="F133" s="3">
        <v>21097875679317</v>
      </c>
      <c r="G133" s="3">
        <v>493646770798271.81</v>
      </c>
      <c r="H133" s="5">
        <v>21434</v>
      </c>
      <c r="I133">
        <v>3610.69</v>
      </c>
      <c r="J133" s="10">
        <v>0.82</v>
      </c>
      <c r="K133" s="10">
        <v>0.18</v>
      </c>
      <c r="L133" s="10">
        <v>0.89</v>
      </c>
      <c r="M133">
        <f t="shared" si="16"/>
        <v>34.063376729601693</v>
      </c>
      <c r="N133">
        <f t="shared" si="17"/>
        <v>30.680193472636773</v>
      </c>
      <c r="O133">
        <f t="shared" si="18"/>
        <v>33.832841338484357</v>
      </c>
      <c r="P133">
        <f t="shared" si="19"/>
        <v>9.972733725272942</v>
      </c>
      <c r="Q133">
        <f t="shared" si="20"/>
        <v>8.1916541687968909</v>
      </c>
      <c r="R133">
        <f t="shared" si="21"/>
        <v>-0.19845093872383832</v>
      </c>
      <c r="S133">
        <f t="shared" si="22"/>
        <v>-1.7147984280919266</v>
      </c>
      <c r="T133">
        <f t="shared" si="23"/>
        <v>-0.11653381625595151</v>
      </c>
    </row>
    <row r="134" spans="1:20" x14ac:dyDescent="0.3">
      <c r="A134" s="1">
        <v>1994</v>
      </c>
      <c r="B134" t="s">
        <v>6</v>
      </c>
      <c r="C134" t="s">
        <v>38</v>
      </c>
      <c r="D134" t="s">
        <v>54</v>
      </c>
      <c r="E134" s="3">
        <v>643573647661777</v>
      </c>
      <c r="F134" s="3">
        <v>215978919222266</v>
      </c>
      <c r="G134" s="3">
        <v>509011313614373.13</v>
      </c>
      <c r="H134" s="5">
        <v>21857</v>
      </c>
      <c r="I134">
        <v>4673.8793999999998</v>
      </c>
      <c r="J134" s="10">
        <v>1.4590000000000001</v>
      </c>
      <c r="K134" s="10">
        <v>0.31</v>
      </c>
      <c r="L134" s="10">
        <v>1.55</v>
      </c>
      <c r="M134">
        <f t="shared" si="16"/>
        <v>34.098057584996837</v>
      </c>
      <c r="N134">
        <f t="shared" si="17"/>
        <v>33.006201922656679</v>
      </c>
      <c r="O134">
        <f t="shared" si="18"/>
        <v>33.863491359372276</v>
      </c>
      <c r="P134">
        <f t="shared" si="19"/>
        <v>9.9922765153501878</v>
      </c>
      <c r="Q134">
        <f t="shared" si="20"/>
        <v>8.4497447124552636</v>
      </c>
      <c r="R134">
        <f t="shared" si="21"/>
        <v>0.37775126954064864</v>
      </c>
      <c r="S134">
        <f t="shared" si="22"/>
        <v>-1.1711829815029451</v>
      </c>
      <c r="T134">
        <f t="shared" si="23"/>
        <v>0.43825493093115531</v>
      </c>
    </row>
    <row r="135" spans="1:20" x14ac:dyDescent="0.3">
      <c r="A135" s="1">
        <v>1995</v>
      </c>
      <c r="B135" t="s">
        <v>7</v>
      </c>
      <c r="C135" t="s">
        <v>38</v>
      </c>
      <c r="D135" t="s">
        <v>54</v>
      </c>
      <c r="E135" s="3">
        <v>655639368983811</v>
      </c>
      <c r="F135" s="3">
        <v>226440246854562</v>
      </c>
      <c r="G135" s="3">
        <v>487008315880542</v>
      </c>
      <c r="H135" s="5">
        <v>22286</v>
      </c>
      <c r="I135">
        <v>4577.2389999999996</v>
      </c>
      <c r="J135" s="10">
        <v>1.417</v>
      </c>
      <c r="K135" s="10">
        <v>0.28999999999999998</v>
      </c>
      <c r="L135" s="10">
        <v>1.47</v>
      </c>
      <c r="M135">
        <f t="shared" si="16"/>
        <v>34.116632011306152</v>
      </c>
      <c r="N135">
        <f t="shared" si="17"/>
        <v>33.053502215250809</v>
      </c>
      <c r="O135">
        <f t="shared" si="18"/>
        <v>33.819302314595419</v>
      </c>
      <c r="P135">
        <f t="shared" si="19"/>
        <v>10.011713957606998</v>
      </c>
      <c r="Q135">
        <f t="shared" si="20"/>
        <v>8.4288512569001384</v>
      </c>
      <c r="R135">
        <f t="shared" si="21"/>
        <v>0.34854196070854343</v>
      </c>
      <c r="S135">
        <f t="shared" si="22"/>
        <v>-1.2378743560016174</v>
      </c>
      <c r="T135">
        <f t="shared" si="23"/>
        <v>0.38526240079064489</v>
      </c>
    </row>
    <row r="136" spans="1:20" x14ac:dyDescent="0.3">
      <c r="A136" s="1">
        <v>1996</v>
      </c>
      <c r="B136" t="s">
        <v>8</v>
      </c>
      <c r="C136" t="s">
        <v>38</v>
      </c>
      <c r="D136" t="s">
        <v>54</v>
      </c>
      <c r="E136" s="3">
        <v>468781937310174</v>
      </c>
      <c r="F136" s="3">
        <v>230306432203972</v>
      </c>
      <c r="G136" s="3">
        <v>371562470165692.75</v>
      </c>
      <c r="H136" s="5">
        <v>22722</v>
      </c>
      <c r="I136">
        <v>4286.5429999999997</v>
      </c>
      <c r="J136" s="10">
        <v>1.135</v>
      </c>
      <c r="K136" s="10">
        <v>0.22</v>
      </c>
      <c r="L136" s="10">
        <v>1.1599999999999999</v>
      </c>
      <c r="M136">
        <f t="shared" si="16"/>
        <v>33.781158823820597</v>
      </c>
      <c r="N136">
        <f t="shared" si="17"/>
        <v>33.070431852039377</v>
      </c>
      <c r="O136">
        <f t="shared" si="18"/>
        <v>33.548738122519467</v>
      </c>
      <c r="P136">
        <f t="shared" si="19"/>
        <v>10.03108889712985</v>
      </c>
      <c r="Q136">
        <f t="shared" si="20"/>
        <v>8.363235859562721</v>
      </c>
      <c r="R136">
        <f t="shared" si="21"/>
        <v>0.12663265093336601</v>
      </c>
      <c r="S136">
        <f t="shared" si="22"/>
        <v>-1.5141277326297755</v>
      </c>
      <c r="T136">
        <f t="shared" si="23"/>
        <v>0.14842000511827322</v>
      </c>
    </row>
    <row r="137" spans="1:20" x14ac:dyDescent="0.3">
      <c r="A137" s="1">
        <v>1997</v>
      </c>
      <c r="B137" t="s">
        <v>9</v>
      </c>
      <c r="C137" t="s">
        <v>38</v>
      </c>
      <c r="D137" t="s">
        <v>54</v>
      </c>
      <c r="E137" s="3">
        <v>598041452095113</v>
      </c>
      <c r="F137" s="3">
        <v>233342716068568</v>
      </c>
      <c r="G137" s="3">
        <v>385026452260451.38</v>
      </c>
      <c r="H137" s="5">
        <v>23081</v>
      </c>
      <c r="I137">
        <v>4329.5225</v>
      </c>
      <c r="J137" s="10">
        <v>1.1559999999999999</v>
      </c>
      <c r="K137" s="10">
        <v>0.22</v>
      </c>
      <c r="L137" s="10">
        <v>1.1499999999999999</v>
      </c>
      <c r="M137">
        <f t="shared" si="16"/>
        <v>34.024681185361608</v>
      </c>
      <c r="N137">
        <f t="shared" si="17"/>
        <v>33.083529373217807</v>
      </c>
      <c r="O137">
        <f t="shared" si="18"/>
        <v>33.584333155026108</v>
      </c>
      <c r="P137">
        <f t="shared" si="19"/>
        <v>10.046765047239751</v>
      </c>
      <c r="Q137">
        <f t="shared" si="20"/>
        <v>8.3732125377793061</v>
      </c>
      <c r="R137">
        <f t="shared" si="21"/>
        <v>0.14496577025018564</v>
      </c>
      <c r="S137">
        <f t="shared" si="22"/>
        <v>-1.5141277326297755</v>
      </c>
      <c r="T137">
        <f t="shared" si="23"/>
        <v>0.13976194237515863</v>
      </c>
    </row>
    <row r="138" spans="1:20" x14ac:dyDescent="0.3">
      <c r="A138" s="1">
        <v>1998</v>
      </c>
      <c r="B138" t="s">
        <v>10</v>
      </c>
      <c r="C138" t="s">
        <v>38</v>
      </c>
      <c r="D138" t="s">
        <v>54</v>
      </c>
      <c r="E138" s="3">
        <v>611943594937313</v>
      </c>
      <c r="F138" s="3">
        <v>235983393054812</v>
      </c>
      <c r="G138" s="3">
        <v>452588296965986.25</v>
      </c>
      <c r="H138" s="5">
        <v>22949</v>
      </c>
      <c r="I138">
        <v>5282.4125999999997</v>
      </c>
      <c r="J138" s="10">
        <v>1.1779999999999999</v>
      </c>
      <c r="K138" s="10">
        <v>0.22</v>
      </c>
      <c r="L138" s="10">
        <v>1.1499999999999999</v>
      </c>
      <c r="M138">
        <f t="shared" si="16"/>
        <v>34.047661229058299</v>
      </c>
      <c r="N138">
        <f t="shared" si="17"/>
        <v>33.09478255006637</v>
      </c>
      <c r="O138">
        <f t="shared" si="18"/>
        <v>33.746003991449413</v>
      </c>
      <c r="P138">
        <f t="shared" si="19"/>
        <v>10.041029641554612</v>
      </c>
      <c r="Q138">
        <f t="shared" si="20"/>
        <v>8.5721382041569356</v>
      </c>
      <c r="R138">
        <f t="shared" si="21"/>
        <v>0.16381808522939492</v>
      </c>
      <c r="S138">
        <f t="shared" si="22"/>
        <v>-1.5141277326297755</v>
      </c>
      <c r="T138">
        <f t="shared" si="23"/>
        <v>0.13976194237515863</v>
      </c>
    </row>
    <row r="139" spans="1:20" x14ac:dyDescent="0.3">
      <c r="A139" s="1">
        <v>1999</v>
      </c>
      <c r="B139" t="s">
        <v>11</v>
      </c>
      <c r="C139" t="s">
        <v>38</v>
      </c>
      <c r="D139" t="s">
        <v>54</v>
      </c>
      <c r="E139" s="3">
        <v>670188634779108</v>
      </c>
      <c r="F139" s="3">
        <v>239795053828403</v>
      </c>
      <c r="G139" s="3">
        <v>505376670188791.25</v>
      </c>
      <c r="H139" s="5">
        <v>22817</v>
      </c>
      <c r="I139">
        <v>5314.1387000000004</v>
      </c>
      <c r="J139" s="10">
        <v>1.2649999999999999</v>
      </c>
      <c r="K139" s="10">
        <v>0.23</v>
      </c>
      <c r="L139" s="10">
        <v>1.21</v>
      </c>
      <c r="M139">
        <f t="shared" si="16"/>
        <v>34.138580333133788</v>
      </c>
      <c r="N139">
        <f t="shared" si="17"/>
        <v>33.110805732072386</v>
      </c>
      <c r="O139">
        <f t="shared" si="18"/>
        <v>33.856325148734463</v>
      </c>
      <c r="P139">
        <f t="shared" si="19"/>
        <v>10.035261151145571</v>
      </c>
      <c r="Q139">
        <f t="shared" si="20"/>
        <v>8.5781262268447751</v>
      </c>
      <c r="R139">
        <f t="shared" si="21"/>
        <v>0.23507212217948348</v>
      </c>
      <c r="S139">
        <f t="shared" si="22"/>
        <v>-1.4696759700589417</v>
      </c>
      <c r="T139">
        <f t="shared" si="23"/>
        <v>0.1906203596086497</v>
      </c>
    </row>
    <row r="140" spans="1:20" x14ac:dyDescent="0.3">
      <c r="A140" s="1">
        <v>2000</v>
      </c>
      <c r="B140" t="s">
        <v>12</v>
      </c>
      <c r="C140" t="s">
        <v>38</v>
      </c>
      <c r="D140" t="s">
        <v>54</v>
      </c>
      <c r="E140" s="3">
        <v>672103530726951</v>
      </c>
      <c r="F140" s="3">
        <v>241144492414984</v>
      </c>
      <c r="G140" s="3">
        <v>338455987983409.38</v>
      </c>
      <c r="H140" s="5">
        <v>22686</v>
      </c>
      <c r="I140">
        <v>6083.9030000000002</v>
      </c>
      <c r="J140" s="10">
        <v>1.097</v>
      </c>
      <c r="K140" s="10">
        <v>0.2</v>
      </c>
      <c r="L140" s="10">
        <v>1.03</v>
      </c>
      <c r="M140">
        <f t="shared" si="16"/>
        <v>34.141433508166898</v>
      </c>
      <c r="N140">
        <f t="shared" si="17"/>
        <v>33.116417423347905</v>
      </c>
      <c r="O140">
        <f t="shared" si="18"/>
        <v>33.455415179098971</v>
      </c>
      <c r="P140">
        <f t="shared" si="19"/>
        <v>10.029503273118987</v>
      </c>
      <c r="Q140">
        <f t="shared" si="20"/>
        <v>8.7134017097938337</v>
      </c>
      <c r="R140">
        <f t="shared" si="21"/>
        <v>9.2579181293093171E-2</v>
      </c>
      <c r="S140">
        <f t="shared" si="22"/>
        <v>-1.6094379124341003</v>
      </c>
      <c r="T140">
        <f t="shared" si="23"/>
        <v>2.9558802241544429E-2</v>
      </c>
    </row>
    <row r="141" spans="1:20" x14ac:dyDescent="0.3">
      <c r="A141" s="1">
        <v>2001</v>
      </c>
      <c r="B141" t="s">
        <v>13</v>
      </c>
      <c r="C141" t="s">
        <v>38</v>
      </c>
      <c r="D141" t="s">
        <v>54</v>
      </c>
      <c r="E141" s="3">
        <v>586520401461116</v>
      </c>
      <c r="F141" s="3">
        <v>241137385911468</v>
      </c>
      <c r="G141" s="3">
        <v>336392898985641.13</v>
      </c>
      <c r="H141" s="5">
        <v>22555</v>
      </c>
      <c r="I141">
        <v>6071.866</v>
      </c>
      <c r="J141" s="10">
        <v>1.1120000000000001</v>
      </c>
      <c r="K141" s="10">
        <v>0.2</v>
      </c>
      <c r="L141" s="10">
        <v>1.04</v>
      </c>
      <c r="M141">
        <f t="shared" si="16"/>
        <v>34.005228568517033</v>
      </c>
      <c r="N141">
        <f t="shared" si="17"/>
        <v>33.11638795301598</v>
      </c>
      <c r="O141">
        <f t="shared" si="18"/>
        <v>33.449300934962814</v>
      </c>
      <c r="P141">
        <f t="shared" si="19"/>
        <v>10.023712049842496</v>
      </c>
      <c r="Q141">
        <f t="shared" si="20"/>
        <v>8.711421250320754</v>
      </c>
      <c r="R141">
        <f t="shared" si="21"/>
        <v>0.10616019582839072</v>
      </c>
      <c r="S141">
        <f t="shared" si="22"/>
        <v>-1.6094379124341003</v>
      </c>
      <c r="T141">
        <f t="shared" si="23"/>
        <v>3.9220713153281329E-2</v>
      </c>
    </row>
    <row r="142" spans="1:20" x14ac:dyDescent="0.3">
      <c r="A142" s="1">
        <v>2002</v>
      </c>
      <c r="B142" t="s">
        <v>14</v>
      </c>
      <c r="C142" t="s">
        <v>38</v>
      </c>
      <c r="D142" t="s">
        <v>54</v>
      </c>
      <c r="E142" s="3">
        <v>586119837192106</v>
      </c>
      <c r="F142" s="3">
        <v>249444753963835</v>
      </c>
      <c r="G142" s="3">
        <v>439049041860876.19</v>
      </c>
      <c r="H142" s="5">
        <v>22425</v>
      </c>
      <c r="I142">
        <v>6199.8135000000002</v>
      </c>
      <c r="J142" s="10">
        <v>1.0820000000000001</v>
      </c>
      <c r="K142" s="10">
        <v>0.18</v>
      </c>
      <c r="L142" s="10">
        <v>1</v>
      </c>
      <c r="M142">
        <f t="shared" si="16"/>
        <v>34.004545384926047</v>
      </c>
      <c r="N142">
        <f t="shared" si="17"/>
        <v>33.150258579602884</v>
      </c>
      <c r="O142">
        <f t="shared" si="18"/>
        <v>33.715632235431471</v>
      </c>
      <c r="P142">
        <f t="shared" si="19"/>
        <v>10.017931686926996</v>
      </c>
      <c r="Q142">
        <f t="shared" si="20"/>
        <v>8.7322744899355893</v>
      </c>
      <c r="R142">
        <f t="shared" si="21"/>
        <v>7.8811180424289848E-2</v>
      </c>
      <c r="S142">
        <f t="shared" si="22"/>
        <v>-1.7147984280919266</v>
      </c>
      <c r="T142">
        <f t="shared" si="23"/>
        <v>0</v>
      </c>
    </row>
    <row r="143" spans="1:20" x14ac:dyDescent="0.3">
      <c r="A143" s="1">
        <v>2003</v>
      </c>
      <c r="B143" t="s">
        <v>15</v>
      </c>
      <c r="C143" t="s">
        <v>38</v>
      </c>
      <c r="D143" t="s">
        <v>54</v>
      </c>
      <c r="E143" s="3">
        <v>592937078590136</v>
      </c>
      <c r="F143" s="3">
        <v>257168807112893</v>
      </c>
      <c r="G143" s="3">
        <v>361178599344251.06</v>
      </c>
      <c r="H143" s="5">
        <v>22296</v>
      </c>
      <c r="I143">
        <v>5659.0590000000002</v>
      </c>
      <c r="J143" s="10">
        <v>1.004</v>
      </c>
      <c r="K143" s="10">
        <v>0.16</v>
      </c>
      <c r="L143" s="10">
        <v>0.92</v>
      </c>
      <c r="M143">
        <f t="shared" si="16"/>
        <v>34.016109402365906</v>
      </c>
      <c r="N143">
        <f t="shared" si="17"/>
        <v>33.180753822215898</v>
      </c>
      <c r="O143">
        <f t="shared" si="18"/>
        <v>33.520393686946029</v>
      </c>
      <c r="P143">
        <f t="shared" si="19"/>
        <v>10.012162569161784</v>
      </c>
      <c r="Q143">
        <f t="shared" si="20"/>
        <v>8.6410129029584706</v>
      </c>
      <c r="R143">
        <f t="shared" si="21"/>
        <v>3.9920212695374567E-3</v>
      </c>
      <c r="S143">
        <f t="shared" si="22"/>
        <v>-1.8325814637483102</v>
      </c>
      <c r="T143">
        <f t="shared" si="23"/>
        <v>-8.3381608939051013E-2</v>
      </c>
    </row>
    <row r="144" spans="1:20" x14ac:dyDescent="0.3">
      <c r="A144" s="1">
        <v>2004</v>
      </c>
      <c r="B144" t="s">
        <v>16</v>
      </c>
      <c r="C144" t="s">
        <v>38</v>
      </c>
      <c r="D144" t="s">
        <v>54</v>
      </c>
      <c r="E144" s="3">
        <v>591969704362317</v>
      </c>
      <c r="F144" s="3">
        <v>264746324344273</v>
      </c>
      <c r="G144" s="3">
        <v>456952943148074.38</v>
      </c>
      <c r="H144" s="5">
        <v>22166</v>
      </c>
      <c r="I144">
        <v>5462.625</v>
      </c>
      <c r="J144" s="10">
        <v>0.99299999999999999</v>
      </c>
      <c r="K144" s="10">
        <v>0.16</v>
      </c>
      <c r="L144" s="10">
        <v>0.91</v>
      </c>
      <c r="M144">
        <f t="shared" si="16"/>
        <v>34.014476574439414</v>
      </c>
      <c r="N144">
        <f t="shared" si="17"/>
        <v>33.209793216817076</v>
      </c>
      <c r="O144">
        <f t="shared" si="18"/>
        <v>33.755601532479666</v>
      </c>
      <c r="P144">
        <f t="shared" si="19"/>
        <v>10.006314862335598</v>
      </c>
      <c r="Q144">
        <f t="shared" si="20"/>
        <v>8.6056847224372213</v>
      </c>
      <c r="R144">
        <f t="shared" si="21"/>
        <v>-7.0246149369644663E-3</v>
      </c>
      <c r="S144">
        <f t="shared" si="22"/>
        <v>-1.8325814637483102</v>
      </c>
      <c r="T144">
        <f t="shared" si="23"/>
        <v>-9.431067947124129E-2</v>
      </c>
    </row>
    <row r="145" spans="1:20" x14ac:dyDescent="0.3">
      <c r="A145" s="1">
        <v>2005</v>
      </c>
      <c r="B145" t="s">
        <v>17</v>
      </c>
      <c r="C145" t="s">
        <v>38</v>
      </c>
      <c r="D145" t="s">
        <v>54</v>
      </c>
      <c r="E145" s="3">
        <v>612005381169266</v>
      </c>
      <c r="F145" s="3">
        <v>279025078846218</v>
      </c>
      <c r="G145" s="3">
        <v>415348773954631</v>
      </c>
      <c r="H145" s="5">
        <v>22038</v>
      </c>
      <c r="I145">
        <v>5620.2163</v>
      </c>
      <c r="J145" s="10">
        <v>0.99</v>
      </c>
      <c r="K145" s="10">
        <v>0.15</v>
      </c>
      <c r="L145" s="10">
        <v>0.89</v>
      </c>
      <c r="M145">
        <f t="shared" si="16"/>
        <v>34.047762191162455</v>
      </c>
      <c r="N145">
        <f t="shared" si="17"/>
        <v>33.262322782047896</v>
      </c>
      <c r="O145">
        <f t="shared" si="18"/>
        <v>33.660139702372582</v>
      </c>
      <c r="P145">
        <f t="shared" si="19"/>
        <v>10.000523515047723</v>
      </c>
      <c r="Q145">
        <f t="shared" si="20"/>
        <v>8.6341254296915935</v>
      </c>
      <c r="R145">
        <f t="shared" si="21"/>
        <v>-1.0050335853501451E-2</v>
      </c>
      <c r="S145">
        <f t="shared" si="22"/>
        <v>-1.8971199848858813</v>
      </c>
      <c r="T145">
        <f t="shared" si="23"/>
        <v>-0.11653381625595151</v>
      </c>
    </row>
    <row r="146" spans="1:20" x14ac:dyDescent="0.3">
      <c r="A146" s="1">
        <v>2006</v>
      </c>
      <c r="B146" t="s">
        <v>18</v>
      </c>
      <c r="C146" t="s">
        <v>38</v>
      </c>
      <c r="D146" t="s">
        <v>54</v>
      </c>
      <c r="E146" s="3">
        <v>603673444770746</v>
      </c>
      <c r="F146" s="3">
        <v>294139684191088</v>
      </c>
      <c r="G146" s="3">
        <v>431857010845646.38</v>
      </c>
      <c r="H146" s="5">
        <v>2191</v>
      </c>
      <c r="I146">
        <v>5687.3140000000003</v>
      </c>
      <c r="J146" s="10">
        <v>0.998</v>
      </c>
      <c r="K146" s="10">
        <v>0.14000000000000001</v>
      </c>
      <c r="L146" s="10">
        <v>0.89</v>
      </c>
      <c r="M146">
        <f t="shared" si="16"/>
        <v>34.034054513304028</v>
      </c>
      <c r="N146">
        <f t="shared" si="17"/>
        <v>33.315075886731435</v>
      </c>
      <c r="O146">
        <f t="shared" si="18"/>
        <v>33.699115655969393</v>
      </c>
      <c r="P146">
        <f t="shared" si="19"/>
        <v>7.6921133395954664</v>
      </c>
      <c r="Q146">
        <f t="shared" si="20"/>
        <v>8.6459933594277381</v>
      </c>
      <c r="R146">
        <f t="shared" si="21"/>
        <v>-2.0020026706730793E-3</v>
      </c>
      <c r="S146">
        <f t="shared" si="22"/>
        <v>-1.9661128563728327</v>
      </c>
      <c r="T146">
        <f t="shared" si="23"/>
        <v>-0.11653381625595151</v>
      </c>
    </row>
    <row r="147" spans="1:20" x14ac:dyDescent="0.3">
      <c r="A147" s="1">
        <v>2007</v>
      </c>
      <c r="B147" t="s">
        <v>19</v>
      </c>
      <c r="C147" t="s">
        <v>38</v>
      </c>
      <c r="D147" t="s">
        <v>54</v>
      </c>
      <c r="E147" s="3">
        <v>612726105342396</v>
      </c>
      <c r="F147" s="3">
        <v>305408242919777</v>
      </c>
      <c r="G147" s="3">
        <v>406671119830667.88</v>
      </c>
      <c r="H147" s="5">
        <v>21829</v>
      </c>
      <c r="I147">
        <v>5892.16</v>
      </c>
      <c r="J147" s="10">
        <v>1.032</v>
      </c>
      <c r="K147" s="10">
        <v>0.14000000000000001</v>
      </c>
      <c r="L147" s="10">
        <v>0.91</v>
      </c>
      <c r="M147">
        <f t="shared" si="16"/>
        <v>34.048939141807175</v>
      </c>
      <c r="N147">
        <f t="shared" si="17"/>
        <v>33.352670498917853</v>
      </c>
      <c r="O147">
        <f t="shared" si="18"/>
        <v>33.639025915331068</v>
      </c>
      <c r="P147">
        <f t="shared" si="19"/>
        <v>9.9909946399743621</v>
      </c>
      <c r="Q147">
        <f t="shared" si="20"/>
        <v>8.6813779326788545</v>
      </c>
      <c r="R147">
        <f t="shared" si="21"/>
        <v>3.1498667059371016E-2</v>
      </c>
      <c r="S147">
        <f t="shared" si="22"/>
        <v>-1.9661128563728327</v>
      </c>
      <c r="T147">
        <f t="shared" si="23"/>
        <v>-9.431067947124129E-2</v>
      </c>
    </row>
    <row r="148" spans="1:20" x14ac:dyDescent="0.3">
      <c r="A148" s="1">
        <v>2008</v>
      </c>
      <c r="B148" t="s">
        <v>20</v>
      </c>
      <c r="C148" t="s">
        <v>38</v>
      </c>
      <c r="D148" t="s">
        <v>54</v>
      </c>
      <c r="E148" s="3">
        <v>576674282253847</v>
      </c>
      <c r="F148" s="3">
        <v>306261499124935</v>
      </c>
      <c r="G148" s="3">
        <v>312926884233738.13</v>
      </c>
      <c r="H148" s="5">
        <v>22045</v>
      </c>
      <c r="I148">
        <v>5664.2330000000002</v>
      </c>
      <c r="J148" s="10">
        <v>1.0129999999999999</v>
      </c>
      <c r="K148" s="10">
        <v>0.13</v>
      </c>
      <c r="L148" s="10">
        <v>0.87</v>
      </c>
      <c r="M148">
        <f t="shared" si="16"/>
        <v>33.988298720885602</v>
      </c>
      <c r="N148">
        <f t="shared" si="17"/>
        <v>33.355460425245624</v>
      </c>
      <c r="O148">
        <f t="shared" si="18"/>
        <v>33.376990682483424</v>
      </c>
      <c r="P148">
        <f t="shared" si="19"/>
        <v>10.000841097792039</v>
      </c>
      <c r="Q148">
        <f t="shared" si="20"/>
        <v>8.6419267715331021</v>
      </c>
      <c r="R148">
        <f t="shared" si="21"/>
        <v>1.2916225266546229E-2</v>
      </c>
      <c r="S148">
        <f t="shared" si="22"/>
        <v>-2.0402208285265546</v>
      </c>
      <c r="T148">
        <f t="shared" si="23"/>
        <v>-0.13926206733350766</v>
      </c>
    </row>
    <row r="149" spans="1:20" x14ac:dyDescent="0.3">
      <c r="A149" s="1">
        <v>2009</v>
      </c>
      <c r="B149" t="s">
        <v>21</v>
      </c>
      <c r="C149" t="s">
        <v>38</v>
      </c>
      <c r="D149" t="s">
        <v>54</v>
      </c>
      <c r="E149" s="3">
        <v>638696631430121</v>
      </c>
      <c r="F149" s="3">
        <v>309629606924652</v>
      </c>
      <c r="G149" s="3">
        <v>401639100475434.94</v>
      </c>
      <c r="H149" s="5">
        <v>22262</v>
      </c>
      <c r="I149">
        <v>5503.0060000000003</v>
      </c>
      <c r="J149" s="10">
        <v>1.0489999999999999</v>
      </c>
      <c r="K149" s="10">
        <v>0.14000000000000001</v>
      </c>
      <c r="L149" s="10">
        <v>0.89</v>
      </c>
      <c r="M149">
        <f t="shared" si="16"/>
        <v>34.090450702378725</v>
      </c>
      <c r="N149">
        <f t="shared" si="17"/>
        <v>33.366397882673489</v>
      </c>
      <c r="O149">
        <f t="shared" si="18"/>
        <v>33.626575041308342</v>
      </c>
      <c r="P149">
        <f t="shared" si="19"/>
        <v>10.010636468053171</v>
      </c>
      <c r="Q149">
        <f t="shared" si="20"/>
        <v>8.6130497673735391</v>
      </c>
      <c r="R149">
        <f t="shared" si="21"/>
        <v>4.7837329414160058E-2</v>
      </c>
      <c r="S149">
        <f t="shared" si="22"/>
        <v>-1.9661128563728327</v>
      </c>
      <c r="T149">
        <f t="shared" si="23"/>
        <v>-0.11653381625595151</v>
      </c>
    </row>
    <row r="150" spans="1:20" x14ac:dyDescent="0.3">
      <c r="A150" s="1">
        <v>2010</v>
      </c>
      <c r="B150" t="s">
        <v>22</v>
      </c>
      <c r="C150" t="s">
        <v>38</v>
      </c>
      <c r="D150" t="s">
        <v>54</v>
      </c>
      <c r="E150" s="3">
        <v>593861371736126</v>
      </c>
      <c r="F150" s="3">
        <v>319905354215576</v>
      </c>
      <c r="G150" s="3">
        <v>453903764506136.75</v>
      </c>
      <c r="H150" s="5">
        <v>2248</v>
      </c>
      <c r="I150">
        <v>5146.9579999999996</v>
      </c>
      <c r="J150" s="10">
        <v>0.85499999999999998</v>
      </c>
      <c r="K150" s="10">
        <v>0.11</v>
      </c>
      <c r="L150" s="10">
        <v>0.71</v>
      </c>
      <c r="M150">
        <f t="shared" si="16"/>
        <v>34.017667027138017</v>
      </c>
      <c r="N150">
        <f t="shared" si="17"/>
        <v>33.399046299897989</v>
      </c>
      <c r="O150">
        <f t="shared" si="18"/>
        <v>33.748906319047116</v>
      </c>
      <c r="P150">
        <f t="shared" si="19"/>
        <v>7.7177962110135816</v>
      </c>
      <c r="Q150">
        <f t="shared" si="20"/>
        <v>8.5461611395262018</v>
      </c>
      <c r="R150">
        <f t="shared" si="21"/>
        <v>-0.15665381004537685</v>
      </c>
      <c r="S150">
        <f t="shared" si="22"/>
        <v>-2.2072749131897207</v>
      </c>
      <c r="T150">
        <f t="shared" si="23"/>
        <v>-0.34249030894677601</v>
      </c>
    </row>
    <row r="151" spans="1:20" x14ac:dyDescent="0.3">
      <c r="A151" s="1">
        <v>2011</v>
      </c>
      <c r="B151" t="s">
        <v>23</v>
      </c>
      <c r="C151" t="s">
        <v>38</v>
      </c>
      <c r="D151" t="s">
        <v>54</v>
      </c>
      <c r="E151" s="3">
        <v>594641979932529</v>
      </c>
      <c r="F151" s="3">
        <v>325481337259645</v>
      </c>
      <c r="G151" s="3">
        <v>583794259270610.5</v>
      </c>
      <c r="H151" s="5">
        <v>227</v>
      </c>
      <c r="I151">
        <v>5236.0625</v>
      </c>
      <c r="J151" s="10">
        <v>0.81899999999999995</v>
      </c>
      <c r="K151" s="10">
        <v>0.1</v>
      </c>
      <c r="L151" s="10">
        <v>0.67</v>
      </c>
      <c r="M151">
        <f t="shared" si="16"/>
        <v>34.018980625972304</v>
      </c>
      <c r="N151">
        <f t="shared" si="17"/>
        <v>33.416326240325574</v>
      </c>
      <c r="O151">
        <f t="shared" si="18"/>
        <v>34.000569740916539</v>
      </c>
      <c r="P151">
        <f t="shared" si="19"/>
        <v>5.4249500174814029</v>
      </c>
      <c r="Q151">
        <f t="shared" si="20"/>
        <v>8.5633250635513694</v>
      </c>
      <c r="R151">
        <f t="shared" si="21"/>
        <v>-0.1996711951290677</v>
      </c>
      <c r="S151">
        <f t="shared" si="22"/>
        <v>-2.3025850929940455</v>
      </c>
      <c r="T151">
        <f t="shared" si="23"/>
        <v>-0.40047756659712525</v>
      </c>
    </row>
    <row r="152" spans="1:20" x14ac:dyDescent="0.3">
      <c r="A152" s="1">
        <v>2012</v>
      </c>
      <c r="B152" t="s">
        <v>24</v>
      </c>
      <c r="C152" t="s">
        <v>38</v>
      </c>
      <c r="D152" t="s">
        <v>54</v>
      </c>
      <c r="E152" s="3">
        <v>615235675391653</v>
      </c>
      <c r="F152" s="3">
        <v>341171936090081</v>
      </c>
      <c r="G152" s="3">
        <v>405638268235892.75</v>
      </c>
      <c r="H152" s="5">
        <v>22849</v>
      </c>
      <c r="I152">
        <v>5162.8530000000001</v>
      </c>
      <c r="J152" s="10">
        <v>0.81</v>
      </c>
      <c r="K152" s="10">
        <v>0.09</v>
      </c>
      <c r="L152" s="10">
        <v>0.65</v>
      </c>
      <c r="M152">
        <f t="shared" si="16"/>
        <v>34.053026522347039</v>
      </c>
      <c r="N152">
        <f t="shared" si="17"/>
        <v>33.463407677548069</v>
      </c>
      <c r="O152">
        <f t="shared" si="18"/>
        <v>33.636482913448887</v>
      </c>
      <c r="P152">
        <f t="shared" si="19"/>
        <v>10.036662631688545</v>
      </c>
      <c r="Q152">
        <f t="shared" si="20"/>
        <v>8.5492446126556096</v>
      </c>
      <c r="R152">
        <f t="shared" si="21"/>
        <v>-0.21072103131565253</v>
      </c>
      <c r="S152">
        <f t="shared" si="22"/>
        <v>-2.4079456086518722</v>
      </c>
      <c r="T152">
        <f t="shared" si="23"/>
        <v>-0.43078291609245423</v>
      </c>
    </row>
    <row r="153" spans="1:20" x14ac:dyDescent="0.3">
      <c r="A153" s="1">
        <v>2013</v>
      </c>
      <c r="B153" t="s">
        <v>25</v>
      </c>
      <c r="C153" t="s">
        <v>38</v>
      </c>
      <c r="D153" t="s">
        <v>54</v>
      </c>
      <c r="E153" s="3">
        <v>671811889094257</v>
      </c>
      <c r="F153" s="3">
        <v>35216693370061</v>
      </c>
      <c r="G153" s="3">
        <v>426455783689713.25</v>
      </c>
      <c r="H153" s="5">
        <v>22999</v>
      </c>
      <c r="I153">
        <v>5053.2617</v>
      </c>
      <c r="J153" s="10">
        <v>0.96199999999999997</v>
      </c>
      <c r="K153" s="10">
        <v>0.11</v>
      </c>
      <c r="L153" s="10">
        <v>0.76</v>
      </c>
      <c r="M153">
        <f t="shared" si="16"/>
        <v>34.140999490321768</v>
      </c>
      <c r="N153">
        <f t="shared" si="17"/>
        <v>31.192541329582347</v>
      </c>
      <c r="O153">
        <f t="shared" si="18"/>
        <v>33.686529805011624</v>
      </c>
      <c r="P153">
        <f t="shared" si="19"/>
        <v>10.043206015705211</v>
      </c>
      <c r="Q153">
        <f t="shared" si="20"/>
        <v>8.5277891949660383</v>
      </c>
      <c r="R153">
        <f t="shared" si="21"/>
        <v>-3.8740828316430595E-2</v>
      </c>
      <c r="S153">
        <f t="shared" si="22"/>
        <v>-2.2072749131897207</v>
      </c>
      <c r="T153">
        <f t="shared" si="23"/>
        <v>-0.2744368457017603</v>
      </c>
    </row>
    <row r="154" spans="1:20" x14ac:dyDescent="0.3">
      <c r="A154" s="1">
        <v>2014</v>
      </c>
      <c r="B154" t="s">
        <v>26</v>
      </c>
      <c r="C154" t="s">
        <v>38</v>
      </c>
      <c r="D154" t="s">
        <v>54</v>
      </c>
      <c r="E154" s="3">
        <v>665266261940819</v>
      </c>
      <c r="F154" s="3">
        <v>353036090389521</v>
      </c>
      <c r="G154" s="3">
        <v>441104741724574.06</v>
      </c>
      <c r="H154" s="5">
        <v>23149</v>
      </c>
      <c r="I154">
        <v>5096.1387000000004</v>
      </c>
      <c r="J154" s="10">
        <v>0.98199999999999998</v>
      </c>
      <c r="K154" s="10">
        <v>0.11</v>
      </c>
      <c r="L154" s="10">
        <v>0.76</v>
      </c>
      <c r="M154">
        <f t="shared" si="16"/>
        <v>34.131208470344127</v>
      </c>
      <c r="N154">
        <f t="shared" si="17"/>
        <v>33.497591406699584</v>
      </c>
      <c r="O154">
        <f t="shared" si="18"/>
        <v>33.72030347275399</v>
      </c>
      <c r="P154">
        <f t="shared" si="19"/>
        <v>10.049706862037105</v>
      </c>
      <c r="Q154">
        <f t="shared" si="20"/>
        <v>8.5362384143070429</v>
      </c>
      <c r="R154">
        <f t="shared" si="21"/>
        <v>-1.816397062767118E-2</v>
      </c>
      <c r="S154">
        <f t="shared" si="22"/>
        <v>-2.2072749131897207</v>
      </c>
      <c r="T154">
        <f t="shared" si="23"/>
        <v>-0.2744368457017603</v>
      </c>
    </row>
    <row r="155" spans="1:20" x14ac:dyDescent="0.3">
      <c r="A155" s="1">
        <v>2015</v>
      </c>
      <c r="B155" t="s">
        <v>27</v>
      </c>
      <c r="C155" t="s">
        <v>38</v>
      </c>
      <c r="D155" t="s">
        <v>54</v>
      </c>
      <c r="E155" s="3">
        <v>674641249594333</v>
      </c>
      <c r="F155" s="3">
        <v>358331129031343</v>
      </c>
      <c r="G155" s="3">
        <v>522913642155937.69</v>
      </c>
      <c r="H155" s="5">
        <v>233</v>
      </c>
      <c r="I155">
        <v>5016.5043999999998</v>
      </c>
      <c r="J155" s="10">
        <v>1.0209999999999999</v>
      </c>
      <c r="K155" s="10">
        <v>0.11</v>
      </c>
      <c r="L155" s="10">
        <v>0.77</v>
      </c>
      <c r="M155">
        <f t="shared" si="16"/>
        <v>34.145202183431941</v>
      </c>
      <c r="N155">
        <f t="shared" si="17"/>
        <v>33.51247861626284</v>
      </c>
      <c r="O155">
        <f t="shared" si="18"/>
        <v>33.890437446198902</v>
      </c>
      <c r="P155">
        <f t="shared" si="19"/>
        <v>5.4510384535657002</v>
      </c>
      <c r="Q155">
        <f t="shared" si="20"/>
        <v>8.5204886354708336</v>
      </c>
      <c r="R155">
        <f t="shared" si="21"/>
        <v>2.0782539182528412E-2</v>
      </c>
      <c r="S155">
        <f t="shared" si="22"/>
        <v>-2.2072749131897207</v>
      </c>
      <c r="T155">
        <f t="shared" si="23"/>
        <v>-0.26136476413440751</v>
      </c>
    </row>
    <row r="156" spans="1:20" x14ac:dyDescent="0.3">
      <c r="A156" s="1">
        <v>2016</v>
      </c>
      <c r="B156" t="s">
        <v>28</v>
      </c>
      <c r="C156" t="s">
        <v>38</v>
      </c>
      <c r="D156" t="s">
        <v>54</v>
      </c>
      <c r="E156" s="3">
        <v>738102656924494</v>
      </c>
      <c r="F156" s="3">
        <v>359416706693255</v>
      </c>
      <c r="G156" s="3">
        <v>400930560605168.19</v>
      </c>
      <c r="H156" s="5">
        <v>23459</v>
      </c>
      <c r="I156">
        <v>5267.826</v>
      </c>
      <c r="J156" s="10">
        <v>1.121</v>
      </c>
      <c r="K156" s="10">
        <v>0.12</v>
      </c>
      <c r="L156" s="10">
        <v>0.83</v>
      </c>
      <c r="M156">
        <f t="shared" si="16"/>
        <v>34.235104032379006</v>
      </c>
      <c r="N156">
        <f t="shared" si="17"/>
        <v>33.515503574153804</v>
      </c>
      <c r="O156">
        <f t="shared" si="18"/>
        <v>33.624809362667079</v>
      </c>
      <c r="P156">
        <f t="shared" si="19"/>
        <v>10.063009495553013</v>
      </c>
      <c r="Q156">
        <f t="shared" si="20"/>
        <v>8.5693730327049256</v>
      </c>
      <c r="R156">
        <f t="shared" si="21"/>
        <v>0.11422114409002286</v>
      </c>
      <c r="S156">
        <f t="shared" si="22"/>
        <v>-2.120263536200091</v>
      </c>
      <c r="T156">
        <f t="shared" si="23"/>
        <v>-0.18632957819149348</v>
      </c>
    </row>
    <row r="157" spans="1:20" x14ac:dyDescent="0.3">
      <c r="A157" s="1">
        <v>2017</v>
      </c>
      <c r="B157" t="s">
        <v>29</v>
      </c>
      <c r="C157" t="s">
        <v>38</v>
      </c>
      <c r="D157" t="s">
        <v>54</v>
      </c>
      <c r="E157" s="3">
        <v>769678388730144</v>
      </c>
      <c r="F157" s="3">
        <v>363876878202013</v>
      </c>
      <c r="G157" s="3">
        <v>533024409484852.38</v>
      </c>
      <c r="H157" s="5">
        <v>23625</v>
      </c>
      <c r="I157">
        <v>5553.8486000000003</v>
      </c>
      <c r="J157" s="10">
        <v>1.1100000000000001</v>
      </c>
      <c r="K157" s="10">
        <v>0.12</v>
      </c>
      <c r="L157" s="10">
        <v>0.81</v>
      </c>
      <c r="M157">
        <f t="shared" si="16"/>
        <v>34.276993866551116</v>
      </c>
      <c r="N157">
        <f t="shared" si="17"/>
        <v>33.527836679649205</v>
      </c>
      <c r="O157">
        <f t="shared" si="18"/>
        <v>33.909588335452625</v>
      </c>
      <c r="P157">
        <f t="shared" si="19"/>
        <v>10.070060752361943</v>
      </c>
      <c r="Q157">
        <f t="shared" si="20"/>
        <v>8.6222464078624981</v>
      </c>
      <c r="R157">
        <f t="shared" si="21"/>
        <v>0.10436001532424286</v>
      </c>
      <c r="S157">
        <f t="shared" si="22"/>
        <v>-2.120263536200091</v>
      </c>
      <c r="T157">
        <f t="shared" si="23"/>
        <v>-0.21072103131565253</v>
      </c>
    </row>
    <row r="158" spans="1:20" x14ac:dyDescent="0.3">
      <c r="A158" s="1">
        <v>2018</v>
      </c>
      <c r="B158" t="s">
        <v>30</v>
      </c>
      <c r="C158" t="s">
        <v>38</v>
      </c>
      <c r="D158" t="s">
        <v>54</v>
      </c>
      <c r="E158" s="3">
        <v>788415998235134</v>
      </c>
      <c r="F158" s="3">
        <v>369594994187242</v>
      </c>
      <c r="G158" s="3">
        <v>489326528096374.56</v>
      </c>
      <c r="H158" s="5">
        <v>23799</v>
      </c>
      <c r="I158">
        <v>5823.5766999999996</v>
      </c>
      <c r="J158" s="10">
        <v>1.1100000000000001</v>
      </c>
      <c r="K158" s="10">
        <v>0.11</v>
      </c>
      <c r="L158" s="10">
        <v>0.8</v>
      </c>
      <c r="M158">
        <f t="shared" si="16"/>
        <v>34.301046983029558</v>
      </c>
      <c r="N158">
        <f t="shared" si="17"/>
        <v>33.543428911738673</v>
      </c>
      <c r="O158">
        <f t="shared" si="18"/>
        <v>33.824051129178194</v>
      </c>
      <c r="P158">
        <f t="shared" si="19"/>
        <v>10.077398841970112</v>
      </c>
      <c r="Q158">
        <f t="shared" si="20"/>
        <v>8.6696699052295632</v>
      </c>
      <c r="R158">
        <f t="shared" si="21"/>
        <v>0.10436001532424286</v>
      </c>
      <c r="S158">
        <f t="shared" si="22"/>
        <v>-2.2072749131897207</v>
      </c>
      <c r="T158">
        <f t="shared" si="23"/>
        <v>-0.22314355131420971</v>
      </c>
    </row>
    <row r="159" spans="1:20" x14ac:dyDescent="0.3">
      <c r="A159" s="1">
        <v>2019</v>
      </c>
      <c r="B159" t="s">
        <v>31</v>
      </c>
      <c r="C159" t="s">
        <v>38</v>
      </c>
      <c r="D159" t="s">
        <v>54</v>
      </c>
      <c r="E159" s="3">
        <v>823349261678863</v>
      </c>
      <c r="F159" s="3">
        <v>376606299935158</v>
      </c>
      <c r="G159" s="3">
        <v>508056224405293.69</v>
      </c>
      <c r="H159" s="5">
        <v>23981</v>
      </c>
      <c r="I159">
        <v>5780.2520000000004</v>
      </c>
      <c r="J159" s="10">
        <v>1.1739999999999999</v>
      </c>
      <c r="K159" s="10">
        <v>0.12</v>
      </c>
      <c r="L159" s="10">
        <v>0.83</v>
      </c>
      <c r="M159">
        <f t="shared" si="16"/>
        <v>34.344401602863989</v>
      </c>
      <c r="N159">
        <f t="shared" si="17"/>
        <v>33.562221460464038</v>
      </c>
      <c r="O159">
        <f t="shared" si="18"/>
        <v>33.86161323534585</v>
      </c>
      <c r="P159">
        <f t="shared" si="19"/>
        <v>10.085017129129874</v>
      </c>
      <c r="Q159">
        <f t="shared" si="20"/>
        <v>8.6622025593319485</v>
      </c>
      <c r="R159">
        <f t="shared" si="21"/>
        <v>0.16041672140590466</v>
      </c>
      <c r="S159">
        <f t="shared" si="22"/>
        <v>-2.120263536200091</v>
      </c>
      <c r="T159">
        <f t="shared" si="23"/>
        <v>-0.18632957819149348</v>
      </c>
    </row>
    <row r="160" spans="1:20" x14ac:dyDescent="0.3">
      <c r="A160" s="1">
        <v>2020</v>
      </c>
      <c r="B160" t="s">
        <v>32</v>
      </c>
      <c r="C160" t="s">
        <v>38</v>
      </c>
      <c r="D160" t="s">
        <v>54</v>
      </c>
      <c r="E160" s="3">
        <f>SUM(E156:E159)/4</f>
        <v>779886576392158.75</v>
      </c>
      <c r="F160" s="3">
        <v>367265334987562</v>
      </c>
      <c r="G160" s="3">
        <v>512785739216931.63</v>
      </c>
      <c r="H160" s="5">
        <v>24171</v>
      </c>
      <c r="I160">
        <v>5614.8905999999997</v>
      </c>
      <c r="J160" s="10">
        <v>1.1519999999999999</v>
      </c>
      <c r="K160" s="10">
        <v>0.12</v>
      </c>
      <c r="L160" s="10">
        <v>0.8</v>
      </c>
      <c r="M160">
        <f t="shared" si="16"/>
        <v>34.290169610156568</v>
      </c>
      <c r="N160">
        <f t="shared" si="17"/>
        <v>33.5371056863737</v>
      </c>
      <c r="O160">
        <f t="shared" si="18"/>
        <v>33.870879211508942</v>
      </c>
      <c r="P160">
        <f t="shared" si="19"/>
        <v>10.092908846445306</v>
      </c>
      <c r="Q160">
        <f t="shared" si="20"/>
        <v>8.6331773834564682</v>
      </c>
      <c r="R160">
        <f t="shared" si="21"/>
        <v>0.14149956227369942</v>
      </c>
      <c r="S160">
        <f t="shared" si="22"/>
        <v>-2.120263536200091</v>
      </c>
      <c r="T160">
        <f t="shared" si="23"/>
        <v>-0.22314355131420971</v>
      </c>
    </row>
    <row r="161" spans="1:20" x14ac:dyDescent="0.3">
      <c r="A161" s="1">
        <v>2021</v>
      </c>
      <c r="B161" t="s">
        <v>33</v>
      </c>
      <c r="C161" t="s">
        <v>38</v>
      </c>
      <c r="D161" t="s">
        <v>54</v>
      </c>
      <c r="E161" s="3">
        <f>SUM(E157:E160)/4</f>
        <v>790332556259075</v>
      </c>
      <c r="F161" s="3">
        <v>392357733292099</v>
      </c>
      <c r="G161" s="3">
        <v>576691097609331.13</v>
      </c>
      <c r="H161" s="5">
        <v>24369</v>
      </c>
      <c r="I161">
        <v>5981.1122999999998</v>
      </c>
      <c r="J161" s="10">
        <v>1.1879999999999999</v>
      </c>
      <c r="K161" s="10">
        <v>0.11</v>
      </c>
      <c r="L161" s="10">
        <v>0.81</v>
      </c>
      <c r="M161">
        <f t="shared" si="16"/>
        <v>34.30347493010192</v>
      </c>
      <c r="N161">
        <f t="shared" si="17"/>
        <v>33.603195124495372</v>
      </c>
      <c r="O161">
        <f t="shared" si="18"/>
        <v>33.988327879651386</v>
      </c>
      <c r="P161">
        <f t="shared" si="19"/>
        <v>10.101067111719063</v>
      </c>
      <c r="Q161">
        <f t="shared" si="20"/>
        <v>8.6963618329926824</v>
      </c>
      <c r="R161">
        <f t="shared" si="21"/>
        <v>0.17227122094045313</v>
      </c>
      <c r="S161">
        <f t="shared" si="22"/>
        <v>-2.2072749131897207</v>
      </c>
      <c r="T161">
        <f t="shared" si="23"/>
        <v>-0.21072103131565253</v>
      </c>
    </row>
    <row r="162" spans="1:20" x14ac:dyDescent="0.3">
      <c r="A162" s="1">
        <v>1990</v>
      </c>
      <c r="B162" t="s">
        <v>2</v>
      </c>
      <c r="C162" t="s">
        <v>48</v>
      </c>
      <c r="D162" t="s">
        <v>64</v>
      </c>
      <c r="E162" s="3">
        <v>191217661841571</v>
      </c>
      <c r="F162" s="3">
        <v>537039480983379</v>
      </c>
      <c r="G162" s="3">
        <v>398677609416956.19</v>
      </c>
      <c r="H162" s="5">
        <v>13967</v>
      </c>
      <c r="I162">
        <v>489.14742999999999</v>
      </c>
      <c r="J162" s="10">
        <v>0.111</v>
      </c>
      <c r="K162" s="10">
        <v>0.05</v>
      </c>
      <c r="L162" s="10">
        <v>7.0000000000000007E-2</v>
      </c>
      <c r="M162">
        <f t="shared" si="16"/>
        <v>32.884433485928049</v>
      </c>
      <c r="N162">
        <f t="shared" si="17"/>
        <v>33.917092729119169</v>
      </c>
      <c r="O162">
        <f t="shared" si="18"/>
        <v>33.619174209764608</v>
      </c>
      <c r="P162">
        <f t="shared" si="19"/>
        <v>9.5444526833057708</v>
      </c>
      <c r="Q162">
        <f t="shared" si="20"/>
        <v>6.1926639368775733</v>
      </c>
      <c r="R162">
        <f t="shared" si="21"/>
        <v>-2.1982250776698029</v>
      </c>
      <c r="S162">
        <f t="shared" si="22"/>
        <v>-2.9957322735539909</v>
      </c>
      <c r="T162">
        <f t="shared" si="23"/>
        <v>-2.6592600369327779</v>
      </c>
    </row>
    <row r="163" spans="1:20" x14ac:dyDescent="0.3">
      <c r="A163" s="1">
        <v>1991</v>
      </c>
      <c r="B163" t="s">
        <v>3</v>
      </c>
      <c r="C163" t="s">
        <v>48</v>
      </c>
      <c r="D163" t="s">
        <v>64</v>
      </c>
      <c r="E163" s="3">
        <v>189996332349281</v>
      </c>
      <c r="F163" s="3">
        <v>564872359051232</v>
      </c>
      <c r="G163" s="3">
        <v>394874951364089.56</v>
      </c>
      <c r="H163" s="5">
        <v>14527</v>
      </c>
      <c r="I163">
        <v>488.64179999999999</v>
      </c>
      <c r="J163" s="10">
        <v>0.14000000000000001</v>
      </c>
      <c r="K163" s="10">
        <v>0.06</v>
      </c>
      <c r="L163" s="10">
        <v>0.09</v>
      </c>
      <c r="M163">
        <f t="shared" si="16"/>
        <v>32.878025884477886</v>
      </c>
      <c r="N163">
        <f t="shared" si="17"/>
        <v>33.967620908369099</v>
      </c>
      <c r="O163">
        <f t="shared" si="18"/>
        <v>33.609590251882928</v>
      </c>
      <c r="P163">
        <f t="shared" si="19"/>
        <v>9.5837642658728832</v>
      </c>
      <c r="Q163">
        <f t="shared" si="20"/>
        <v>6.1916297057169993</v>
      </c>
      <c r="R163">
        <f t="shared" si="21"/>
        <v>-1.9661128563728327</v>
      </c>
      <c r="S163">
        <f t="shared" si="22"/>
        <v>-2.8134107167600364</v>
      </c>
      <c r="T163">
        <f t="shared" si="23"/>
        <v>-2.4079456086518722</v>
      </c>
    </row>
    <row r="164" spans="1:20" x14ac:dyDescent="0.3">
      <c r="A164" s="1">
        <v>1992</v>
      </c>
      <c r="B164" t="s">
        <v>4</v>
      </c>
      <c r="C164" t="s">
        <v>48</v>
      </c>
      <c r="D164" t="s">
        <v>64</v>
      </c>
      <c r="E164" s="3">
        <v>190367859792834</v>
      </c>
      <c r="F164" s="3">
        <v>594740217650967</v>
      </c>
      <c r="G164" s="3">
        <v>446676651965311.75</v>
      </c>
      <c r="H164" s="5">
        <v>15106</v>
      </c>
      <c r="I164">
        <v>500.82684</v>
      </c>
      <c r="J164" s="10">
        <v>0.11899999999999999</v>
      </c>
      <c r="K164" s="10">
        <v>0.05</v>
      </c>
      <c r="L164" s="10">
        <v>7.0000000000000007E-2</v>
      </c>
      <c r="M164">
        <f t="shared" si="16"/>
        <v>32.879979420427816</v>
      </c>
      <c r="N164">
        <f t="shared" si="17"/>
        <v>34.01914581714275</v>
      </c>
      <c r="O164">
        <f t="shared" si="18"/>
        <v>33.732856075101743</v>
      </c>
      <c r="P164">
        <f t="shared" si="19"/>
        <v>9.6228472948733934</v>
      </c>
      <c r="Q164">
        <f t="shared" si="20"/>
        <v>6.2162604125989693</v>
      </c>
      <c r="R164">
        <f t="shared" si="21"/>
        <v>-2.1286317858706076</v>
      </c>
      <c r="S164">
        <f t="shared" si="22"/>
        <v>-2.9957322735539909</v>
      </c>
      <c r="T164">
        <f t="shared" si="23"/>
        <v>-2.6592600369327779</v>
      </c>
    </row>
    <row r="165" spans="1:20" x14ac:dyDescent="0.3">
      <c r="A165" s="1">
        <v>1993</v>
      </c>
      <c r="B165" t="s">
        <v>5</v>
      </c>
      <c r="C165" t="s">
        <v>48</v>
      </c>
      <c r="D165" t="s">
        <v>64</v>
      </c>
      <c r="E165" s="3">
        <v>190084424214974</v>
      </c>
      <c r="F165" s="3">
        <v>606808098212176</v>
      </c>
      <c r="G165" s="3">
        <v>493646770798271.81</v>
      </c>
      <c r="H165" s="5">
        <v>15703</v>
      </c>
      <c r="I165">
        <v>510.09276999999997</v>
      </c>
      <c r="J165" s="10">
        <v>0.115</v>
      </c>
      <c r="K165" s="10">
        <v>0.04</v>
      </c>
      <c r="L165" s="10">
        <v>7.0000000000000007E-2</v>
      </c>
      <c r="M165">
        <f t="shared" si="16"/>
        <v>32.878489427373701</v>
      </c>
      <c r="N165">
        <f t="shared" si="17"/>
        <v>34.039233709082126</v>
      </c>
      <c r="O165">
        <f t="shared" si="18"/>
        <v>33.832841338484357</v>
      </c>
      <c r="P165">
        <f t="shared" si="19"/>
        <v>9.6616070558849536</v>
      </c>
      <c r="Q165">
        <f t="shared" si="20"/>
        <v>6.2345926111369998</v>
      </c>
      <c r="R165">
        <f t="shared" si="21"/>
        <v>-2.1628231506188871</v>
      </c>
      <c r="S165">
        <f t="shared" si="22"/>
        <v>-3.2188758248682006</v>
      </c>
      <c r="T165">
        <f t="shared" si="23"/>
        <v>-2.6592600369327779</v>
      </c>
    </row>
    <row r="166" spans="1:20" x14ac:dyDescent="0.3">
      <c r="A166" s="1">
        <v>1994</v>
      </c>
      <c r="B166" t="s">
        <v>6</v>
      </c>
      <c r="C166" t="s">
        <v>48</v>
      </c>
      <c r="D166" t="s">
        <v>64</v>
      </c>
      <c r="E166" s="3">
        <v>189360434869536</v>
      </c>
      <c r="F166" s="3">
        <v>634624614304409</v>
      </c>
      <c r="G166" s="3">
        <v>509011313614373.13</v>
      </c>
      <c r="H166" s="5">
        <v>16319</v>
      </c>
      <c r="I166">
        <v>559.58529999999996</v>
      </c>
      <c r="J166" s="10">
        <v>0.125</v>
      </c>
      <c r="K166" s="10">
        <v>0.04</v>
      </c>
      <c r="L166" s="10">
        <v>7.0000000000000007E-2</v>
      </c>
      <c r="M166">
        <f t="shared" si="16"/>
        <v>32.874673377654325</v>
      </c>
      <c r="N166">
        <f t="shared" si="17"/>
        <v>34.084054781442383</v>
      </c>
      <c r="O166">
        <f t="shared" si="18"/>
        <v>33.863491359372276</v>
      </c>
      <c r="P166">
        <f t="shared" si="19"/>
        <v>9.7000853521309338</v>
      </c>
      <c r="Q166">
        <f t="shared" si="20"/>
        <v>6.327195973682894</v>
      </c>
      <c r="R166">
        <f t="shared" si="21"/>
        <v>-2.0794415416798357</v>
      </c>
      <c r="S166">
        <f t="shared" si="22"/>
        <v>-3.2188758248682006</v>
      </c>
      <c r="T166">
        <f t="shared" si="23"/>
        <v>-2.6592600369327779</v>
      </c>
    </row>
    <row r="167" spans="1:20" x14ac:dyDescent="0.3">
      <c r="A167" s="1">
        <v>1995</v>
      </c>
      <c r="B167" t="s">
        <v>7</v>
      </c>
      <c r="C167" t="s">
        <v>48</v>
      </c>
      <c r="D167" t="s">
        <v>64</v>
      </c>
      <c r="E167" s="3">
        <v>190271441859407</v>
      </c>
      <c r="F167" s="3">
        <v>647566310957878</v>
      </c>
      <c r="G167" s="3">
        <v>487008315880542</v>
      </c>
      <c r="H167" s="5">
        <v>16955</v>
      </c>
      <c r="I167">
        <v>560.04265999999996</v>
      </c>
      <c r="J167" s="10">
        <v>0.127</v>
      </c>
      <c r="K167" s="10">
        <v>0.04</v>
      </c>
      <c r="L167" s="10">
        <v>7.0000000000000007E-2</v>
      </c>
      <c r="M167">
        <f t="shared" si="16"/>
        <v>32.879472809917182</v>
      </c>
      <c r="N167">
        <f t="shared" si="17"/>
        <v>34.104242315004377</v>
      </c>
      <c r="O167">
        <f t="shared" si="18"/>
        <v>33.819302314595419</v>
      </c>
      <c r="P167">
        <f t="shared" si="19"/>
        <v>9.7383180545597394</v>
      </c>
      <c r="Q167">
        <f t="shared" si="20"/>
        <v>6.3280129593991834</v>
      </c>
      <c r="R167">
        <f t="shared" si="21"/>
        <v>-2.0635681925235456</v>
      </c>
      <c r="S167">
        <f t="shared" si="22"/>
        <v>-3.2188758248682006</v>
      </c>
      <c r="T167">
        <f t="shared" si="23"/>
        <v>-2.6592600369327779</v>
      </c>
    </row>
    <row r="168" spans="1:20" x14ac:dyDescent="0.3">
      <c r="A168" s="1">
        <v>1996</v>
      </c>
      <c r="B168" t="s">
        <v>8</v>
      </c>
      <c r="C168" t="s">
        <v>48</v>
      </c>
      <c r="D168" t="s">
        <v>64</v>
      </c>
      <c r="E168" s="3">
        <v>19083442364526</v>
      </c>
      <c r="F168" s="3">
        <v>67645926917224</v>
      </c>
      <c r="G168" s="3">
        <v>371562470165692.75</v>
      </c>
      <c r="H168" s="5">
        <v>17571</v>
      </c>
      <c r="I168">
        <v>560.71220000000005</v>
      </c>
      <c r="J168" s="10">
        <v>0.13300000000000001</v>
      </c>
      <c r="K168" s="10">
        <v>0.04</v>
      </c>
      <c r="L168" s="10">
        <v>7.0000000000000007E-2</v>
      </c>
      <c r="M168">
        <f t="shared" si="16"/>
        <v>30.579842183103409</v>
      </c>
      <c r="N168">
        <f t="shared" si="17"/>
        <v>31.845308260561644</v>
      </c>
      <c r="O168">
        <f t="shared" si="18"/>
        <v>33.548738122519467</v>
      </c>
      <c r="P168">
        <f t="shared" si="19"/>
        <v>9.7740050947578911</v>
      </c>
      <c r="Q168">
        <f t="shared" si="20"/>
        <v>6.3292077614090543</v>
      </c>
      <c r="R168">
        <f t="shared" si="21"/>
        <v>-2.0174061507603831</v>
      </c>
      <c r="S168">
        <f t="shared" si="22"/>
        <v>-3.2188758248682006</v>
      </c>
      <c r="T168">
        <f t="shared" si="23"/>
        <v>-2.6592600369327779</v>
      </c>
    </row>
    <row r="169" spans="1:20" x14ac:dyDescent="0.3">
      <c r="A169" s="1">
        <v>1997</v>
      </c>
      <c r="B169" t="s">
        <v>9</v>
      </c>
      <c r="C169" t="s">
        <v>48</v>
      </c>
      <c r="D169" t="s">
        <v>64</v>
      </c>
      <c r="E169" s="3">
        <v>19228634189049</v>
      </c>
      <c r="F169" s="3">
        <v>695295832239921</v>
      </c>
      <c r="G169" s="3">
        <v>385026452260451.38</v>
      </c>
      <c r="H169" s="5">
        <v>18049</v>
      </c>
      <c r="I169">
        <v>546.06960000000004</v>
      </c>
      <c r="J169" s="10">
        <v>0.13300000000000001</v>
      </c>
      <c r="K169" s="10">
        <v>0.04</v>
      </c>
      <c r="L169" s="10">
        <v>7.0000000000000007E-2</v>
      </c>
      <c r="M169">
        <f t="shared" si="16"/>
        <v>30.58742164799639</v>
      </c>
      <c r="N169">
        <f t="shared" si="17"/>
        <v>34.175358528825882</v>
      </c>
      <c r="O169">
        <f t="shared" si="18"/>
        <v>33.584333155026108</v>
      </c>
      <c r="P169">
        <f t="shared" si="19"/>
        <v>9.8008455605642482</v>
      </c>
      <c r="Q169">
        <f t="shared" si="20"/>
        <v>6.3027464401484457</v>
      </c>
      <c r="R169">
        <f t="shared" si="21"/>
        <v>-2.0174061507603831</v>
      </c>
      <c r="S169">
        <f t="shared" si="22"/>
        <v>-3.2188758248682006</v>
      </c>
      <c r="T169">
        <f t="shared" si="23"/>
        <v>-2.6592600369327779</v>
      </c>
    </row>
    <row r="170" spans="1:20" x14ac:dyDescent="0.3">
      <c r="A170" s="1">
        <v>1998</v>
      </c>
      <c r="B170" t="s">
        <v>10</v>
      </c>
      <c r="C170" t="s">
        <v>48</v>
      </c>
      <c r="D170" t="s">
        <v>64</v>
      </c>
      <c r="E170" s="3">
        <v>194597305955413</v>
      </c>
      <c r="F170" s="3">
        <v>701343649926432</v>
      </c>
      <c r="G170" s="3">
        <v>452588296965986.25</v>
      </c>
      <c r="H170" s="5">
        <v>18538</v>
      </c>
      <c r="I170">
        <v>471.96269999999998</v>
      </c>
      <c r="J170" s="10">
        <v>0.13</v>
      </c>
      <c r="K170" s="10">
        <v>0.04</v>
      </c>
      <c r="L170" s="10">
        <v>7.0000000000000007E-2</v>
      </c>
      <c r="M170">
        <f t="shared" si="16"/>
        <v>32.901953441573383</v>
      </c>
      <c r="N170">
        <f t="shared" si="17"/>
        <v>34.184019110980998</v>
      </c>
      <c r="O170">
        <f t="shared" si="18"/>
        <v>33.746003991449413</v>
      </c>
      <c r="P170">
        <f t="shared" si="19"/>
        <v>9.8275779584357785</v>
      </c>
      <c r="Q170">
        <f t="shared" si="20"/>
        <v>6.1568999570391529</v>
      </c>
      <c r="R170">
        <f t="shared" si="21"/>
        <v>-2.0402208285265546</v>
      </c>
      <c r="S170">
        <f t="shared" si="22"/>
        <v>-3.2188758248682006</v>
      </c>
      <c r="T170">
        <f t="shared" si="23"/>
        <v>-2.6592600369327779</v>
      </c>
    </row>
    <row r="171" spans="1:20" x14ac:dyDescent="0.3">
      <c r="A171" s="1">
        <v>1999</v>
      </c>
      <c r="B171" t="s">
        <v>11</v>
      </c>
      <c r="C171" t="s">
        <v>48</v>
      </c>
      <c r="D171" t="s">
        <v>64</v>
      </c>
      <c r="E171" s="3">
        <v>195161773164053</v>
      </c>
      <c r="F171" s="3">
        <v>701641927346399</v>
      </c>
      <c r="G171" s="3">
        <v>505376670188791.25</v>
      </c>
      <c r="H171" s="5">
        <v>19038</v>
      </c>
      <c r="I171">
        <v>685.75459999999998</v>
      </c>
      <c r="J171" s="10">
        <v>0.13300000000000001</v>
      </c>
      <c r="K171" s="10">
        <v>0.04</v>
      </c>
      <c r="L171" s="10">
        <v>7.0000000000000007E-2</v>
      </c>
      <c r="M171">
        <f t="shared" si="16"/>
        <v>32.904849936528969</v>
      </c>
      <c r="N171">
        <f t="shared" si="17"/>
        <v>34.184444314816723</v>
      </c>
      <c r="O171">
        <f t="shared" si="18"/>
        <v>33.856325148734463</v>
      </c>
      <c r="P171">
        <f t="shared" si="19"/>
        <v>9.8541922608112511</v>
      </c>
      <c r="Q171">
        <f t="shared" si="20"/>
        <v>6.5305198377791731</v>
      </c>
      <c r="R171">
        <f t="shared" si="21"/>
        <v>-2.0174061507603831</v>
      </c>
      <c r="S171">
        <f t="shared" si="22"/>
        <v>-3.2188758248682006</v>
      </c>
      <c r="T171">
        <f t="shared" si="23"/>
        <v>-2.6592600369327779</v>
      </c>
    </row>
    <row r="172" spans="1:20" x14ac:dyDescent="0.3">
      <c r="A172" s="1">
        <v>2000</v>
      </c>
      <c r="B172" t="s">
        <v>12</v>
      </c>
      <c r="C172" t="s">
        <v>48</v>
      </c>
      <c r="D172" t="s">
        <v>64</v>
      </c>
      <c r="E172" s="3">
        <v>197135037500688</v>
      </c>
      <c r="F172" s="3">
        <v>72723459461857</v>
      </c>
      <c r="G172" s="3">
        <v>338455987983409.38</v>
      </c>
      <c r="H172" s="5">
        <v>19548</v>
      </c>
      <c r="I172">
        <v>1235.5165</v>
      </c>
      <c r="J172" s="10">
        <v>0.36199999999999999</v>
      </c>
      <c r="K172" s="10">
        <v>0.11</v>
      </c>
      <c r="L172" s="10">
        <v>0.19</v>
      </c>
      <c r="M172">
        <f t="shared" si="16"/>
        <v>32.914910079386232</v>
      </c>
      <c r="N172">
        <f t="shared" si="17"/>
        <v>31.917685137024012</v>
      </c>
      <c r="O172">
        <f t="shared" si="18"/>
        <v>33.455415179098971</v>
      </c>
      <c r="P172">
        <f t="shared" si="19"/>
        <v>9.8806282583900451</v>
      </c>
      <c r="Q172">
        <f t="shared" si="20"/>
        <v>7.119244380256526</v>
      </c>
      <c r="R172">
        <f t="shared" si="21"/>
        <v>-1.016111067156366</v>
      </c>
      <c r="S172">
        <f t="shared" si="22"/>
        <v>-2.2072749131897207</v>
      </c>
      <c r="T172">
        <f t="shared" si="23"/>
        <v>-1.6607312068216509</v>
      </c>
    </row>
    <row r="173" spans="1:20" x14ac:dyDescent="0.3">
      <c r="A173" s="1">
        <v>2001</v>
      </c>
      <c r="B173" t="s">
        <v>13</v>
      </c>
      <c r="C173" t="s">
        <v>48</v>
      </c>
      <c r="D173" t="s">
        <v>64</v>
      </c>
      <c r="E173" s="3">
        <v>199002437142187</v>
      </c>
      <c r="F173" s="3">
        <v>752818122079471</v>
      </c>
      <c r="G173" s="3">
        <v>336392898985641.13</v>
      </c>
      <c r="H173" s="5">
        <v>20067</v>
      </c>
      <c r="I173">
        <v>1251.1484</v>
      </c>
      <c r="J173" s="10">
        <v>0.36899999999999999</v>
      </c>
      <c r="K173" s="10">
        <v>0.1</v>
      </c>
      <c r="L173" s="10">
        <v>0.2</v>
      </c>
      <c r="M173">
        <f t="shared" si="16"/>
        <v>32.924338187523709</v>
      </c>
      <c r="N173">
        <f t="shared" si="17"/>
        <v>34.254844776810437</v>
      </c>
      <c r="O173">
        <f t="shared" si="18"/>
        <v>33.449300934962814</v>
      </c>
      <c r="P173">
        <f t="shared" si="19"/>
        <v>9.9068319537865186</v>
      </c>
      <c r="Q173">
        <f t="shared" si="20"/>
        <v>7.1318171285314307</v>
      </c>
      <c r="R173">
        <f t="shared" si="21"/>
        <v>-0.99695863494160986</v>
      </c>
      <c r="S173">
        <f t="shared" si="22"/>
        <v>-2.3025850929940455</v>
      </c>
      <c r="T173">
        <f t="shared" si="23"/>
        <v>-1.6094379124341003</v>
      </c>
    </row>
    <row r="174" spans="1:20" x14ac:dyDescent="0.3">
      <c r="A174" s="1">
        <v>2002</v>
      </c>
      <c r="B174" t="s">
        <v>14</v>
      </c>
      <c r="C174" t="s">
        <v>48</v>
      </c>
      <c r="D174" t="s">
        <v>64</v>
      </c>
      <c r="E174" s="3">
        <v>203250607999664</v>
      </c>
      <c r="F174" s="3">
        <v>759003338056487</v>
      </c>
      <c r="G174" s="3">
        <v>439049041860876.19</v>
      </c>
      <c r="H174" s="5">
        <v>20597</v>
      </c>
      <c r="I174">
        <v>1287.3501000000001</v>
      </c>
      <c r="J174" s="10">
        <v>0.38700000000000001</v>
      </c>
      <c r="K174" s="10">
        <v>0.11</v>
      </c>
      <c r="L174" s="10">
        <v>0.2</v>
      </c>
      <c r="M174">
        <f t="shared" si="16"/>
        <v>32.945460855740258</v>
      </c>
      <c r="N174">
        <f t="shared" si="17"/>
        <v>34.263027291280892</v>
      </c>
      <c r="O174">
        <f t="shared" si="18"/>
        <v>33.715632235431471</v>
      </c>
      <c r="P174">
        <f t="shared" si="19"/>
        <v>9.9329007131044769</v>
      </c>
      <c r="Q174">
        <f t="shared" si="20"/>
        <v>7.1603411985752548</v>
      </c>
      <c r="R174">
        <f t="shared" si="21"/>
        <v>-0.9493305859523552</v>
      </c>
      <c r="S174">
        <f t="shared" si="22"/>
        <v>-2.2072749131897207</v>
      </c>
      <c r="T174">
        <f t="shared" si="23"/>
        <v>-1.6094379124341003</v>
      </c>
    </row>
    <row r="175" spans="1:20" x14ac:dyDescent="0.3">
      <c r="A175" s="1">
        <v>2003</v>
      </c>
      <c r="B175" t="s">
        <v>15</v>
      </c>
      <c r="C175" t="s">
        <v>48</v>
      </c>
      <c r="D175" t="s">
        <v>64</v>
      </c>
      <c r="E175" s="3">
        <v>203559404524769</v>
      </c>
      <c r="F175" s="3">
        <v>795405661153334</v>
      </c>
      <c r="G175" s="3">
        <v>361178599344251.06</v>
      </c>
      <c r="H175" s="5">
        <v>21137</v>
      </c>
      <c r="I175">
        <v>1312.4876999999999</v>
      </c>
      <c r="J175" s="10">
        <v>0.39100000000000001</v>
      </c>
      <c r="K175" s="10">
        <v>0.1</v>
      </c>
      <c r="L175" s="10">
        <v>0.2</v>
      </c>
      <c r="M175">
        <f t="shared" si="16"/>
        <v>32.94697899233919</v>
      </c>
      <c r="N175">
        <f t="shared" si="17"/>
        <v>34.309873366043334</v>
      </c>
      <c r="O175">
        <f t="shared" si="18"/>
        <v>33.520393686946029</v>
      </c>
      <c r="P175">
        <f t="shared" si="19"/>
        <v>9.9587803382848374</v>
      </c>
      <c r="Q175">
        <f t="shared" si="20"/>
        <v>7.1796796229932953</v>
      </c>
      <c r="R175">
        <f t="shared" si="21"/>
        <v>-0.9390477189967712</v>
      </c>
      <c r="S175">
        <f t="shared" si="22"/>
        <v>-2.3025850929940455</v>
      </c>
      <c r="T175">
        <f t="shared" si="23"/>
        <v>-1.6094379124341003</v>
      </c>
    </row>
    <row r="176" spans="1:20" x14ac:dyDescent="0.3">
      <c r="A176" s="1">
        <v>2004</v>
      </c>
      <c r="B176" t="s">
        <v>16</v>
      </c>
      <c r="C176" t="s">
        <v>48</v>
      </c>
      <c r="D176" t="s">
        <v>64</v>
      </c>
      <c r="E176" s="3">
        <v>214416959137376</v>
      </c>
      <c r="F176" s="3">
        <v>811981964443895</v>
      </c>
      <c r="G176" s="3">
        <v>456952943148074.38</v>
      </c>
      <c r="H176" s="5">
        <v>21689</v>
      </c>
      <c r="I176">
        <v>1322.3566000000001</v>
      </c>
      <c r="J176" s="10">
        <v>0.41099999999999998</v>
      </c>
      <c r="K176" s="10">
        <v>0.11</v>
      </c>
      <c r="L176" s="10">
        <v>0.21</v>
      </c>
      <c r="M176">
        <f t="shared" si="16"/>
        <v>32.998943642451096</v>
      </c>
      <c r="N176">
        <f t="shared" si="17"/>
        <v>34.330499244567562</v>
      </c>
      <c r="O176">
        <f t="shared" si="18"/>
        <v>33.755601532479666</v>
      </c>
      <c r="P176">
        <f t="shared" si="19"/>
        <v>9.9845604985626064</v>
      </c>
      <c r="Q176">
        <f t="shared" si="20"/>
        <v>7.1871707268514982</v>
      </c>
      <c r="R176">
        <f t="shared" si="21"/>
        <v>-0.88916206448590251</v>
      </c>
      <c r="S176">
        <f t="shared" si="22"/>
        <v>-2.2072749131897207</v>
      </c>
      <c r="T176">
        <f t="shared" si="23"/>
        <v>-1.5606477482646683</v>
      </c>
    </row>
    <row r="177" spans="1:20" x14ac:dyDescent="0.3">
      <c r="A177" s="1">
        <v>2005</v>
      </c>
      <c r="B177" t="s">
        <v>17</v>
      </c>
      <c r="C177" t="s">
        <v>48</v>
      </c>
      <c r="D177" t="s">
        <v>64</v>
      </c>
      <c r="E177" s="3">
        <v>2182131904943</v>
      </c>
      <c r="F177" s="3">
        <v>843508130978023</v>
      </c>
      <c r="G177" s="3">
        <v>415348773954631</v>
      </c>
      <c r="H177" s="5">
        <v>22249</v>
      </c>
      <c r="I177">
        <v>1564.1565000000001</v>
      </c>
      <c r="J177" s="10">
        <v>0.41099999999999998</v>
      </c>
      <c r="K177" s="10">
        <v>0.1</v>
      </c>
      <c r="L177" s="10">
        <v>0.21</v>
      </c>
      <c r="M177">
        <f t="shared" si="16"/>
        <v>28.411323452906906</v>
      </c>
      <c r="N177">
        <f t="shared" si="17"/>
        <v>34.368590657438972</v>
      </c>
      <c r="O177">
        <f t="shared" si="18"/>
        <v>33.660139702372582</v>
      </c>
      <c r="P177">
        <f t="shared" si="19"/>
        <v>10.010052342764158</v>
      </c>
      <c r="Q177">
        <f t="shared" si="20"/>
        <v>7.355101980037813</v>
      </c>
      <c r="R177">
        <f t="shared" si="21"/>
        <v>-0.88916206448590251</v>
      </c>
      <c r="S177">
        <f t="shared" si="22"/>
        <v>-2.3025850929940455</v>
      </c>
      <c r="T177">
        <f t="shared" si="23"/>
        <v>-1.5606477482646683</v>
      </c>
    </row>
    <row r="178" spans="1:20" x14ac:dyDescent="0.3">
      <c r="A178" s="1">
        <v>2006</v>
      </c>
      <c r="B178" t="s">
        <v>18</v>
      </c>
      <c r="C178" t="s">
        <v>48</v>
      </c>
      <c r="D178" t="s">
        <v>64</v>
      </c>
      <c r="E178" s="3">
        <v>215603152601706</v>
      </c>
      <c r="F178" s="3">
        <v>879475749369738</v>
      </c>
      <c r="G178" s="3">
        <v>431857010845646.38</v>
      </c>
      <c r="H178" s="5">
        <v>2282</v>
      </c>
      <c r="I178">
        <v>1662.7148</v>
      </c>
      <c r="J178" s="10">
        <v>0.42</v>
      </c>
      <c r="K178" s="10">
        <v>0.1</v>
      </c>
      <c r="L178" s="10">
        <v>0.21</v>
      </c>
      <c r="M178">
        <f t="shared" si="16"/>
        <v>33.004460577313374</v>
      </c>
      <c r="N178">
        <f t="shared" si="17"/>
        <v>34.41034710652503</v>
      </c>
      <c r="O178">
        <f t="shared" si="18"/>
        <v>33.699115655969393</v>
      </c>
      <c r="P178">
        <f t="shared" si="19"/>
        <v>7.7328075304220212</v>
      </c>
      <c r="Q178">
        <f t="shared" si="20"/>
        <v>7.4162069671915383</v>
      </c>
      <c r="R178">
        <f t="shared" si="21"/>
        <v>-0.86750056770472306</v>
      </c>
      <c r="S178">
        <f t="shared" si="22"/>
        <v>-2.3025850929940455</v>
      </c>
      <c r="T178">
        <f t="shared" si="23"/>
        <v>-1.5606477482646683</v>
      </c>
    </row>
    <row r="179" spans="1:20" x14ac:dyDescent="0.3">
      <c r="A179" s="1">
        <v>2007</v>
      </c>
      <c r="B179" t="s">
        <v>19</v>
      </c>
      <c r="C179" t="s">
        <v>48</v>
      </c>
      <c r="D179" t="s">
        <v>64</v>
      </c>
      <c r="E179" s="3">
        <v>220876093099702</v>
      </c>
      <c r="F179" s="3">
        <v>913219151020493</v>
      </c>
      <c r="G179" s="3">
        <v>406671119830667.88</v>
      </c>
      <c r="H179" s="5">
        <v>23304</v>
      </c>
      <c r="I179">
        <v>2002.3391999999999</v>
      </c>
      <c r="J179" s="10">
        <v>0.54100000000000004</v>
      </c>
      <c r="K179" s="10">
        <v>0.13</v>
      </c>
      <c r="L179" s="10">
        <v>0.27</v>
      </c>
      <c r="M179">
        <f t="shared" si="16"/>
        <v>33.028622995507838</v>
      </c>
      <c r="N179">
        <f t="shared" si="17"/>
        <v>34.447997001696415</v>
      </c>
      <c r="O179">
        <f t="shared" si="18"/>
        <v>33.639025915331068</v>
      </c>
      <c r="P179">
        <f t="shared" si="19"/>
        <v>10.056380298639271</v>
      </c>
      <c r="Q179">
        <f t="shared" si="20"/>
        <v>7.6020713760928587</v>
      </c>
      <c r="R179">
        <f t="shared" si="21"/>
        <v>-0.61433600013565548</v>
      </c>
      <c r="S179">
        <f t="shared" si="22"/>
        <v>-2.0402208285265546</v>
      </c>
      <c r="T179">
        <f t="shared" si="23"/>
        <v>-1.3093333199837622</v>
      </c>
    </row>
    <row r="180" spans="1:20" x14ac:dyDescent="0.3">
      <c r="A180" s="1">
        <v>2008</v>
      </c>
      <c r="B180" t="s">
        <v>20</v>
      </c>
      <c r="C180" t="s">
        <v>48</v>
      </c>
      <c r="D180" t="s">
        <v>64</v>
      </c>
      <c r="E180" s="3">
        <v>230173823341591</v>
      </c>
      <c r="F180" s="3">
        <v>958068881167853</v>
      </c>
      <c r="G180" s="3">
        <v>312926884233738.13</v>
      </c>
      <c r="H180" s="5">
        <v>23796</v>
      </c>
      <c r="I180">
        <v>1805.3613</v>
      </c>
      <c r="J180" s="10">
        <v>0.442</v>
      </c>
      <c r="K180" s="10">
        <v>0.1</v>
      </c>
      <c r="L180" s="10">
        <v>0.22</v>
      </c>
      <c r="M180">
        <f t="shared" si="16"/>
        <v>33.069855893072841</v>
      </c>
      <c r="N180">
        <f t="shared" si="17"/>
        <v>34.495940792324937</v>
      </c>
      <c r="O180">
        <f t="shared" si="18"/>
        <v>33.376990682483424</v>
      </c>
      <c r="P180">
        <f t="shared" si="19"/>
        <v>10.077272778307796</v>
      </c>
      <c r="Q180">
        <f t="shared" si="20"/>
        <v>7.4985160169413856</v>
      </c>
      <c r="R180">
        <f t="shared" si="21"/>
        <v>-0.81644539690443896</v>
      </c>
      <c r="S180">
        <f t="shared" si="22"/>
        <v>-2.3025850929940455</v>
      </c>
      <c r="T180">
        <f t="shared" si="23"/>
        <v>-1.5141277326297755</v>
      </c>
    </row>
    <row r="181" spans="1:20" x14ac:dyDescent="0.3">
      <c r="A181" s="1">
        <v>2009</v>
      </c>
      <c r="B181" t="s">
        <v>21</v>
      </c>
      <c r="C181" t="s">
        <v>48</v>
      </c>
      <c r="D181" t="s">
        <v>64</v>
      </c>
      <c r="E181" s="3">
        <v>261949094376829</v>
      </c>
      <c r="F181" s="3">
        <v>939375142714191</v>
      </c>
      <c r="G181" s="3">
        <v>401639100475434.94</v>
      </c>
      <c r="H181" s="5">
        <v>24293</v>
      </c>
      <c r="I181">
        <v>2048.8051999999998</v>
      </c>
      <c r="J181" s="10">
        <v>0.50800000000000001</v>
      </c>
      <c r="K181" s="10">
        <v>0.11</v>
      </c>
      <c r="L181" s="10">
        <v>0.25</v>
      </c>
      <c r="M181">
        <f t="shared" si="16"/>
        <v>33.199171304540037</v>
      </c>
      <c r="N181">
        <f t="shared" si="17"/>
        <v>34.476236028360397</v>
      </c>
      <c r="O181">
        <f t="shared" si="18"/>
        <v>33.626575041308342</v>
      </c>
      <c r="P181">
        <f t="shared" si="19"/>
        <v>10.097943521986084</v>
      </c>
      <c r="Q181">
        <f t="shared" si="20"/>
        <v>7.6250120729531607</v>
      </c>
      <c r="R181">
        <f t="shared" si="21"/>
        <v>-0.67727383140365516</v>
      </c>
      <c r="S181">
        <f t="shared" si="22"/>
        <v>-2.2072749131897207</v>
      </c>
      <c r="T181">
        <f t="shared" si="23"/>
        <v>-1.3862943611198906</v>
      </c>
    </row>
    <row r="182" spans="1:20" x14ac:dyDescent="0.3">
      <c r="A182" s="1">
        <v>2010</v>
      </c>
      <c r="B182" t="s">
        <v>22</v>
      </c>
      <c r="C182" t="s">
        <v>48</v>
      </c>
      <c r="D182" t="s">
        <v>64</v>
      </c>
      <c r="E182" s="3">
        <v>270177140294856</v>
      </c>
      <c r="F182" s="3">
        <v>982207498290113</v>
      </c>
      <c r="G182" s="3">
        <v>453903764506136.75</v>
      </c>
      <c r="H182" s="5">
        <v>24798</v>
      </c>
      <c r="I182">
        <v>2175.0612999999998</v>
      </c>
      <c r="J182" s="10">
        <v>0.52700000000000002</v>
      </c>
      <c r="K182" s="10">
        <v>0.11</v>
      </c>
      <c r="L182" s="10">
        <v>0.26</v>
      </c>
      <c r="M182">
        <f t="shared" si="16"/>
        <v>33.230098934969831</v>
      </c>
      <c r="N182">
        <f t="shared" si="17"/>
        <v>34.520823703683043</v>
      </c>
      <c r="O182">
        <f t="shared" si="18"/>
        <v>33.748906319047116</v>
      </c>
      <c r="P182">
        <f t="shared" si="19"/>
        <v>10.118518283739787</v>
      </c>
      <c r="Q182">
        <f t="shared" si="20"/>
        <v>7.6848121270336716</v>
      </c>
      <c r="R182">
        <f t="shared" si="21"/>
        <v>-0.64055473044077471</v>
      </c>
      <c r="S182">
        <f t="shared" si="22"/>
        <v>-2.2072749131897207</v>
      </c>
      <c r="T182">
        <f t="shared" si="23"/>
        <v>-1.3470736479666092</v>
      </c>
    </row>
    <row r="183" spans="1:20" x14ac:dyDescent="0.3">
      <c r="A183" s="1">
        <v>2011</v>
      </c>
      <c r="B183" t="s">
        <v>23</v>
      </c>
      <c r="C183" t="s">
        <v>48</v>
      </c>
      <c r="D183" t="s">
        <v>64</v>
      </c>
      <c r="E183" s="3">
        <v>28139886743581</v>
      </c>
      <c r="F183" s="3">
        <v>102000035450016</v>
      </c>
      <c r="G183" s="3">
        <v>583794259270610.5</v>
      </c>
      <c r="H183" s="5">
        <v>2531</v>
      </c>
      <c r="I183">
        <v>1932.6333</v>
      </c>
      <c r="J183" s="10">
        <v>0.54200000000000004</v>
      </c>
      <c r="K183" s="10">
        <v>0.11</v>
      </c>
      <c r="L183" s="10">
        <v>0.26</v>
      </c>
      <c r="M183">
        <f t="shared" si="16"/>
        <v>30.968209142858328</v>
      </c>
      <c r="N183">
        <f t="shared" si="17"/>
        <v>32.255994276761932</v>
      </c>
      <c r="O183">
        <f t="shared" si="18"/>
        <v>34.000569740916539</v>
      </c>
      <c r="P183">
        <f t="shared" si="19"/>
        <v>7.8363697605451241</v>
      </c>
      <c r="Q183">
        <f t="shared" si="20"/>
        <v>7.566638756090466</v>
      </c>
      <c r="R183">
        <f t="shared" si="21"/>
        <v>-0.61248927754249083</v>
      </c>
      <c r="S183">
        <f t="shared" si="22"/>
        <v>-2.2072749131897207</v>
      </c>
      <c r="T183">
        <f t="shared" si="23"/>
        <v>-1.3470736479666092</v>
      </c>
    </row>
    <row r="184" spans="1:20" x14ac:dyDescent="0.3">
      <c r="A184" s="1">
        <v>2012</v>
      </c>
      <c r="B184" t="s">
        <v>24</v>
      </c>
      <c r="C184" t="s">
        <v>48</v>
      </c>
      <c r="D184" t="s">
        <v>64</v>
      </c>
      <c r="E184" s="3">
        <v>302961282278152</v>
      </c>
      <c r="F184" s="3">
        <v>107562019557354</v>
      </c>
      <c r="G184" s="3">
        <v>405638268235892.75</v>
      </c>
      <c r="H184" s="5">
        <v>25704</v>
      </c>
      <c r="I184">
        <v>2021.0361</v>
      </c>
      <c r="J184" s="10">
        <v>0.57899999999999996</v>
      </c>
      <c r="K184" s="10">
        <v>0.11</v>
      </c>
      <c r="L184" s="10">
        <v>0.28000000000000003</v>
      </c>
      <c r="M184">
        <f t="shared" si="16"/>
        <v>33.344626132012969</v>
      </c>
      <c r="N184">
        <f t="shared" si="17"/>
        <v>32.309088723253296</v>
      </c>
      <c r="O184">
        <f t="shared" si="18"/>
        <v>33.636482913448887</v>
      </c>
      <c r="P184">
        <f t="shared" si="19"/>
        <v>10.154401900795694</v>
      </c>
      <c r="Q184">
        <f t="shared" si="20"/>
        <v>7.6113655796884236</v>
      </c>
      <c r="R184">
        <f t="shared" si="21"/>
        <v>-0.54645280140914188</v>
      </c>
      <c r="S184">
        <f t="shared" si="22"/>
        <v>-2.2072749131897207</v>
      </c>
      <c r="T184">
        <f t="shared" si="23"/>
        <v>-1.2729656758128873</v>
      </c>
    </row>
    <row r="185" spans="1:20" x14ac:dyDescent="0.3">
      <c r="A185" s="1">
        <v>2013</v>
      </c>
      <c r="B185" t="s">
        <v>25</v>
      </c>
      <c r="C185" t="s">
        <v>48</v>
      </c>
      <c r="D185" t="s">
        <v>64</v>
      </c>
      <c r="E185" s="3">
        <v>293451253870051</v>
      </c>
      <c r="F185" s="3">
        <v>108475362387164</v>
      </c>
      <c r="G185" s="3">
        <v>426455783689713.25</v>
      </c>
      <c r="H185" s="5">
        <v>26101</v>
      </c>
      <c r="I185">
        <v>2043.1261999999999</v>
      </c>
      <c r="J185" s="10">
        <v>0.57799999999999996</v>
      </c>
      <c r="K185" s="10">
        <v>0.11</v>
      </c>
      <c r="L185" s="10">
        <v>0.27</v>
      </c>
      <c r="M185">
        <f t="shared" si="16"/>
        <v>33.312732655781325</v>
      </c>
      <c r="N185">
        <f t="shared" si="17"/>
        <v>32.317544188351</v>
      </c>
      <c r="O185">
        <f t="shared" si="18"/>
        <v>33.686529805011624</v>
      </c>
      <c r="P185">
        <f t="shared" si="19"/>
        <v>10.169728906753061</v>
      </c>
      <c r="Q185">
        <f t="shared" si="20"/>
        <v>7.6222363648138796</v>
      </c>
      <c r="R185">
        <f t="shared" si="21"/>
        <v>-0.54818141030975964</v>
      </c>
      <c r="S185">
        <f t="shared" si="22"/>
        <v>-2.2072749131897207</v>
      </c>
      <c r="T185">
        <f t="shared" si="23"/>
        <v>-1.3093333199837622</v>
      </c>
    </row>
    <row r="186" spans="1:20" x14ac:dyDescent="0.3">
      <c r="A186" s="1">
        <v>2014</v>
      </c>
      <c r="B186" t="s">
        <v>26</v>
      </c>
      <c r="C186" t="s">
        <v>48</v>
      </c>
      <c r="D186" t="s">
        <v>64</v>
      </c>
      <c r="E186" s="3">
        <v>288797189059784</v>
      </c>
      <c r="F186" s="3">
        <v>109209111603204</v>
      </c>
      <c r="G186" s="3">
        <v>441104741724574.06</v>
      </c>
      <c r="H186" s="5">
        <v>26502</v>
      </c>
      <c r="I186">
        <v>2074.0635000000002</v>
      </c>
      <c r="J186" s="10">
        <v>0.60299999999999998</v>
      </c>
      <c r="K186" s="10">
        <v>0.11</v>
      </c>
      <c r="L186" s="10">
        <v>0.28000000000000003</v>
      </c>
      <c r="M186">
        <f t="shared" si="16"/>
        <v>33.29674578972736</v>
      </c>
      <c r="N186">
        <f t="shared" si="17"/>
        <v>32.324285615348245</v>
      </c>
      <c r="O186">
        <f t="shared" si="18"/>
        <v>33.72030347275399</v>
      </c>
      <c r="P186">
        <f t="shared" si="19"/>
        <v>10.184975480824582</v>
      </c>
      <c r="Q186">
        <f t="shared" si="20"/>
        <v>7.6372650054856752</v>
      </c>
      <c r="R186">
        <f t="shared" si="21"/>
        <v>-0.50583808225495164</v>
      </c>
      <c r="S186">
        <f t="shared" si="22"/>
        <v>-2.2072749131897207</v>
      </c>
      <c r="T186">
        <f t="shared" si="23"/>
        <v>-1.2729656758128873</v>
      </c>
    </row>
    <row r="187" spans="1:20" x14ac:dyDescent="0.3">
      <c r="A187" s="1">
        <v>2015</v>
      </c>
      <c r="B187" t="s">
        <v>27</v>
      </c>
      <c r="C187" t="s">
        <v>48</v>
      </c>
      <c r="D187" t="s">
        <v>64</v>
      </c>
      <c r="E187" s="3">
        <v>306723416949844</v>
      </c>
      <c r="F187" s="3">
        <v>111387132770562</v>
      </c>
      <c r="G187" s="3">
        <v>522913642155937.69</v>
      </c>
      <c r="H187" s="5">
        <v>26908</v>
      </c>
      <c r="I187">
        <v>2002.84</v>
      </c>
      <c r="J187" s="10">
        <v>0.59499999999999997</v>
      </c>
      <c r="K187" s="10">
        <v>0.11</v>
      </c>
      <c r="L187" s="10">
        <v>0.27</v>
      </c>
      <c r="M187">
        <f t="shared" si="16"/>
        <v>33.356967535454139</v>
      </c>
      <c r="N187">
        <f t="shared" si="17"/>
        <v>32.344032931997958</v>
      </c>
      <c r="O187">
        <f t="shared" si="18"/>
        <v>33.890437446198902</v>
      </c>
      <c r="P187">
        <f t="shared" si="19"/>
        <v>10.200178919145497</v>
      </c>
      <c r="Q187">
        <f t="shared" si="20"/>
        <v>7.6023214522954961</v>
      </c>
      <c r="R187">
        <f t="shared" si="21"/>
        <v>-0.51919387343650736</v>
      </c>
      <c r="S187">
        <f t="shared" si="22"/>
        <v>-2.2072749131897207</v>
      </c>
      <c r="T187">
        <f t="shared" si="23"/>
        <v>-1.3093333199837622</v>
      </c>
    </row>
    <row r="188" spans="1:20" x14ac:dyDescent="0.3">
      <c r="A188" s="1">
        <v>2016</v>
      </c>
      <c r="B188" t="s">
        <v>28</v>
      </c>
      <c r="C188" t="s">
        <v>48</v>
      </c>
      <c r="D188" t="s">
        <v>64</v>
      </c>
      <c r="E188" s="3">
        <v>321521060958863</v>
      </c>
      <c r="F188" s="3">
        <v>114038458451265</v>
      </c>
      <c r="G188" s="3">
        <v>400930560605168.19</v>
      </c>
      <c r="H188" s="5">
        <v>27317</v>
      </c>
      <c r="I188">
        <v>2142.4591999999998</v>
      </c>
      <c r="J188" s="10">
        <v>0.63500000000000001</v>
      </c>
      <c r="K188" s="10">
        <v>0.11</v>
      </c>
      <c r="L188" s="10">
        <v>0.28999999999999998</v>
      </c>
      <c r="M188">
        <f t="shared" si="16"/>
        <v>33.404084165886339</v>
      </c>
      <c r="N188">
        <f t="shared" si="17"/>
        <v>32.367556862267357</v>
      </c>
      <c r="O188">
        <f t="shared" si="18"/>
        <v>33.624809362667079</v>
      </c>
      <c r="P188">
        <f t="shared" si="19"/>
        <v>10.215264497991953</v>
      </c>
      <c r="Q188">
        <f t="shared" si="20"/>
        <v>7.669709607116749</v>
      </c>
      <c r="R188">
        <f t="shared" si="21"/>
        <v>-0.45413028008944539</v>
      </c>
      <c r="S188">
        <f t="shared" si="22"/>
        <v>-2.2072749131897207</v>
      </c>
      <c r="T188">
        <f t="shared" si="23"/>
        <v>-1.2378743560016174</v>
      </c>
    </row>
    <row r="189" spans="1:20" x14ac:dyDescent="0.3">
      <c r="A189" s="1">
        <v>2017</v>
      </c>
      <c r="B189" t="s">
        <v>29</v>
      </c>
      <c r="C189" t="s">
        <v>48</v>
      </c>
      <c r="D189" t="s">
        <v>64</v>
      </c>
      <c r="E189" s="3">
        <v>320784366841317</v>
      </c>
      <c r="F189" s="3">
        <v>109098715652477</v>
      </c>
      <c r="G189" s="3">
        <v>533024409484852.38</v>
      </c>
      <c r="H189" s="5">
        <v>2773</v>
      </c>
      <c r="I189">
        <v>2253.6167</v>
      </c>
      <c r="J189" s="10">
        <v>0.67900000000000005</v>
      </c>
      <c r="K189" s="10">
        <v>0.12</v>
      </c>
      <c r="L189" s="10">
        <v>0.3</v>
      </c>
      <c r="M189">
        <f t="shared" si="16"/>
        <v>33.401790258942071</v>
      </c>
      <c r="N189">
        <f t="shared" si="17"/>
        <v>32.323274236493667</v>
      </c>
      <c r="O189">
        <f t="shared" si="18"/>
        <v>33.909588335452625</v>
      </c>
      <c r="P189">
        <f t="shared" si="19"/>
        <v>7.9276850456157781</v>
      </c>
      <c r="Q189">
        <f t="shared" si="20"/>
        <v>7.7202916269003437</v>
      </c>
      <c r="R189">
        <f t="shared" si="21"/>
        <v>-0.38713415142344088</v>
      </c>
      <c r="S189">
        <f t="shared" si="22"/>
        <v>-2.120263536200091</v>
      </c>
      <c r="T189">
        <f t="shared" si="23"/>
        <v>-1.2039728043259361</v>
      </c>
    </row>
    <row r="190" spans="1:20" x14ac:dyDescent="0.3">
      <c r="A190" s="1">
        <v>2018</v>
      </c>
      <c r="B190" t="s">
        <v>30</v>
      </c>
      <c r="C190" t="s">
        <v>48</v>
      </c>
      <c r="D190" t="s">
        <v>64</v>
      </c>
      <c r="E190" s="3">
        <v>332754478241069</v>
      </c>
      <c r="F190" s="3">
        <v>107815789785424</v>
      </c>
      <c r="G190" s="3">
        <v>489326528096374.56</v>
      </c>
      <c r="H190" s="5">
        <v>28153</v>
      </c>
      <c r="I190">
        <v>2182.0183000000002</v>
      </c>
      <c r="J190" s="10">
        <v>0.67200000000000004</v>
      </c>
      <c r="K190" s="10">
        <v>0.12</v>
      </c>
      <c r="L190" s="10">
        <v>0.3</v>
      </c>
      <c r="M190">
        <f t="shared" si="16"/>
        <v>33.438426031388396</v>
      </c>
      <c r="N190">
        <f t="shared" si="17"/>
        <v>32.311445236640445</v>
      </c>
      <c r="O190">
        <f t="shared" si="18"/>
        <v>33.824051129178194</v>
      </c>
      <c r="P190">
        <f t="shared" si="19"/>
        <v>10.245409199825508</v>
      </c>
      <c r="Q190">
        <f t="shared" si="20"/>
        <v>7.6880055531589475</v>
      </c>
      <c r="R190">
        <f t="shared" si="21"/>
        <v>-0.39749693845898743</v>
      </c>
      <c r="S190">
        <f t="shared" si="22"/>
        <v>-2.120263536200091</v>
      </c>
      <c r="T190">
        <f t="shared" si="23"/>
        <v>-1.2039728043259361</v>
      </c>
    </row>
    <row r="191" spans="1:20" x14ac:dyDescent="0.3">
      <c r="A191" s="1">
        <v>2019</v>
      </c>
      <c r="B191" t="s">
        <v>31</v>
      </c>
      <c r="C191" t="s">
        <v>48</v>
      </c>
      <c r="D191" t="s">
        <v>64</v>
      </c>
      <c r="E191" s="3">
        <v>345868404665135</v>
      </c>
      <c r="F191" s="3">
        <v>10746225006431</v>
      </c>
      <c r="G191" s="3">
        <v>508056224405293.69</v>
      </c>
      <c r="H191" s="5">
        <v>28585</v>
      </c>
      <c r="I191">
        <v>2188.8589999999999</v>
      </c>
      <c r="J191" s="10">
        <v>0.70199999999999996</v>
      </c>
      <c r="K191" s="10">
        <v>0.13</v>
      </c>
      <c r="L191" s="10">
        <v>0.31</v>
      </c>
      <c r="M191">
        <f t="shared" si="16"/>
        <v>33.477079485303442</v>
      </c>
      <c r="N191">
        <f t="shared" si="17"/>
        <v>30.005575646637872</v>
      </c>
      <c r="O191">
        <f t="shared" si="18"/>
        <v>33.86161323534585</v>
      </c>
      <c r="P191">
        <f t="shared" si="19"/>
        <v>10.260637383698072</v>
      </c>
      <c r="Q191">
        <f t="shared" si="20"/>
        <v>7.6911356824742976</v>
      </c>
      <c r="R191">
        <f t="shared" si="21"/>
        <v>-0.353821874956326</v>
      </c>
      <c r="S191">
        <f t="shared" si="22"/>
        <v>-2.0402208285265546</v>
      </c>
      <c r="T191">
        <f t="shared" si="23"/>
        <v>-1.1711829815029451</v>
      </c>
    </row>
    <row r="192" spans="1:20" x14ac:dyDescent="0.3">
      <c r="A192" s="1">
        <v>2020</v>
      </c>
      <c r="B192" t="s">
        <v>32</v>
      </c>
      <c r="C192" t="s">
        <v>48</v>
      </c>
      <c r="D192" t="s">
        <v>64</v>
      </c>
      <c r="E192" s="3">
        <f>SUM(E188:E191)/4</f>
        <v>330232077676596</v>
      </c>
      <c r="F192" s="3">
        <v>972415623732283</v>
      </c>
      <c r="G192" s="3">
        <v>512785739216931.63</v>
      </c>
      <c r="H192" s="5">
        <v>29028</v>
      </c>
      <c r="I192">
        <v>2092.5304999999998</v>
      </c>
      <c r="J192" s="10">
        <v>0.71199999999999997</v>
      </c>
      <c r="K192" s="10">
        <v>0.14000000000000001</v>
      </c>
      <c r="L192" s="10">
        <v>0.31</v>
      </c>
      <c r="M192">
        <f t="shared" si="16"/>
        <v>33.430816788900295</v>
      </c>
      <c r="N192">
        <f t="shared" si="17"/>
        <v>34.510804425428077</v>
      </c>
      <c r="O192">
        <f t="shared" si="18"/>
        <v>33.870879211508942</v>
      </c>
      <c r="P192">
        <f t="shared" si="19"/>
        <v>10.276016160398028</v>
      </c>
      <c r="Q192">
        <f t="shared" si="20"/>
        <v>7.6461293781235922</v>
      </c>
      <c r="R192">
        <f t="shared" si="21"/>
        <v>-0.33967736757016131</v>
      </c>
      <c r="S192">
        <f t="shared" si="22"/>
        <v>-1.9661128563728327</v>
      </c>
      <c r="T192">
        <f t="shared" si="23"/>
        <v>-1.1711829815029451</v>
      </c>
    </row>
    <row r="193" spans="1:20" x14ac:dyDescent="0.3">
      <c r="A193" s="1">
        <v>2021</v>
      </c>
      <c r="B193" t="s">
        <v>33</v>
      </c>
      <c r="C193" t="s">
        <v>48</v>
      </c>
      <c r="D193" t="s">
        <v>64</v>
      </c>
      <c r="E193" s="3">
        <f>SUM(E189:E192)/4</f>
        <v>332409831856029.25</v>
      </c>
      <c r="F193" s="3">
        <v>973704009216295</v>
      </c>
      <c r="G193" s="3">
        <v>576691097609331.13</v>
      </c>
      <c r="H193" s="5">
        <v>2948</v>
      </c>
      <c r="I193">
        <v>2132.8137000000002</v>
      </c>
      <c r="J193" s="10">
        <v>0.71299999999999997</v>
      </c>
      <c r="K193" s="10">
        <v>0.14000000000000001</v>
      </c>
      <c r="L193" s="10">
        <v>0.3</v>
      </c>
      <c r="M193">
        <f t="shared" si="16"/>
        <v>33.437389756859986</v>
      </c>
      <c r="N193">
        <f t="shared" si="17"/>
        <v>34.512128481411501</v>
      </c>
      <c r="O193">
        <f t="shared" si="18"/>
        <v>33.988327879651386</v>
      </c>
      <c r="P193">
        <f t="shared" si="19"/>
        <v>7.9888822533092272</v>
      </c>
      <c r="Q193">
        <f t="shared" si="20"/>
        <v>7.6651973728846841</v>
      </c>
      <c r="R193">
        <f t="shared" si="21"/>
        <v>-0.33827385856784115</v>
      </c>
      <c r="S193">
        <f t="shared" si="22"/>
        <v>-1.9661128563728327</v>
      </c>
      <c r="T193">
        <f t="shared" si="23"/>
        <v>-1.2039728043259361</v>
      </c>
    </row>
    <row r="194" spans="1:20" x14ac:dyDescent="0.3">
      <c r="A194" s="1">
        <v>1990</v>
      </c>
      <c r="B194" t="s">
        <v>2</v>
      </c>
      <c r="C194" t="s">
        <v>43</v>
      </c>
      <c r="D194" t="s">
        <v>59</v>
      </c>
      <c r="E194" s="3">
        <v>749935074017303</v>
      </c>
      <c r="F194" s="3">
        <v>546371205066903</v>
      </c>
      <c r="G194" s="3">
        <v>398677609416956.19</v>
      </c>
      <c r="H194" s="5">
        <v>23566</v>
      </c>
      <c r="I194">
        <v>412.11603000000002</v>
      </c>
      <c r="J194" s="10">
        <v>0.90800000000000003</v>
      </c>
      <c r="K194" s="10">
        <v>0.04</v>
      </c>
      <c r="L194" s="10">
        <v>0.08</v>
      </c>
      <c r="M194">
        <f t="shared" si="16"/>
        <v>34.25100775073475</v>
      </c>
      <c r="N194">
        <f t="shared" si="17"/>
        <v>33.934319723431358</v>
      </c>
      <c r="O194">
        <f t="shared" si="18"/>
        <v>33.619174209764608</v>
      </c>
      <c r="P194">
        <f t="shared" si="19"/>
        <v>10.067560274273285</v>
      </c>
      <c r="Q194">
        <f t="shared" si="20"/>
        <v>6.0213049359139008</v>
      </c>
      <c r="R194">
        <f t="shared" si="21"/>
        <v>-9.6510900380843728E-2</v>
      </c>
      <c r="S194">
        <f t="shared" si="22"/>
        <v>-3.2188758248682006</v>
      </c>
      <c r="T194">
        <f t="shared" si="23"/>
        <v>-2.5257286443082556</v>
      </c>
    </row>
    <row r="195" spans="1:20" x14ac:dyDescent="0.3">
      <c r="A195" s="1">
        <v>1991</v>
      </c>
      <c r="B195" t="s">
        <v>3</v>
      </c>
      <c r="C195" t="s">
        <v>43</v>
      </c>
      <c r="D195" t="s">
        <v>59</v>
      </c>
      <c r="E195" s="3">
        <v>778007163588197</v>
      </c>
      <c r="F195" s="3">
        <v>496760827145827</v>
      </c>
      <c r="G195" s="3">
        <v>394874951364089.56</v>
      </c>
      <c r="H195" s="5">
        <v>24119</v>
      </c>
      <c r="I195">
        <v>414.29288000000003</v>
      </c>
      <c r="J195" s="10">
        <v>0.97099999999999997</v>
      </c>
      <c r="K195" s="10">
        <v>0.05</v>
      </c>
      <c r="L195" s="10">
        <v>0.08</v>
      </c>
      <c r="M195">
        <f t="shared" ref="M195:M258" si="24">LN(E195)</f>
        <v>34.287756847761457</v>
      </c>
      <c r="N195">
        <f t="shared" ref="N195:N258" si="25">LN(F195)</f>
        <v>33.839129793088375</v>
      </c>
      <c r="O195">
        <f t="shared" ref="O195:O258" si="26">LN(G195)</f>
        <v>33.609590251882928</v>
      </c>
      <c r="P195">
        <f t="shared" ref="P195:P258" si="27">LN(H195)</f>
        <v>10.090755190611841</v>
      </c>
      <c r="Q195">
        <f t="shared" ref="Q195:Q258" si="28">LN(I195)</f>
        <v>6.0265731633213928</v>
      </c>
      <c r="R195">
        <f t="shared" ref="R195:R258" si="29">LN(J195)</f>
        <v>-2.9428810690812168E-2</v>
      </c>
      <c r="S195">
        <f t="shared" ref="S195:S258" si="30">LN(K195)</f>
        <v>-2.9957322735539909</v>
      </c>
      <c r="T195">
        <f t="shared" ref="T195:T258" si="31">LN(L195)</f>
        <v>-2.5257286443082556</v>
      </c>
    </row>
    <row r="196" spans="1:20" x14ac:dyDescent="0.3">
      <c r="A196" s="1">
        <v>1992</v>
      </c>
      <c r="B196" t="s">
        <v>4</v>
      </c>
      <c r="C196" t="s">
        <v>43</v>
      </c>
      <c r="D196" t="s">
        <v>59</v>
      </c>
      <c r="E196" s="3">
        <v>764187486958683</v>
      </c>
      <c r="F196" s="3">
        <v>487572808348812</v>
      </c>
      <c r="G196" s="3">
        <v>446676651965311.75</v>
      </c>
      <c r="H196" s="5">
        <v>24681</v>
      </c>
      <c r="I196">
        <v>434.9889</v>
      </c>
      <c r="J196" s="10">
        <v>0.98299999999999998</v>
      </c>
      <c r="K196" s="10">
        <v>0.05</v>
      </c>
      <c r="L196" s="10">
        <v>0.08</v>
      </c>
      <c r="M196">
        <f t="shared" si="24"/>
        <v>34.269834276767355</v>
      </c>
      <c r="N196">
        <f t="shared" si="25"/>
        <v>33.820460745673884</v>
      </c>
      <c r="O196">
        <f t="shared" si="26"/>
        <v>33.732856075101743</v>
      </c>
      <c r="P196">
        <f t="shared" si="27"/>
        <v>10.113788995837041</v>
      </c>
      <c r="Q196">
        <f t="shared" si="28"/>
        <v>6.0753205135217341</v>
      </c>
      <c r="R196">
        <f t="shared" si="29"/>
        <v>-1.7146158834970514E-2</v>
      </c>
      <c r="S196">
        <f t="shared" si="30"/>
        <v>-2.9957322735539909</v>
      </c>
      <c r="T196">
        <f t="shared" si="31"/>
        <v>-2.5257286443082556</v>
      </c>
    </row>
    <row r="197" spans="1:20" x14ac:dyDescent="0.3">
      <c r="A197" s="1">
        <v>1993</v>
      </c>
      <c r="B197" t="s">
        <v>5</v>
      </c>
      <c r="C197" t="s">
        <v>43</v>
      </c>
      <c r="D197" t="s">
        <v>59</v>
      </c>
      <c r="E197" s="3">
        <v>765524074315865</v>
      </c>
      <c r="F197" s="3">
        <v>482641788197559</v>
      </c>
      <c r="G197" s="3">
        <v>493646770798271.81</v>
      </c>
      <c r="H197" s="5">
        <v>25251</v>
      </c>
      <c r="I197">
        <v>426.3261</v>
      </c>
      <c r="J197" s="10">
        <v>1.0189999999999999</v>
      </c>
      <c r="K197" s="10">
        <v>0.05</v>
      </c>
      <c r="L197" s="10">
        <v>0.08</v>
      </c>
      <c r="M197">
        <f t="shared" si="24"/>
        <v>34.271581779670719</v>
      </c>
      <c r="N197">
        <f t="shared" si="25"/>
        <v>33.810295855088086</v>
      </c>
      <c r="O197">
        <f t="shared" si="26"/>
        <v>33.832841338484357</v>
      </c>
      <c r="P197">
        <f t="shared" si="27"/>
        <v>10.136621037879685</v>
      </c>
      <c r="Q197">
        <f t="shared" si="28"/>
        <v>6.0552045463868183</v>
      </c>
      <c r="R197">
        <f t="shared" si="29"/>
        <v>1.8821754240587667E-2</v>
      </c>
      <c r="S197">
        <f t="shared" si="30"/>
        <v>-2.9957322735539909</v>
      </c>
      <c r="T197">
        <f t="shared" si="31"/>
        <v>-2.5257286443082556</v>
      </c>
    </row>
    <row r="198" spans="1:20" x14ac:dyDescent="0.3">
      <c r="A198" s="1">
        <v>1994</v>
      </c>
      <c r="B198" t="s">
        <v>6</v>
      </c>
      <c r="C198" t="s">
        <v>43</v>
      </c>
      <c r="D198" t="s">
        <v>59</v>
      </c>
      <c r="E198" s="3">
        <v>902879633191752</v>
      </c>
      <c r="F198" s="3">
        <v>467500901644482</v>
      </c>
      <c r="G198" s="3">
        <v>509011313614373.13</v>
      </c>
      <c r="H198" s="5">
        <v>25536</v>
      </c>
      <c r="I198">
        <v>449.14657999999997</v>
      </c>
      <c r="J198" s="10">
        <v>1.2549999999999999</v>
      </c>
      <c r="K198" s="10">
        <v>0.06</v>
      </c>
      <c r="L198" s="10">
        <v>0.1</v>
      </c>
      <c r="M198">
        <f t="shared" si="24"/>
        <v>34.436610363884625</v>
      </c>
      <c r="N198">
        <f t="shared" si="25"/>
        <v>33.778422393306727</v>
      </c>
      <c r="O198">
        <f t="shared" si="26"/>
        <v>33.863491359372276</v>
      </c>
      <c r="P198">
        <f t="shared" si="27"/>
        <v>10.147844500249535</v>
      </c>
      <c r="Q198">
        <f t="shared" si="28"/>
        <v>6.1073492932635034</v>
      </c>
      <c r="R198">
        <f t="shared" si="29"/>
        <v>0.22713557258374711</v>
      </c>
      <c r="S198">
        <f t="shared" si="30"/>
        <v>-2.8134107167600364</v>
      </c>
      <c r="T198">
        <f t="shared" si="31"/>
        <v>-2.3025850929940455</v>
      </c>
    </row>
    <row r="199" spans="1:20" x14ac:dyDescent="0.3">
      <c r="A199" s="1">
        <v>1995</v>
      </c>
      <c r="B199" t="s">
        <v>7</v>
      </c>
      <c r="C199" t="s">
        <v>43</v>
      </c>
      <c r="D199" t="s">
        <v>59</v>
      </c>
      <c r="E199" s="3">
        <v>989102567153056</v>
      </c>
      <c r="F199" s="3">
        <v>460507189257344</v>
      </c>
      <c r="G199" s="3">
        <v>487008315880542</v>
      </c>
      <c r="H199" s="5">
        <v>25796</v>
      </c>
      <c r="I199">
        <v>456.61432000000002</v>
      </c>
      <c r="J199" s="10">
        <v>1.415</v>
      </c>
      <c r="K199" s="10">
        <v>7.0000000000000007E-2</v>
      </c>
      <c r="L199" s="10">
        <v>0.1</v>
      </c>
      <c r="M199">
        <f t="shared" si="24"/>
        <v>34.527819150114361</v>
      </c>
      <c r="N199">
        <f t="shared" si="25"/>
        <v>33.763349583352955</v>
      </c>
      <c r="O199">
        <f t="shared" si="26"/>
        <v>33.819302314595419</v>
      </c>
      <c r="P199">
        <f t="shared" si="27"/>
        <v>10.157974720130268</v>
      </c>
      <c r="Q199">
        <f t="shared" si="28"/>
        <v>6.1238390958465736</v>
      </c>
      <c r="R199">
        <f t="shared" si="29"/>
        <v>0.34712953109520095</v>
      </c>
      <c r="S199">
        <f t="shared" si="30"/>
        <v>-2.6592600369327779</v>
      </c>
      <c r="T199">
        <f t="shared" si="31"/>
        <v>-2.3025850929940455</v>
      </c>
    </row>
    <row r="200" spans="1:20" x14ac:dyDescent="0.3">
      <c r="A200" s="1">
        <v>1996</v>
      </c>
      <c r="B200" t="s">
        <v>8</v>
      </c>
      <c r="C200" t="s">
        <v>43</v>
      </c>
      <c r="D200" t="s">
        <v>59</v>
      </c>
      <c r="E200" s="3">
        <v>913779782355159</v>
      </c>
      <c r="F200" s="3">
        <v>455697172324558</v>
      </c>
      <c r="G200" s="3">
        <v>371562470165692.75</v>
      </c>
      <c r="H200" s="5">
        <v>26058</v>
      </c>
      <c r="I200">
        <v>454.87448000000001</v>
      </c>
      <c r="J200" s="10">
        <v>1.359</v>
      </c>
      <c r="K200" s="10">
        <v>0.06</v>
      </c>
      <c r="L200" s="10">
        <v>0.1</v>
      </c>
      <c r="M200">
        <f t="shared" si="24"/>
        <v>34.448610720010116</v>
      </c>
      <c r="N200">
        <f t="shared" si="25"/>
        <v>33.752849609054181</v>
      </c>
      <c r="O200">
        <f t="shared" si="26"/>
        <v>33.548738122519467</v>
      </c>
      <c r="P200">
        <f t="shared" si="27"/>
        <v>10.168080101762877</v>
      </c>
      <c r="Q200">
        <f t="shared" si="28"/>
        <v>6.12002151276047</v>
      </c>
      <c r="R200">
        <f t="shared" si="29"/>
        <v>0.30674913516900665</v>
      </c>
      <c r="S200">
        <f t="shared" si="30"/>
        <v>-2.8134107167600364</v>
      </c>
      <c r="T200">
        <f t="shared" si="31"/>
        <v>-2.3025850929940455</v>
      </c>
    </row>
    <row r="201" spans="1:20" x14ac:dyDescent="0.3">
      <c r="A201" s="1">
        <v>1997</v>
      </c>
      <c r="B201" t="s">
        <v>9</v>
      </c>
      <c r="C201" t="s">
        <v>43</v>
      </c>
      <c r="D201" t="s">
        <v>59</v>
      </c>
      <c r="E201" s="3">
        <v>960436644045908</v>
      </c>
      <c r="F201" s="3">
        <v>4577743284193</v>
      </c>
      <c r="G201" s="3">
        <v>385026452260451.38</v>
      </c>
      <c r="H201" s="5">
        <v>26321</v>
      </c>
      <c r="I201">
        <v>450.89710000000002</v>
      </c>
      <c r="J201" s="10">
        <v>1.4910000000000001</v>
      </c>
      <c r="K201" s="10">
        <v>7.0000000000000007E-2</v>
      </c>
      <c r="L201" s="10">
        <v>0.1</v>
      </c>
      <c r="M201">
        <f t="shared" si="24"/>
        <v>34.498409134531009</v>
      </c>
      <c r="N201">
        <f t="shared" si="25"/>
        <v>29.152227259913037</v>
      </c>
      <c r="O201">
        <f t="shared" si="26"/>
        <v>33.584333155026108</v>
      </c>
      <c r="P201">
        <f t="shared" si="27"/>
        <v>10.178122378638475</v>
      </c>
      <c r="Q201">
        <f t="shared" si="28"/>
        <v>6.1112391538250739</v>
      </c>
      <c r="R201">
        <f t="shared" si="29"/>
        <v>0.39944703578260143</v>
      </c>
      <c r="S201">
        <f t="shared" si="30"/>
        <v>-2.6592600369327779</v>
      </c>
      <c r="T201">
        <f t="shared" si="31"/>
        <v>-2.3025850929940455</v>
      </c>
    </row>
    <row r="202" spans="1:20" x14ac:dyDescent="0.3">
      <c r="A202" s="1">
        <v>1998</v>
      </c>
      <c r="B202" t="s">
        <v>10</v>
      </c>
      <c r="C202" t="s">
        <v>43</v>
      </c>
      <c r="D202" t="s">
        <v>59</v>
      </c>
      <c r="E202" s="3">
        <v>106678056570175</v>
      </c>
      <c r="F202" s="3">
        <v>460982144067078</v>
      </c>
      <c r="G202" s="3">
        <v>452588296965986.25</v>
      </c>
      <c r="H202" s="5">
        <v>26586</v>
      </c>
      <c r="I202">
        <v>443.88486</v>
      </c>
      <c r="J202" s="10">
        <v>1.6639999999999999</v>
      </c>
      <c r="K202" s="10">
        <v>7.0000000000000007E-2</v>
      </c>
      <c r="L202" s="10">
        <v>0.11</v>
      </c>
      <c r="M202">
        <f t="shared" si="24"/>
        <v>32.300836597698989</v>
      </c>
      <c r="N202">
        <f t="shared" si="25"/>
        <v>33.76438042513184</v>
      </c>
      <c r="O202">
        <f t="shared" si="26"/>
        <v>33.746003991449413</v>
      </c>
      <c r="P202">
        <f t="shared" si="27"/>
        <v>10.188140040427545</v>
      </c>
      <c r="Q202">
        <f t="shared" si="28"/>
        <v>6.0955652044775332</v>
      </c>
      <c r="R202">
        <f t="shared" si="29"/>
        <v>0.50922434239901682</v>
      </c>
      <c r="S202">
        <f t="shared" si="30"/>
        <v>-2.6592600369327779</v>
      </c>
      <c r="T202">
        <f t="shared" si="31"/>
        <v>-2.2072749131897207</v>
      </c>
    </row>
    <row r="203" spans="1:20" x14ac:dyDescent="0.3">
      <c r="A203" s="1">
        <v>1999</v>
      </c>
      <c r="B203" t="s">
        <v>11</v>
      </c>
      <c r="C203" t="s">
        <v>43</v>
      </c>
      <c r="D203" t="s">
        <v>59</v>
      </c>
      <c r="E203" s="3">
        <v>106137067304224</v>
      </c>
      <c r="F203" s="3">
        <v>467919198463718</v>
      </c>
      <c r="G203" s="3">
        <v>505376670188791.25</v>
      </c>
      <c r="H203" s="5">
        <v>26853</v>
      </c>
      <c r="I203">
        <v>431.42714999999998</v>
      </c>
      <c r="J203" s="10">
        <v>1.708</v>
      </c>
      <c r="K203" s="10">
        <v>7.0000000000000007E-2</v>
      </c>
      <c r="L203" s="10">
        <v>0.11</v>
      </c>
      <c r="M203">
        <f t="shared" si="24"/>
        <v>32.295752462498328</v>
      </c>
      <c r="N203">
        <f t="shared" si="25"/>
        <v>33.779316744084674</v>
      </c>
      <c r="O203">
        <f t="shared" si="26"/>
        <v>33.856325148734463</v>
      </c>
      <c r="P203">
        <f t="shared" si="27"/>
        <v>10.198132825539048</v>
      </c>
      <c r="Q203">
        <f t="shared" si="28"/>
        <v>6.0670986666061877</v>
      </c>
      <c r="R203">
        <f t="shared" si="29"/>
        <v>0.53532309536637812</v>
      </c>
      <c r="S203">
        <f t="shared" si="30"/>
        <v>-2.6592600369327779</v>
      </c>
      <c r="T203">
        <f t="shared" si="31"/>
        <v>-2.2072749131897207</v>
      </c>
    </row>
    <row r="204" spans="1:20" x14ac:dyDescent="0.3">
      <c r="A204" s="1">
        <v>2000</v>
      </c>
      <c r="B204" t="s">
        <v>12</v>
      </c>
      <c r="C204" t="s">
        <v>43</v>
      </c>
      <c r="D204" t="s">
        <v>59</v>
      </c>
      <c r="E204" s="3">
        <v>101996549055708</v>
      </c>
      <c r="F204" s="3">
        <v>47413902725099</v>
      </c>
      <c r="G204" s="3">
        <v>338455987983409.38</v>
      </c>
      <c r="H204" s="5">
        <v>27121</v>
      </c>
      <c r="I204">
        <v>591.20060000000001</v>
      </c>
      <c r="J204" s="10">
        <v>1.694</v>
      </c>
      <c r="K204" s="10">
        <v>7.0000000000000007E-2</v>
      </c>
      <c r="L204" s="10">
        <v>0.11</v>
      </c>
      <c r="M204">
        <f t="shared" si="24"/>
        <v>32.255960095853304</v>
      </c>
      <c r="N204">
        <f t="shared" si="25"/>
        <v>31.489936608060344</v>
      </c>
      <c r="O204">
        <f t="shared" si="26"/>
        <v>33.455415179098971</v>
      </c>
      <c r="P204">
        <f t="shared" si="27"/>
        <v>10.208063614530875</v>
      </c>
      <c r="Q204">
        <f t="shared" si="28"/>
        <v>6.3821553845184571</v>
      </c>
      <c r="R204">
        <f t="shared" si="29"/>
        <v>0.5270925962298626</v>
      </c>
      <c r="S204">
        <f t="shared" si="30"/>
        <v>-2.6592600369327779</v>
      </c>
      <c r="T204">
        <f t="shared" si="31"/>
        <v>-2.2072749131897207</v>
      </c>
    </row>
    <row r="205" spans="1:20" x14ac:dyDescent="0.3">
      <c r="A205" s="1">
        <v>2001</v>
      </c>
      <c r="B205" t="s">
        <v>13</v>
      </c>
      <c r="C205" t="s">
        <v>43</v>
      </c>
      <c r="D205" t="s">
        <v>59</v>
      </c>
      <c r="E205" s="3">
        <v>998847074432671</v>
      </c>
      <c r="F205" s="3">
        <v>48766110798694</v>
      </c>
      <c r="G205" s="3">
        <v>336392898985641.13</v>
      </c>
      <c r="H205" s="5">
        <v>27391</v>
      </c>
      <c r="I205">
        <v>563.03909999999996</v>
      </c>
      <c r="J205" s="10">
        <v>1.71</v>
      </c>
      <c r="K205" s="10">
        <v>0.06</v>
      </c>
      <c r="L205" s="10">
        <v>0.11</v>
      </c>
      <c r="M205">
        <f t="shared" si="24"/>
        <v>34.537622804213392</v>
      </c>
      <c r="N205">
        <f t="shared" si="25"/>
        <v>31.518056736698533</v>
      </c>
      <c r="O205">
        <f t="shared" si="26"/>
        <v>33.449300934962814</v>
      </c>
      <c r="P205">
        <f t="shared" si="27"/>
        <v>10.217969771265725</v>
      </c>
      <c r="Q205">
        <f t="shared" si="28"/>
        <v>6.3333490751065247</v>
      </c>
      <c r="R205">
        <f t="shared" si="29"/>
        <v>0.53649337051456847</v>
      </c>
      <c r="S205">
        <f t="shared" si="30"/>
        <v>-2.8134107167600364</v>
      </c>
      <c r="T205">
        <f t="shared" si="31"/>
        <v>-2.2072749131897207</v>
      </c>
    </row>
    <row r="206" spans="1:20" x14ac:dyDescent="0.3">
      <c r="A206" s="1">
        <v>2002</v>
      </c>
      <c r="B206" t="s">
        <v>14</v>
      </c>
      <c r="C206" t="s">
        <v>43</v>
      </c>
      <c r="D206" t="s">
        <v>59</v>
      </c>
      <c r="E206" s="3">
        <v>651832617996327</v>
      </c>
      <c r="F206" s="3">
        <v>414687341103875</v>
      </c>
      <c r="G206" s="3">
        <v>439049041860876.19</v>
      </c>
      <c r="H206" s="5">
        <v>27663</v>
      </c>
      <c r="I206">
        <v>422.23250000000002</v>
      </c>
      <c r="J206" s="10">
        <v>1.1659999999999999</v>
      </c>
      <c r="K206" s="10">
        <v>0.05</v>
      </c>
      <c r="L206" s="10">
        <v>7.0000000000000007E-2</v>
      </c>
      <c r="M206">
        <f t="shared" si="24"/>
        <v>34.110808924032227</v>
      </c>
      <c r="N206">
        <f t="shared" si="25"/>
        <v>33.65854595728424</v>
      </c>
      <c r="O206">
        <f t="shared" si="26"/>
        <v>33.715632235431471</v>
      </c>
      <c r="P206">
        <f t="shared" si="27"/>
        <v>10.227851059207252</v>
      </c>
      <c r="Q206">
        <f t="shared" si="28"/>
        <v>6.045556110187257</v>
      </c>
      <c r="R206">
        <f t="shared" si="29"/>
        <v>0.15357908792830058</v>
      </c>
      <c r="S206">
        <f t="shared" si="30"/>
        <v>-2.9957322735539909</v>
      </c>
      <c r="T206">
        <f t="shared" si="31"/>
        <v>-2.6592600369327779</v>
      </c>
    </row>
    <row r="207" spans="1:20" x14ac:dyDescent="0.3">
      <c r="A207" s="1">
        <v>2003</v>
      </c>
      <c r="B207" t="s">
        <v>15</v>
      </c>
      <c r="C207" t="s">
        <v>43</v>
      </c>
      <c r="D207" t="s">
        <v>59</v>
      </c>
      <c r="E207" s="3">
        <v>876423398146388</v>
      </c>
      <c r="F207" s="3">
        <v>442103234620094</v>
      </c>
      <c r="G207" s="3">
        <v>361178599344251.06</v>
      </c>
      <c r="H207" s="5">
        <v>27936</v>
      </c>
      <c r="I207">
        <v>524.76710000000003</v>
      </c>
      <c r="J207" s="10">
        <v>1.5489999999999999</v>
      </c>
      <c r="K207" s="10">
        <v>0.06</v>
      </c>
      <c r="L207" s="10">
        <v>0.09</v>
      </c>
      <c r="M207">
        <f t="shared" si="24"/>
        <v>34.406870421315368</v>
      </c>
      <c r="N207">
        <f t="shared" si="25"/>
        <v>33.722564533223675</v>
      </c>
      <c r="O207">
        <f t="shared" si="26"/>
        <v>33.520393686946029</v>
      </c>
      <c r="P207">
        <f t="shared" si="27"/>
        <v>10.237671458639328</v>
      </c>
      <c r="Q207">
        <f t="shared" si="28"/>
        <v>6.2629545451159645</v>
      </c>
      <c r="R207">
        <f t="shared" si="29"/>
        <v>0.43760956143473151</v>
      </c>
      <c r="S207">
        <f t="shared" si="30"/>
        <v>-2.8134107167600364</v>
      </c>
      <c r="T207">
        <f t="shared" si="31"/>
        <v>-2.4079456086518722</v>
      </c>
    </row>
    <row r="208" spans="1:20" x14ac:dyDescent="0.3">
      <c r="A208" s="1">
        <v>2004</v>
      </c>
      <c r="B208" t="s">
        <v>16</v>
      </c>
      <c r="C208" t="s">
        <v>43</v>
      </c>
      <c r="D208" t="s">
        <v>59</v>
      </c>
      <c r="E208" s="3">
        <v>901627514537192</v>
      </c>
      <c r="F208" s="3">
        <v>451921231422777</v>
      </c>
      <c r="G208" s="3">
        <v>456952943148074.38</v>
      </c>
      <c r="H208" s="5">
        <v>28211</v>
      </c>
      <c r="I208">
        <v>554.30439999999999</v>
      </c>
      <c r="J208" s="10">
        <v>1.6759999999999999</v>
      </c>
      <c r="K208" s="10">
        <v>0.06</v>
      </c>
      <c r="L208" s="10">
        <v>0.09</v>
      </c>
      <c r="M208">
        <f t="shared" si="24"/>
        <v>34.435222595643204</v>
      </c>
      <c r="N208">
        <f t="shared" si="25"/>
        <v>33.744529013810798</v>
      </c>
      <c r="O208">
        <f t="shared" si="26"/>
        <v>33.755601532479666</v>
      </c>
      <c r="P208">
        <f t="shared" si="27"/>
        <v>10.247467251790306</v>
      </c>
      <c r="Q208">
        <f t="shared" si="28"/>
        <v>6.3177139943339977</v>
      </c>
      <c r="R208">
        <f t="shared" si="29"/>
        <v>0.51641000205989129</v>
      </c>
      <c r="S208">
        <f t="shared" si="30"/>
        <v>-2.8134107167600364</v>
      </c>
      <c r="T208">
        <f t="shared" si="31"/>
        <v>-2.4079456086518722</v>
      </c>
    </row>
    <row r="209" spans="1:20" x14ac:dyDescent="0.3">
      <c r="A209" s="1">
        <v>2005</v>
      </c>
      <c r="B209" t="s">
        <v>17</v>
      </c>
      <c r="C209" t="s">
        <v>43</v>
      </c>
      <c r="D209" t="s">
        <v>59</v>
      </c>
      <c r="E209" s="3">
        <v>909761836458385</v>
      </c>
      <c r="F209" s="3">
        <v>45977498774962</v>
      </c>
      <c r="G209" s="3">
        <v>415348773954631</v>
      </c>
      <c r="H209" s="5">
        <v>28814</v>
      </c>
      <c r="I209">
        <v>520.9991</v>
      </c>
      <c r="J209" s="10">
        <v>1.788</v>
      </c>
      <c r="K209" s="10">
        <v>0.06</v>
      </c>
      <c r="L209" s="10">
        <v>0.1</v>
      </c>
      <c r="M209">
        <f t="shared" si="24"/>
        <v>34.444203963007666</v>
      </c>
      <c r="N209">
        <f t="shared" si="25"/>
        <v>31.459173235675255</v>
      </c>
      <c r="O209">
        <f t="shared" si="26"/>
        <v>33.660139702372582</v>
      </c>
      <c r="P209">
        <f t="shared" si="27"/>
        <v>10.268616659121419</v>
      </c>
      <c r="Q209">
        <f t="shared" si="28"/>
        <v>6.2557483143046584</v>
      </c>
      <c r="R209">
        <f t="shared" si="29"/>
        <v>0.5810976767513224</v>
      </c>
      <c r="S209">
        <f t="shared" si="30"/>
        <v>-2.8134107167600364</v>
      </c>
      <c r="T209">
        <f t="shared" si="31"/>
        <v>-2.3025850929940455</v>
      </c>
    </row>
    <row r="210" spans="1:20" x14ac:dyDescent="0.3">
      <c r="A210" s="1">
        <v>2006</v>
      </c>
      <c r="B210" t="s">
        <v>18</v>
      </c>
      <c r="C210" t="s">
        <v>43</v>
      </c>
      <c r="D210" t="s">
        <v>59</v>
      </c>
      <c r="E210" s="3">
        <v>846028270674267</v>
      </c>
      <c r="F210" s="3">
        <v>470618594017079</v>
      </c>
      <c r="G210" s="3">
        <v>431857010845646.38</v>
      </c>
      <c r="H210" s="5">
        <v>29425</v>
      </c>
      <c r="I210">
        <v>498.27472</v>
      </c>
      <c r="J210" s="10">
        <v>1.714</v>
      </c>
      <c r="K210" s="10">
        <v>0.06</v>
      </c>
      <c r="L210" s="10">
        <v>0.09</v>
      </c>
      <c r="M210">
        <f t="shared" si="24"/>
        <v>34.371573891849096</v>
      </c>
      <c r="N210">
        <f t="shared" si="25"/>
        <v>33.785069102739769</v>
      </c>
      <c r="O210">
        <f t="shared" si="26"/>
        <v>33.699115655969393</v>
      </c>
      <c r="P210">
        <f t="shared" si="27"/>
        <v>10.289599932128478</v>
      </c>
      <c r="Q210">
        <f t="shared" si="28"/>
        <v>6.211151571509955</v>
      </c>
      <c r="R210">
        <f t="shared" si="29"/>
        <v>0.538829820175588</v>
      </c>
      <c r="S210">
        <f t="shared" si="30"/>
        <v>-2.8134107167600364</v>
      </c>
      <c r="T210">
        <f t="shared" si="31"/>
        <v>-2.4079456086518722</v>
      </c>
    </row>
    <row r="211" spans="1:20" x14ac:dyDescent="0.3">
      <c r="A211" s="1">
        <v>2007</v>
      </c>
      <c r="B211" t="s">
        <v>19</v>
      </c>
      <c r="C211" t="s">
        <v>43</v>
      </c>
      <c r="D211" t="s">
        <v>59</v>
      </c>
      <c r="E211" s="3">
        <v>864794796556158</v>
      </c>
      <c r="F211" s="3">
        <v>483145276817111</v>
      </c>
      <c r="G211" s="3">
        <v>406671119830667.88</v>
      </c>
      <c r="H211" s="5">
        <v>30043</v>
      </c>
      <c r="I211">
        <v>516.44200000000001</v>
      </c>
      <c r="J211" s="10">
        <v>1.8029999999999999</v>
      </c>
      <c r="K211" s="10">
        <v>0.06</v>
      </c>
      <c r="L211" s="10">
        <v>0.09</v>
      </c>
      <c r="M211">
        <f t="shared" si="24"/>
        <v>34.393513365302233</v>
      </c>
      <c r="N211">
        <f t="shared" si="25"/>
        <v>33.81133850451549</v>
      </c>
      <c r="O211">
        <f t="shared" si="26"/>
        <v>33.639025915331068</v>
      </c>
      <c r="P211">
        <f t="shared" si="27"/>
        <v>10.310384967735917</v>
      </c>
      <c r="Q211">
        <f t="shared" si="28"/>
        <v>6.2469629879657376</v>
      </c>
      <c r="R211">
        <f t="shared" si="29"/>
        <v>0.58945194422118019</v>
      </c>
      <c r="S211">
        <f t="shared" si="30"/>
        <v>-2.8134107167600364</v>
      </c>
      <c r="T211">
        <f t="shared" si="31"/>
        <v>-2.4079456086518722</v>
      </c>
    </row>
    <row r="212" spans="1:20" x14ac:dyDescent="0.3">
      <c r="A212" s="1">
        <v>2008</v>
      </c>
      <c r="B212" t="s">
        <v>20</v>
      </c>
      <c r="C212" t="s">
        <v>43</v>
      </c>
      <c r="D212" t="s">
        <v>59</v>
      </c>
      <c r="E212" s="3">
        <v>867882812762402</v>
      </c>
      <c r="F212" s="3">
        <v>500782478266772</v>
      </c>
      <c r="G212" s="3">
        <v>312926884233738.13</v>
      </c>
      <c r="H212" s="5">
        <v>3067</v>
      </c>
      <c r="I212">
        <v>531.46799999999996</v>
      </c>
      <c r="J212" s="10">
        <v>1.87</v>
      </c>
      <c r="K212" s="10">
        <v>0.05</v>
      </c>
      <c r="L212" s="10">
        <v>0.09</v>
      </c>
      <c r="M212">
        <f t="shared" si="24"/>
        <v>34.397077813136207</v>
      </c>
      <c r="N212">
        <f t="shared" si="25"/>
        <v>33.847192947615881</v>
      </c>
      <c r="O212">
        <f t="shared" si="26"/>
        <v>33.376990682483424</v>
      </c>
      <c r="P212">
        <f t="shared" si="27"/>
        <v>8.0284551641142521</v>
      </c>
      <c r="Q212">
        <f t="shared" si="28"/>
        <v>6.2756429890080607</v>
      </c>
      <c r="R212">
        <f t="shared" si="29"/>
        <v>0.62593843086649537</v>
      </c>
      <c r="S212">
        <f t="shared" si="30"/>
        <v>-2.9957322735539909</v>
      </c>
      <c r="T212">
        <f t="shared" si="31"/>
        <v>-2.4079456086518722</v>
      </c>
    </row>
    <row r="213" spans="1:20" x14ac:dyDescent="0.3">
      <c r="A213" s="1">
        <v>2009</v>
      </c>
      <c r="B213" t="s">
        <v>21</v>
      </c>
      <c r="C213" t="s">
        <v>43</v>
      </c>
      <c r="D213" t="s">
        <v>59</v>
      </c>
      <c r="E213" s="3">
        <v>798509567510527</v>
      </c>
      <c r="F213" s="3">
        <v>467115649259186</v>
      </c>
      <c r="G213" s="3">
        <v>401639100475434.94</v>
      </c>
      <c r="H213" s="5">
        <v>31301</v>
      </c>
      <c r="I213">
        <v>455.50734999999997</v>
      </c>
      <c r="J213" s="10">
        <v>1.776</v>
      </c>
      <c r="K213" s="10">
        <v>0.05</v>
      </c>
      <c r="L213" s="10">
        <v>0.09</v>
      </c>
      <c r="M213">
        <f t="shared" si="24"/>
        <v>34.31376806536597</v>
      </c>
      <c r="N213">
        <f t="shared" si="25"/>
        <v>33.777597985892278</v>
      </c>
      <c r="O213">
        <f t="shared" si="26"/>
        <v>33.626575041308342</v>
      </c>
      <c r="P213">
        <f t="shared" si="27"/>
        <v>10.351405324899678</v>
      </c>
      <c r="Q213">
        <f t="shared" si="28"/>
        <v>6.1214118526839876</v>
      </c>
      <c r="R213">
        <f t="shared" si="29"/>
        <v>0.57436364456997835</v>
      </c>
      <c r="S213">
        <f t="shared" si="30"/>
        <v>-2.9957322735539909</v>
      </c>
      <c r="T213">
        <f t="shared" si="31"/>
        <v>-2.4079456086518722</v>
      </c>
    </row>
    <row r="214" spans="1:20" x14ac:dyDescent="0.3">
      <c r="A214" s="1">
        <v>2010</v>
      </c>
      <c r="B214" t="s">
        <v>22</v>
      </c>
      <c r="C214" t="s">
        <v>43</v>
      </c>
      <c r="D214" t="s">
        <v>59</v>
      </c>
      <c r="E214" s="3">
        <v>860427702237899</v>
      </c>
      <c r="F214" s="3">
        <v>45672921221539</v>
      </c>
      <c r="G214" s="3">
        <v>453903764506136.75</v>
      </c>
      <c r="H214" s="5">
        <v>31938</v>
      </c>
      <c r="I214">
        <v>469.25098000000003</v>
      </c>
      <c r="J214" s="10">
        <v>1.968</v>
      </c>
      <c r="K214" s="10">
        <v>0.06</v>
      </c>
      <c r="L214" s="10">
        <v>0.09</v>
      </c>
      <c r="M214">
        <f t="shared" si="24"/>
        <v>34.388450709733029</v>
      </c>
      <c r="N214">
        <f t="shared" si="25"/>
        <v>31.452526704765852</v>
      </c>
      <c r="O214">
        <f t="shared" si="26"/>
        <v>33.748906319047116</v>
      </c>
      <c r="P214">
        <f t="shared" si="27"/>
        <v>10.371551802400813</v>
      </c>
      <c r="Q214">
        <f t="shared" si="28"/>
        <v>6.1511377639034359</v>
      </c>
      <c r="R214">
        <f t="shared" si="29"/>
        <v>0.67701779863006162</v>
      </c>
      <c r="S214">
        <f t="shared" si="30"/>
        <v>-2.8134107167600364</v>
      </c>
      <c r="T214">
        <f t="shared" si="31"/>
        <v>-2.4079456086518722</v>
      </c>
    </row>
    <row r="215" spans="1:20" x14ac:dyDescent="0.3">
      <c r="A215" s="1">
        <v>2011</v>
      </c>
      <c r="B215" t="s">
        <v>23</v>
      </c>
      <c r="C215" t="s">
        <v>43</v>
      </c>
      <c r="D215" t="s">
        <v>59</v>
      </c>
      <c r="E215" s="3">
        <v>981687170817389</v>
      </c>
      <c r="F215" s="3">
        <v>451127509704245</v>
      </c>
      <c r="G215" s="3">
        <v>583794259270610.5</v>
      </c>
      <c r="H215" s="5">
        <v>3258</v>
      </c>
      <c r="I215">
        <v>511.36971999999997</v>
      </c>
      <c r="J215" s="10">
        <v>2.294</v>
      </c>
      <c r="K215" s="10">
        <v>7.0000000000000007E-2</v>
      </c>
      <c r="L215" s="10">
        <v>0.11</v>
      </c>
      <c r="M215">
        <f t="shared" si="24"/>
        <v>34.520293810208528</v>
      </c>
      <c r="N215">
        <f t="shared" si="25"/>
        <v>33.742771142088536</v>
      </c>
      <c r="O215">
        <f t="shared" si="26"/>
        <v>34.000569740916539</v>
      </c>
      <c r="P215">
        <f t="shared" si="27"/>
        <v>8.0888687891619906</v>
      </c>
      <c r="Q215">
        <f t="shared" si="28"/>
        <v>6.2370928510923713</v>
      </c>
      <c r="R215">
        <f t="shared" si="29"/>
        <v>0.83029701870717898</v>
      </c>
      <c r="S215">
        <f t="shared" si="30"/>
        <v>-2.6592600369327779</v>
      </c>
      <c r="T215">
        <f t="shared" si="31"/>
        <v>-2.2072749131897207</v>
      </c>
    </row>
    <row r="216" spans="1:20" x14ac:dyDescent="0.3">
      <c r="A216" s="1">
        <v>2012</v>
      </c>
      <c r="B216" t="s">
        <v>24</v>
      </c>
      <c r="C216" t="s">
        <v>43</v>
      </c>
      <c r="D216" t="s">
        <v>59</v>
      </c>
      <c r="E216" s="3">
        <v>119381317969332</v>
      </c>
      <c r="F216" s="3">
        <v>452205013502856</v>
      </c>
      <c r="G216" s="3">
        <v>405638268235892.75</v>
      </c>
      <c r="H216" s="5">
        <v>33227</v>
      </c>
      <c r="I216">
        <v>587.69506999999999</v>
      </c>
      <c r="J216" s="10">
        <v>2.85</v>
      </c>
      <c r="K216" s="10">
        <v>0.08</v>
      </c>
      <c r="L216" s="10">
        <v>0.13</v>
      </c>
      <c r="M216">
        <f t="shared" si="24"/>
        <v>32.41334383872649</v>
      </c>
      <c r="N216">
        <f t="shared" si="25"/>
        <v>33.745156762625719</v>
      </c>
      <c r="O216">
        <f t="shared" si="26"/>
        <v>33.636482913448887</v>
      </c>
      <c r="P216">
        <f t="shared" si="27"/>
        <v>10.411118077405577</v>
      </c>
      <c r="Q216">
        <f t="shared" si="28"/>
        <v>6.3762082249497629</v>
      </c>
      <c r="R216">
        <f t="shared" si="29"/>
        <v>1.0473189942805592</v>
      </c>
      <c r="S216">
        <f t="shared" si="30"/>
        <v>-2.5257286443082556</v>
      </c>
      <c r="T216">
        <f t="shared" si="31"/>
        <v>-2.0402208285265546</v>
      </c>
    </row>
    <row r="217" spans="1:20" x14ac:dyDescent="0.3">
      <c r="A217" s="1">
        <v>2013</v>
      </c>
      <c r="B217" t="s">
        <v>25</v>
      </c>
      <c r="C217" t="s">
        <v>43</v>
      </c>
      <c r="D217" t="s">
        <v>59</v>
      </c>
      <c r="E217" s="3">
        <v>124225069169491</v>
      </c>
      <c r="F217" s="3">
        <v>45041209032633</v>
      </c>
      <c r="G217" s="3">
        <v>426455783689713.25</v>
      </c>
      <c r="H217" s="5">
        <v>33878</v>
      </c>
      <c r="I217">
        <v>600.28989999999999</v>
      </c>
      <c r="J217" s="10">
        <v>3.0489999999999999</v>
      </c>
      <c r="K217" s="10">
        <v>0.09</v>
      </c>
      <c r="L217" s="10">
        <v>0.13</v>
      </c>
      <c r="M217">
        <f t="shared" si="24"/>
        <v>32.453116110224919</v>
      </c>
      <c r="N217">
        <f t="shared" si="25"/>
        <v>31.438598942930629</v>
      </c>
      <c r="O217">
        <f t="shared" si="26"/>
        <v>33.686529805011624</v>
      </c>
      <c r="P217">
        <f t="shared" si="27"/>
        <v>10.430521115146327</v>
      </c>
      <c r="Q217">
        <f t="shared" si="28"/>
        <v>6.397412705195384</v>
      </c>
      <c r="R217">
        <f t="shared" si="29"/>
        <v>1.1148136680061178</v>
      </c>
      <c r="S217">
        <f t="shared" si="30"/>
        <v>-2.4079456086518722</v>
      </c>
      <c r="T217">
        <f t="shared" si="31"/>
        <v>-2.0402208285265546</v>
      </c>
    </row>
    <row r="218" spans="1:20" x14ac:dyDescent="0.3">
      <c r="A218" s="1">
        <v>2014</v>
      </c>
      <c r="B218" t="s">
        <v>26</v>
      </c>
      <c r="C218" t="s">
        <v>43</v>
      </c>
      <c r="D218" t="s">
        <v>59</v>
      </c>
      <c r="E218" s="3">
        <v>124323710925382</v>
      </c>
      <c r="F218" s="3">
        <v>453383419347755</v>
      </c>
      <c r="G218" s="3">
        <v>441104741724574.06</v>
      </c>
      <c r="H218" s="5">
        <v>34534</v>
      </c>
      <c r="I218">
        <v>635.02495999999996</v>
      </c>
      <c r="J218" s="10">
        <v>3.133</v>
      </c>
      <c r="K218" s="10">
        <v>0.09</v>
      </c>
      <c r="L218" s="10">
        <v>0.13</v>
      </c>
      <c r="M218">
        <f t="shared" si="24"/>
        <v>32.453909851888284</v>
      </c>
      <c r="N218">
        <f t="shared" si="25"/>
        <v>33.747759283742987</v>
      </c>
      <c r="O218">
        <f t="shared" si="26"/>
        <v>33.72030347275399</v>
      </c>
      <c r="P218">
        <f t="shared" si="27"/>
        <v>10.449699624972375</v>
      </c>
      <c r="Q218">
        <f t="shared" si="28"/>
        <v>6.4536643052068028</v>
      </c>
      <c r="R218">
        <f t="shared" si="29"/>
        <v>1.1419910119700547</v>
      </c>
      <c r="S218">
        <f t="shared" si="30"/>
        <v>-2.4079456086518722</v>
      </c>
      <c r="T218">
        <f t="shared" si="31"/>
        <v>-2.0402208285265546</v>
      </c>
    </row>
    <row r="219" spans="1:20" x14ac:dyDescent="0.3">
      <c r="A219" s="1">
        <v>2015</v>
      </c>
      <c r="B219" t="s">
        <v>27</v>
      </c>
      <c r="C219" t="s">
        <v>43</v>
      </c>
      <c r="D219" t="s">
        <v>59</v>
      </c>
      <c r="E219" s="3">
        <v>132173016426922</v>
      </c>
      <c r="F219" s="3">
        <v>455638039705577</v>
      </c>
      <c r="G219" s="3">
        <v>522913642155937.69</v>
      </c>
      <c r="H219" s="5">
        <v>35193</v>
      </c>
      <c r="I219">
        <v>676.74159999999995</v>
      </c>
      <c r="J219" s="10">
        <v>3.4180000000000001</v>
      </c>
      <c r="K219" s="10">
        <v>0.09</v>
      </c>
      <c r="L219" s="10">
        <v>0.14000000000000001</v>
      </c>
      <c r="M219">
        <f t="shared" si="24"/>
        <v>32.515132910764557</v>
      </c>
      <c r="N219">
        <f t="shared" si="25"/>
        <v>33.752719837663186</v>
      </c>
      <c r="O219">
        <f t="shared" si="26"/>
        <v>33.890437446198902</v>
      </c>
      <c r="P219">
        <f t="shared" si="27"/>
        <v>10.46860247817383</v>
      </c>
      <c r="Q219">
        <f t="shared" si="28"/>
        <v>6.5172895161528785</v>
      </c>
      <c r="R219">
        <f t="shared" si="29"/>
        <v>1.2290555846933993</v>
      </c>
      <c r="S219">
        <f t="shared" si="30"/>
        <v>-2.4079456086518722</v>
      </c>
      <c r="T219">
        <f t="shared" si="31"/>
        <v>-1.9661128563728327</v>
      </c>
    </row>
    <row r="220" spans="1:20" x14ac:dyDescent="0.3">
      <c r="A220" s="1">
        <v>2016</v>
      </c>
      <c r="B220" t="s">
        <v>28</v>
      </c>
      <c r="C220" t="s">
        <v>43</v>
      </c>
      <c r="D220" t="s">
        <v>59</v>
      </c>
      <c r="E220" s="3">
        <v>124763836603653</v>
      </c>
      <c r="F220" s="3">
        <v>461736053311864</v>
      </c>
      <c r="G220" s="3">
        <v>400930560605168.19</v>
      </c>
      <c r="H220" s="5">
        <v>35856</v>
      </c>
      <c r="I220">
        <v>691.36890000000005</v>
      </c>
      <c r="J220" s="10">
        <v>3.2509999999999999</v>
      </c>
      <c r="K220" s="10">
        <v>0.08</v>
      </c>
      <c r="L220" s="10">
        <v>0.13</v>
      </c>
      <c r="M220">
        <f t="shared" si="24"/>
        <v>32.457443759068141</v>
      </c>
      <c r="N220">
        <f t="shared" si="25"/>
        <v>33.766014530570942</v>
      </c>
      <c r="O220">
        <f t="shared" si="26"/>
        <v>33.624809362667079</v>
      </c>
      <c r="P220">
        <f t="shared" si="27"/>
        <v>10.487266196040709</v>
      </c>
      <c r="Q220">
        <f t="shared" si="28"/>
        <v>6.5386735452782698</v>
      </c>
      <c r="R220">
        <f t="shared" si="29"/>
        <v>1.1789626413217682</v>
      </c>
      <c r="S220">
        <f t="shared" si="30"/>
        <v>-2.5257286443082556</v>
      </c>
      <c r="T220">
        <f t="shared" si="31"/>
        <v>-2.0402208285265546</v>
      </c>
    </row>
    <row r="221" spans="1:20" x14ac:dyDescent="0.3">
      <c r="A221" s="1">
        <v>2017</v>
      </c>
      <c r="B221" t="s">
        <v>29</v>
      </c>
      <c r="C221" t="s">
        <v>43</v>
      </c>
      <c r="D221" t="s">
        <v>59</v>
      </c>
      <c r="E221" s="3">
        <v>132721084686923</v>
      </c>
      <c r="F221" s="3">
        <v>467655072890457</v>
      </c>
      <c r="G221" s="3">
        <v>533024409484852.38</v>
      </c>
      <c r="H221" s="5">
        <v>36522</v>
      </c>
      <c r="I221">
        <v>617.70240000000001</v>
      </c>
      <c r="J221" s="10">
        <v>3.552</v>
      </c>
      <c r="K221" s="10">
        <v>0.09</v>
      </c>
      <c r="L221" s="10">
        <v>0.14000000000000001</v>
      </c>
      <c r="M221">
        <f t="shared" si="24"/>
        <v>32.519270934523895</v>
      </c>
      <c r="N221">
        <f t="shared" si="25"/>
        <v>33.778752116372331</v>
      </c>
      <c r="O221">
        <f t="shared" si="26"/>
        <v>33.909588335452625</v>
      </c>
      <c r="P221">
        <f t="shared" si="27"/>
        <v>10.50567009772198</v>
      </c>
      <c r="Q221">
        <f t="shared" si="28"/>
        <v>6.4260067880755587</v>
      </c>
      <c r="R221">
        <f t="shared" si="29"/>
        <v>1.2675108251299236</v>
      </c>
      <c r="S221">
        <f t="shared" si="30"/>
        <v>-2.4079456086518722</v>
      </c>
      <c r="T221">
        <f t="shared" si="31"/>
        <v>-1.9661128563728327</v>
      </c>
    </row>
    <row r="222" spans="1:20" x14ac:dyDescent="0.3">
      <c r="A222" s="1">
        <v>2018</v>
      </c>
      <c r="B222" t="s">
        <v>30</v>
      </c>
      <c r="C222" t="s">
        <v>43</v>
      </c>
      <c r="D222" t="s">
        <v>59</v>
      </c>
      <c r="E222" s="3">
        <v>124789633048071</v>
      </c>
      <c r="F222" s="3">
        <v>470423903552325</v>
      </c>
      <c r="G222" s="3">
        <v>489326528096374.56</v>
      </c>
      <c r="H222" s="5">
        <v>37191</v>
      </c>
      <c r="I222">
        <v>579.60029999999995</v>
      </c>
      <c r="J222" s="10">
        <v>3.3769999999999998</v>
      </c>
      <c r="K222" s="10">
        <v>0.08</v>
      </c>
      <c r="L222" s="10">
        <v>0.13</v>
      </c>
      <c r="M222">
        <f t="shared" si="24"/>
        <v>32.457650499888423</v>
      </c>
      <c r="N222">
        <f t="shared" si="25"/>
        <v>33.784655326596749</v>
      </c>
      <c r="O222">
        <f t="shared" si="26"/>
        <v>33.824051129178194</v>
      </c>
      <c r="P222">
        <f t="shared" si="27"/>
        <v>10.523822075506256</v>
      </c>
      <c r="Q222">
        <f t="shared" si="28"/>
        <v>6.3623387280447368</v>
      </c>
      <c r="R222">
        <f t="shared" si="29"/>
        <v>1.2169877414034307</v>
      </c>
      <c r="S222">
        <f t="shared" si="30"/>
        <v>-2.5257286443082556</v>
      </c>
      <c r="T222">
        <f t="shared" si="31"/>
        <v>-2.0402208285265546</v>
      </c>
    </row>
    <row r="223" spans="1:20" x14ac:dyDescent="0.3">
      <c r="A223" s="1">
        <v>2019</v>
      </c>
      <c r="B223" t="s">
        <v>31</v>
      </c>
      <c r="C223" t="s">
        <v>43</v>
      </c>
      <c r="D223" t="s">
        <v>59</v>
      </c>
      <c r="E223" s="3">
        <v>149654957550419</v>
      </c>
      <c r="F223" s="3">
        <v>478926966738444</v>
      </c>
      <c r="G223" s="3">
        <v>508056224405293.69</v>
      </c>
      <c r="H223" s="5">
        <v>37861</v>
      </c>
      <c r="I223">
        <v>678.70403999999996</v>
      </c>
      <c r="J223" s="10">
        <v>4</v>
      </c>
      <c r="K223" s="10">
        <v>0.09</v>
      </c>
      <c r="L223" s="10">
        <v>0.15</v>
      </c>
      <c r="M223">
        <f t="shared" si="24"/>
        <v>32.63935347731249</v>
      </c>
      <c r="N223">
        <f t="shared" si="25"/>
        <v>33.802569231440039</v>
      </c>
      <c r="O223">
        <f t="shared" si="26"/>
        <v>33.86161323534585</v>
      </c>
      <c r="P223">
        <f t="shared" si="27"/>
        <v>10.541676837515393</v>
      </c>
      <c r="Q223">
        <f t="shared" si="28"/>
        <v>6.5201851562483544</v>
      </c>
      <c r="R223">
        <f t="shared" si="29"/>
        <v>1.3862943611198906</v>
      </c>
      <c r="S223">
        <f t="shared" si="30"/>
        <v>-2.4079456086518722</v>
      </c>
      <c r="T223">
        <f t="shared" si="31"/>
        <v>-1.8971199848858813</v>
      </c>
    </row>
    <row r="224" spans="1:20" x14ac:dyDescent="0.3">
      <c r="A224" s="1">
        <v>2020</v>
      </c>
      <c r="B224" t="s">
        <v>32</v>
      </c>
      <c r="C224" t="s">
        <v>43</v>
      </c>
      <c r="D224" t="s">
        <v>59</v>
      </c>
      <c r="E224" s="3">
        <f>SUM(E220:E223)/4</f>
        <v>132982377972266.5</v>
      </c>
      <c r="F224" s="3">
        <v>43383824486583</v>
      </c>
      <c r="G224" s="3">
        <v>512785739216931.63</v>
      </c>
      <c r="H224" s="5">
        <v>38534</v>
      </c>
      <c r="I224">
        <v>447.50405999999998</v>
      </c>
      <c r="J224" s="10">
        <v>2.8180000000000001</v>
      </c>
      <c r="K224" s="10">
        <v>7.0000000000000007E-2</v>
      </c>
      <c r="L224" s="10">
        <v>0.1</v>
      </c>
      <c r="M224">
        <f t="shared" si="24"/>
        <v>32.52123773892275</v>
      </c>
      <c r="N224">
        <f t="shared" si="25"/>
        <v>31.401107779879716</v>
      </c>
      <c r="O224">
        <f t="shared" si="26"/>
        <v>33.870879211508942</v>
      </c>
      <c r="P224">
        <f t="shared" si="27"/>
        <v>10.559296247440706</v>
      </c>
      <c r="Q224">
        <f t="shared" si="28"/>
        <v>6.1036856102994523</v>
      </c>
      <c r="R224">
        <f t="shared" si="29"/>
        <v>1.0360274134764884</v>
      </c>
      <c r="S224">
        <f t="shared" si="30"/>
        <v>-2.6592600369327779</v>
      </c>
      <c r="T224">
        <f t="shared" si="31"/>
        <v>-2.3025850929940455</v>
      </c>
    </row>
    <row r="225" spans="1:20" x14ac:dyDescent="0.3">
      <c r="A225" s="1">
        <v>2021</v>
      </c>
      <c r="B225" t="s">
        <v>33</v>
      </c>
      <c r="C225" t="s">
        <v>43</v>
      </c>
      <c r="D225" t="s">
        <v>59</v>
      </c>
      <c r="E225" s="3">
        <f>SUM(E221:E224)/4</f>
        <v>135037013314419.88</v>
      </c>
      <c r="F225" s="3">
        <v>44212160391194</v>
      </c>
      <c r="G225" s="3">
        <v>576691097609331.13</v>
      </c>
      <c r="H225" s="5">
        <v>39207</v>
      </c>
      <c r="I225">
        <v>507.64364999999998</v>
      </c>
      <c r="J225" s="10">
        <v>3.0579999999999998</v>
      </c>
      <c r="K225" s="10">
        <v>7.0000000000000007E-2</v>
      </c>
      <c r="L225" s="10">
        <v>0.11</v>
      </c>
      <c r="M225">
        <f t="shared" si="24"/>
        <v>32.536570029487919</v>
      </c>
      <c r="N225">
        <f t="shared" si="25"/>
        <v>31.420020989145804</v>
      </c>
      <c r="O225">
        <f t="shared" si="26"/>
        <v>33.988327879651386</v>
      </c>
      <c r="P225">
        <f t="shared" si="27"/>
        <v>10.576610581265145</v>
      </c>
      <c r="Q225">
        <f t="shared" si="28"/>
        <v>6.2297797250508555</v>
      </c>
      <c r="R225">
        <f t="shared" si="29"/>
        <v>1.1177611075068705</v>
      </c>
      <c r="S225">
        <f t="shared" si="30"/>
        <v>-2.6592600369327779</v>
      </c>
      <c r="T225">
        <f t="shared" si="31"/>
        <v>-2.2072749131897207</v>
      </c>
    </row>
    <row r="226" spans="1:20" x14ac:dyDescent="0.3">
      <c r="A226" s="1">
        <v>1990</v>
      </c>
      <c r="B226" t="s">
        <v>2</v>
      </c>
      <c r="C226" t="s">
        <v>42</v>
      </c>
      <c r="D226" t="s">
        <v>58</v>
      </c>
      <c r="E226" s="3">
        <v>109947817052726</v>
      </c>
      <c r="F226" s="3">
        <v>381048083308809</v>
      </c>
      <c r="G226" s="3">
        <v>398677609416956.19</v>
      </c>
      <c r="H226" s="5">
        <v>439</v>
      </c>
      <c r="I226">
        <v>7287.1139999999996</v>
      </c>
      <c r="J226" s="10">
        <v>1.1859999999999999</v>
      </c>
      <c r="K226" s="10">
        <v>0.14000000000000001</v>
      </c>
      <c r="L226" s="10">
        <v>1.1200000000000001</v>
      </c>
      <c r="M226">
        <f t="shared" si="24"/>
        <v>32.33102697873246</v>
      </c>
      <c r="N226">
        <f t="shared" si="25"/>
        <v>33.573946686002593</v>
      </c>
      <c r="O226">
        <f t="shared" si="26"/>
        <v>33.619174209764608</v>
      </c>
      <c r="P226">
        <f t="shared" si="27"/>
        <v>6.0844994130751715</v>
      </c>
      <c r="Q226">
        <f t="shared" si="28"/>
        <v>8.8938628618459763</v>
      </c>
      <c r="R226">
        <f t="shared" si="29"/>
        <v>0.17058630057553367</v>
      </c>
      <c r="S226">
        <f t="shared" si="30"/>
        <v>-1.9661128563728327</v>
      </c>
      <c r="T226">
        <f t="shared" si="31"/>
        <v>0.11332868530700327</v>
      </c>
    </row>
    <row r="227" spans="1:20" x14ac:dyDescent="0.3">
      <c r="A227" s="1">
        <v>1991</v>
      </c>
      <c r="B227" t="s">
        <v>3</v>
      </c>
      <c r="C227" t="s">
        <v>42</v>
      </c>
      <c r="D227" t="s">
        <v>58</v>
      </c>
      <c r="E227" s="3">
        <v>116942890832746</v>
      </c>
      <c r="F227" s="3">
        <v>393676650864216</v>
      </c>
      <c r="G227" s="3">
        <v>394874951364089.56</v>
      </c>
      <c r="H227" s="5">
        <v>43777</v>
      </c>
      <c r="I227">
        <v>7287.8940000000002</v>
      </c>
      <c r="J227" s="10">
        <v>1.2709999999999999</v>
      </c>
      <c r="K227" s="10">
        <v>0.14000000000000001</v>
      </c>
      <c r="L227" s="10">
        <v>1.19</v>
      </c>
      <c r="M227">
        <f t="shared" si="24"/>
        <v>32.392706819019963</v>
      </c>
      <c r="N227">
        <f t="shared" si="25"/>
        <v>33.60655100519601</v>
      </c>
      <c r="O227">
        <f t="shared" si="26"/>
        <v>33.609590251882928</v>
      </c>
      <c r="P227">
        <f t="shared" si="27"/>
        <v>10.686863844288563</v>
      </c>
      <c r="Q227">
        <f t="shared" si="28"/>
        <v>8.8939698943773813</v>
      </c>
      <c r="R227">
        <f t="shared" si="29"/>
        <v>0.23980399220731693</v>
      </c>
      <c r="S227">
        <f t="shared" si="30"/>
        <v>-1.9661128563728327</v>
      </c>
      <c r="T227">
        <f t="shared" si="31"/>
        <v>0.17395330712343798</v>
      </c>
    </row>
    <row r="228" spans="1:20" x14ac:dyDescent="0.3">
      <c r="A228" s="1">
        <v>1992</v>
      </c>
      <c r="B228" t="s">
        <v>4</v>
      </c>
      <c r="C228" t="s">
        <v>42</v>
      </c>
      <c r="D228" t="s">
        <v>58</v>
      </c>
      <c r="E228" s="3">
        <v>122026002336688</v>
      </c>
      <c r="F228" s="3">
        <v>413834644990132</v>
      </c>
      <c r="G228" s="3">
        <v>446676651965311.75</v>
      </c>
      <c r="H228" s="5">
        <v>43653</v>
      </c>
      <c r="I228">
        <v>8599.0560000000005</v>
      </c>
      <c r="J228" s="10">
        <v>1.3420000000000001</v>
      </c>
      <c r="K228" s="10">
        <v>0.14000000000000001</v>
      </c>
      <c r="L228" s="10">
        <v>1.24</v>
      </c>
      <c r="M228">
        <f t="shared" si="24"/>
        <v>32.435255271859276</v>
      </c>
      <c r="N228">
        <f t="shared" si="25"/>
        <v>33.656487601732749</v>
      </c>
      <c r="O228">
        <f t="shared" si="26"/>
        <v>33.732856075101743</v>
      </c>
      <c r="P228">
        <f t="shared" si="27"/>
        <v>10.684027287428389</v>
      </c>
      <c r="Q228">
        <f t="shared" si="28"/>
        <v>9.0594077087748524</v>
      </c>
      <c r="R228">
        <f t="shared" si="29"/>
        <v>0.29416103854949011</v>
      </c>
      <c r="S228">
        <f t="shared" si="30"/>
        <v>-1.9661128563728327</v>
      </c>
      <c r="T228">
        <f t="shared" si="31"/>
        <v>0.21511137961694549</v>
      </c>
    </row>
    <row r="229" spans="1:20" x14ac:dyDescent="0.3">
      <c r="A229" s="1">
        <v>1993</v>
      </c>
      <c r="B229" t="s">
        <v>5</v>
      </c>
      <c r="C229" t="s">
        <v>42</v>
      </c>
      <c r="D229" t="s">
        <v>58</v>
      </c>
      <c r="E229" s="3">
        <v>133874139536749</v>
      </c>
      <c r="F229" s="3">
        <v>429740909169661</v>
      </c>
      <c r="G229" s="3">
        <v>493646770798271.81</v>
      </c>
      <c r="H229" s="5">
        <v>4353</v>
      </c>
      <c r="I229">
        <v>8552.0779999999995</v>
      </c>
      <c r="J229" s="10">
        <v>1.48</v>
      </c>
      <c r="K229" s="10">
        <v>0.15</v>
      </c>
      <c r="L229" s="10">
        <v>1.35</v>
      </c>
      <c r="M229">
        <f t="shared" si="24"/>
        <v>32.527921217312588</v>
      </c>
      <c r="N229">
        <f t="shared" si="25"/>
        <v>33.69420360620316</v>
      </c>
      <c r="O229">
        <f t="shared" si="26"/>
        <v>33.832841338484357</v>
      </c>
      <c r="P229">
        <f t="shared" si="27"/>
        <v>8.3786205415522979</v>
      </c>
      <c r="Q229">
        <f t="shared" si="28"/>
        <v>9.0539295733368146</v>
      </c>
      <c r="R229">
        <f t="shared" si="29"/>
        <v>0.39204208777602367</v>
      </c>
      <c r="S229">
        <f t="shared" si="30"/>
        <v>-1.8971199848858813</v>
      </c>
      <c r="T229">
        <f t="shared" si="31"/>
        <v>0.30010459245033816</v>
      </c>
    </row>
    <row r="230" spans="1:20" x14ac:dyDescent="0.3">
      <c r="A230" s="1">
        <v>1994</v>
      </c>
      <c r="B230" t="s">
        <v>6</v>
      </c>
      <c r="C230" t="s">
        <v>42</v>
      </c>
      <c r="D230" t="s">
        <v>58</v>
      </c>
      <c r="E230" s="3">
        <v>136065547254517</v>
      </c>
      <c r="F230" s="3">
        <v>441293756734862</v>
      </c>
      <c r="G230" s="3">
        <v>509011313614373.13</v>
      </c>
      <c r="H230" s="5">
        <v>43407</v>
      </c>
      <c r="I230">
        <v>8419.8955000000005</v>
      </c>
      <c r="J230" s="10">
        <v>1.5249999999999999</v>
      </c>
      <c r="K230" s="10">
        <v>0.14000000000000001</v>
      </c>
      <c r="L230" s="10">
        <v>1.37</v>
      </c>
      <c r="M230">
        <f t="shared" si="24"/>
        <v>32.544157850663467</v>
      </c>
      <c r="N230">
        <f t="shared" si="25"/>
        <v>33.720731884664275</v>
      </c>
      <c r="O230">
        <f t="shared" si="26"/>
        <v>33.863491359372276</v>
      </c>
      <c r="P230">
        <f t="shared" si="27"/>
        <v>10.67837599740519</v>
      </c>
      <c r="Q230">
        <f t="shared" si="28"/>
        <v>9.038352696232991</v>
      </c>
      <c r="R230">
        <f t="shared" si="29"/>
        <v>0.42199441005937488</v>
      </c>
      <c r="S230">
        <f t="shared" si="30"/>
        <v>-1.9661128563728327</v>
      </c>
      <c r="T230">
        <f t="shared" si="31"/>
        <v>0.3148107398400336</v>
      </c>
    </row>
    <row r="231" spans="1:20" x14ac:dyDescent="0.3">
      <c r="A231" s="1">
        <v>1995</v>
      </c>
      <c r="B231" t="s">
        <v>7</v>
      </c>
      <c r="C231" t="s">
        <v>42</v>
      </c>
      <c r="D231" t="s">
        <v>58</v>
      </c>
      <c r="E231" s="3">
        <v>138223557784396</v>
      </c>
      <c r="F231" s="3">
        <v>45627469288118</v>
      </c>
      <c r="G231" s="3">
        <v>487008315880542</v>
      </c>
      <c r="H231" s="5">
        <v>43284</v>
      </c>
      <c r="I231">
        <v>8915.2090000000007</v>
      </c>
      <c r="J231" s="10">
        <v>1.5609999999999999</v>
      </c>
      <c r="K231" s="10">
        <v>0.14000000000000001</v>
      </c>
      <c r="L231" s="10">
        <v>1.38</v>
      </c>
      <c r="M231">
        <f t="shared" si="24"/>
        <v>32.559893474272073</v>
      </c>
      <c r="N231">
        <f t="shared" si="25"/>
        <v>31.451531047750102</v>
      </c>
      <c r="O231">
        <f t="shared" si="26"/>
        <v>33.819302314595419</v>
      </c>
      <c r="P231">
        <f t="shared" si="27"/>
        <v>10.675538330691539</v>
      </c>
      <c r="Q231">
        <f t="shared" si="28"/>
        <v>9.0955139736567681</v>
      </c>
      <c r="R231">
        <f t="shared" si="29"/>
        <v>0.44532664153329499</v>
      </c>
      <c r="S231">
        <f t="shared" si="30"/>
        <v>-1.9661128563728327</v>
      </c>
      <c r="T231">
        <f t="shared" si="31"/>
        <v>0.32208349916911322</v>
      </c>
    </row>
    <row r="232" spans="1:20" x14ac:dyDescent="0.3">
      <c r="A232" s="1">
        <v>1996</v>
      </c>
      <c r="B232" t="s">
        <v>8</v>
      </c>
      <c r="C232" t="s">
        <v>42</v>
      </c>
      <c r="D232" t="s">
        <v>58</v>
      </c>
      <c r="E232" s="3">
        <v>14233736274202</v>
      </c>
      <c r="F232" s="3">
        <v>476868343555767</v>
      </c>
      <c r="G232" s="3">
        <v>371562470165692.75</v>
      </c>
      <c r="H232" s="5">
        <v>43161</v>
      </c>
      <c r="I232">
        <v>8838.1370000000006</v>
      </c>
      <c r="J232" s="10">
        <v>1.6359999999999999</v>
      </c>
      <c r="K232" s="10">
        <v>0.14000000000000001</v>
      </c>
      <c r="L232" s="10">
        <v>1.43</v>
      </c>
      <c r="M232">
        <f t="shared" si="24"/>
        <v>30.28663605675721</v>
      </c>
      <c r="N232">
        <f t="shared" si="25"/>
        <v>33.798261559402256</v>
      </c>
      <c r="O232">
        <f t="shared" si="26"/>
        <v>33.548738122519467</v>
      </c>
      <c r="P232">
        <f t="shared" si="27"/>
        <v>10.672692588705143</v>
      </c>
      <c r="Q232">
        <f t="shared" si="28"/>
        <v>9.0868313868151684</v>
      </c>
      <c r="R232">
        <f t="shared" si="29"/>
        <v>0.49225423818055525</v>
      </c>
      <c r="S232">
        <f t="shared" si="30"/>
        <v>-1.9661128563728327</v>
      </c>
      <c r="T232">
        <f t="shared" si="31"/>
        <v>0.35767444427181588</v>
      </c>
    </row>
    <row r="233" spans="1:20" x14ac:dyDescent="0.3">
      <c r="A233" s="1">
        <v>1997</v>
      </c>
      <c r="B233" t="s">
        <v>9</v>
      </c>
      <c r="C233" t="s">
        <v>42</v>
      </c>
      <c r="D233" t="s">
        <v>58</v>
      </c>
      <c r="E233" s="3">
        <v>141445844407829</v>
      </c>
      <c r="F233" s="3">
        <v>497719016863638</v>
      </c>
      <c r="G233" s="3">
        <v>385026452260451.38</v>
      </c>
      <c r="H233" s="5">
        <v>43038</v>
      </c>
      <c r="I233">
        <v>8841.741</v>
      </c>
      <c r="J233" s="10">
        <v>1.643</v>
      </c>
      <c r="K233" s="10">
        <v>0.13</v>
      </c>
      <c r="L233" s="10">
        <v>1.42</v>
      </c>
      <c r="M233">
        <f t="shared" si="24"/>
        <v>32.582938034720911</v>
      </c>
      <c r="N233">
        <f t="shared" si="25"/>
        <v>33.841056810554029</v>
      </c>
      <c r="O233">
        <f t="shared" si="26"/>
        <v>33.584333155026108</v>
      </c>
      <c r="P233">
        <f t="shared" si="27"/>
        <v>10.66983872535449</v>
      </c>
      <c r="Q233">
        <f t="shared" si="28"/>
        <v>9.0872390819417888</v>
      </c>
      <c r="R233">
        <f t="shared" si="29"/>
        <v>0.49652383905513103</v>
      </c>
      <c r="S233">
        <f t="shared" si="30"/>
        <v>-2.0402208285265546</v>
      </c>
      <c r="T233">
        <f t="shared" si="31"/>
        <v>0.35065687161316933</v>
      </c>
    </row>
    <row r="234" spans="1:20" x14ac:dyDescent="0.3">
      <c r="A234" s="1">
        <v>1998</v>
      </c>
      <c r="B234" t="s">
        <v>10</v>
      </c>
      <c r="C234" t="s">
        <v>42</v>
      </c>
      <c r="D234" t="s">
        <v>58</v>
      </c>
      <c r="E234" s="3">
        <v>154392242125918</v>
      </c>
      <c r="F234" s="3">
        <v>522418419682792</v>
      </c>
      <c r="G234" s="3">
        <v>452588296965986.25</v>
      </c>
      <c r="H234" s="5">
        <v>42916</v>
      </c>
      <c r="I234">
        <v>9006.9740000000002</v>
      </c>
      <c r="J234" s="10">
        <v>1.802</v>
      </c>
      <c r="K234" s="10">
        <v>0.14000000000000001</v>
      </c>
      <c r="L234" s="10">
        <v>1.55</v>
      </c>
      <c r="M234">
        <f t="shared" si="24"/>
        <v>32.670517506958426</v>
      </c>
      <c r="N234">
        <f t="shared" si="25"/>
        <v>33.889489952998851</v>
      </c>
      <c r="O234">
        <f t="shared" si="26"/>
        <v>33.746003991449413</v>
      </c>
      <c r="P234">
        <f t="shared" si="27"/>
        <v>10.666999995756637</v>
      </c>
      <c r="Q234">
        <f t="shared" si="28"/>
        <v>9.1057544451358545</v>
      </c>
      <c r="R234">
        <f t="shared" si="29"/>
        <v>0.58889715918614616</v>
      </c>
      <c r="S234">
        <f t="shared" si="30"/>
        <v>-1.9661128563728327</v>
      </c>
      <c r="T234">
        <f t="shared" si="31"/>
        <v>0.43825493093115531</v>
      </c>
    </row>
    <row r="235" spans="1:20" x14ac:dyDescent="0.3">
      <c r="A235" s="1">
        <v>1999</v>
      </c>
      <c r="B235" t="s">
        <v>11</v>
      </c>
      <c r="C235" t="s">
        <v>42</v>
      </c>
      <c r="D235" t="s">
        <v>58</v>
      </c>
      <c r="E235" s="3">
        <v>187055366993202</v>
      </c>
      <c r="F235" s="3">
        <v>529286908761083</v>
      </c>
      <c r="G235" s="3">
        <v>505376670188791.25</v>
      </c>
      <c r="H235" s="5">
        <v>42793</v>
      </c>
      <c r="I235">
        <v>9847.9269999999997</v>
      </c>
      <c r="J235" s="10">
        <v>2.2080000000000002</v>
      </c>
      <c r="K235" s="10">
        <v>0.16</v>
      </c>
      <c r="L235" s="10">
        <v>1.88</v>
      </c>
      <c r="M235">
        <f t="shared" si="24"/>
        <v>32.862425769137602</v>
      </c>
      <c r="N235">
        <f t="shared" si="25"/>
        <v>33.902551761369452</v>
      </c>
      <c r="O235">
        <f t="shared" si="26"/>
        <v>33.856325148734463</v>
      </c>
      <c r="P235">
        <f t="shared" si="27"/>
        <v>10.66412981679203</v>
      </c>
      <c r="Q235">
        <f t="shared" si="28"/>
        <v>9.195016255164191</v>
      </c>
      <c r="R235">
        <f t="shared" si="29"/>
        <v>0.79208712841484896</v>
      </c>
      <c r="S235">
        <f t="shared" si="30"/>
        <v>-1.8325814637483102</v>
      </c>
      <c r="T235">
        <f t="shared" si="31"/>
        <v>0.63127177684185776</v>
      </c>
    </row>
    <row r="236" spans="1:20" x14ac:dyDescent="0.3">
      <c r="A236" s="1">
        <v>2000</v>
      </c>
      <c r="B236" t="s">
        <v>12</v>
      </c>
      <c r="C236" t="s">
        <v>42</v>
      </c>
      <c r="D236" t="s">
        <v>58</v>
      </c>
      <c r="E236" s="3">
        <v>204899766023829</v>
      </c>
      <c r="F236" s="3">
        <v>567102955118886</v>
      </c>
      <c r="G236" s="3">
        <v>338455987983409.38</v>
      </c>
      <c r="H236" s="5">
        <v>4267</v>
      </c>
      <c r="I236">
        <v>13215.6</v>
      </c>
      <c r="J236" s="10">
        <v>2.4430000000000001</v>
      </c>
      <c r="K236" s="10">
        <v>0.17</v>
      </c>
      <c r="L236" s="10">
        <v>2.06</v>
      </c>
      <c r="M236">
        <f t="shared" si="24"/>
        <v>32.953542029268547</v>
      </c>
      <c r="N236">
        <f t="shared" si="25"/>
        <v>33.971561981865804</v>
      </c>
      <c r="O236">
        <f t="shared" si="26"/>
        <v>33.455415179098971</v>
      </c>
      <c r="P236">
        <f t="shared" si="27"/>
        <v>8.3586662831880005</v>
      </c>
      <c r="Q236">
        <f t="shared" si="28"/>
        <v>9.489153228958898</v>
      </c>
      <c r="R236">
        <f t="shared" si="29"/>
        <v>0.89322679227560342</v>
      </c>
      <c r="S236">
        <f t="shared" si="30"/>
        <v>-1.7719568419318752</v>
      </c>
      <c r="T236">
        <f t="shared" si="31"/>
        <v>0.72270598280148979</v>
      </c>
    </row>
    <row r="237" spans="1:20" x14ac:dyDescent="0.3">
      <c r="A237" s="1">
        <v>2001</v>
      </c>
      <c r="B237" t="s">
        <v>13</v>
      </c>
      <c r="C237" t="s">
        <v>42</v>
      </c>
      <c r="D237" t="s">
        <v>58</v>
      </c>
      <c r="E237" s="3">
        <v>21446358607926</v>
      </c>
      <c r="F237" s="3">
        <v>581474834555516</v>
      </c>
      <c r="G237" s="3">
        <v>336392898985641.13</v>
      </c>
      <c r="H237" s="5">
        <v>42559</v>
      </c>
      <c r="I237">
        <v>13385.311</v>
      </c>
      <c r="J237" s="10">
        <v>2.5830000000000002</v>
      </c>
      <c r="K237" s="10">
        <v>0.17</v>
      </c>
      <c r="L237" s="10">
        <v>2.16</v>
      </c>
      <c r="M237">
        <f t="shared" si="24"/>
        <v>30.696575985023145</v>
      </c>
      <c r="N237">
        <f t="shared" si="25"/>
        <v>33.996588810176107</v>
      </c>
      <c r="O237">
        <f t="shared" si="26"/>
        <v>33.449300934962814</v>
      </c>
      <c r="P237">
        <f t="shared" si="27"/>
        <v>10.658646627498884</v>
      </c>
      <c r="Q237">
        <f t="shared" si="28"/>
        <v>9.5019131906490379</v>
      </c>
      <c r="R237">
        <f t="shared" si="29"/>
        <v>0.94895151411370349</v>
      </c>
      <c r="S237">
        <f t="shared" si="30"/>
        <v>-1.7719568419318752</v>
      </c>
      <c r="T237">
        <f t="shared" si="31"/>
        <v>0.77010822169607374</v>
      </c>
    </row>
    <row r="238" spans="1:20" x14ac:dyDescent="0.3">
      <c r="A238" s="1">
        <v>2002</v>
      </c>
      <c r="B238" t="s">
        <v>14</v>
      </c>
      <c r="C238" t="s">
        <v>42</v>
      </c>
      <c r="D238" t="s">
        <v>58</v>
      </c>
      <c r="E238" s="3">
        <v>216881492187169</v>
      </c>
      <c r="F238" s="3">
        <v>586777362899548</v>
      </c>
      <c r="G238" s="3">
        <v>439049041860876.19</v>
      </c>
      <c r="H238" s="5">
        <v>42447</v>
      </c>
      <c r="I238">
        <v>13056.474</v>
      </c>
      <c r="J238" s="10">
        <v>2.6360000000000001</v>
      </c>
      <c r="K238" s="10">
        <v>0.17</v>
      </c>
      <c r="L238" s="10">
        <v>2.19</v>
      </c>
      <c r="M238">
        <f t="shared" si="24"/>
        <v>33.010372201338598</v>
      </c>
      <c r="N238">
        <f t="shared" si="25"/>
        <v>34.005666584254122</v>
      </c>
      <c r="O238">
        <f t="shared" si="26"/>
        <v>33.715632235431471</v>
      </c>
      <c r="P238">
        <f t="shared" si="27"/>
        <v>10.656011517864062</v>
      </c>
      <c r="Q238">
        <f t="shared" si="28"/>
        <v>9.4770393816919309</v>
      </c>
      <c r="R238">
        <f t="shared" si="29"/>
        <v>0.96926261664026081</v>
      </c>
      <c r="S238">
        <f t="shared" si="30"/>
        <v>-1.7719568419318752</v>
      </c>
      <c r="T238">
        <f t="shared" si="31"/>
        <v>0.78390154382840938</v>
      </c>
    </row>
    <row r="239" spans="1:20" x14ac:dyDescent="0.3">
      <c r="A239" s="1">
        <v>2003</v>
      </c>
      <c r="B239" t="s">
        <v>15</v>
      </c>
      <c r="C239" t="s">
        <v>42</v>
      </c>
      <c r="D239" t="s">
        <v>58</v>
      </c>
      <c r="E239" s="3">
        <v>226526121463362</v>
      </c>
      <c r="F239" s="3">
        <v>617064876628582</v>
      </c>
      <c r="G239" s="3">
        <v>361178599344251.06</v>
      </c>
      <c r="H239" s="5">
        <v>42335</v>
      </c>
      <c r="I239">
        <v>13249.851000000001</v>
      </c>
      <c r="J239" s="10">
        <v>2.7610000000000001</v>
      </c>
      <c r="K239" s="10">
        <v>0.17</v>
      </c>
      <c r="L239" s="10">
        <v>2.2799999999999998</v>
      </c>
      <c r="M239">
        <f t="shared" si="24"/>
        <v>33.0538813807511</v>
      </c>
      <c r="N239">
        <f t="shared" si="25"/>
        <v>34.055995282812837</v>
      </c>
      <c r="O239">
        <f t="shared" si="26"/>
        <v>33.520393686946029</v>
      </c>
      <c r="P239">
        <f t="shared" si="27"/>
        <v>10.653369446076377</v>
      </c>
      <c r="Q239">
        <f t="shared" si="28"/>
        <v>9.4917415860681214</v>
      </c>
      <c r="R239">
        <f t="shared" si="29"/>
        <v>1.0155929329480173</v>
      </c>
      <c r="S239">
        <f t="shared" si="30"/>
        <v>-1.7719568419318752</v>
      </c>
      <c r="T239">
        <f t="shared" si="31"/>
        <v>0.82417544296634937</v>
      </c>
    </row>
    <row r="240" spans="1:20" x14ac:dyDescent="0.3">
      <c r="A240" s="1">
        <v>2004</v>
      </c>
      <c r="B240" t="s">
        <v>16</v>
      </c>
      <c r="C240" t="s">
        <v>42</v>
      </c>
      <c r="D240" t="s">
        <v>58</v>
      </c>
      <c r="E240" s="3">
        <v>226887239425292</v>
      </c>
      <c r="F240" s="3">
        <v>639759346166531</v>
      </c>
      <c r="G240" s="3">
        <v>456952943148074.38</v>
      </c>
      <c r="H240" s="5">
        <v>42223</v>
      </c>
      <c r="I240">
        <v>13567.276</v>
      </c>
      <c r="J240" s="10">
        <v>2.7839999999999998</v>
      </c>
      <c r="K240" s="10">
        <v>0.16</v>
      </c>
      <c r="L240" s="10">
        <v>2.29</v>
      </c>
      <c r="M240">
        <f t="shared" si="24"/>
        <v>33.055474267372603</v>
      </c>
      <c r="N240">
        <f t="shared" si="25"/>
        <v>34.092113199953616</v>
      </c>
      <c r="O240">
        <f t="shared" si="26"/>
        <v>33.755601532479666</v>
      </c>
      <c r="P240">
        <f t="shared" si="27"/>
        <v>10.650720375249316</v>
      </c>
      <c r="Q240">
        <f t="shared" si="28"/>
        <v>9.5154159957588877</v>
      </c>
      <c r="R240">
        <f t="shared" si="29"/>
        <v>1.0238887424721732</v>
      </c>
      <c r="S240">
        <f t="shared" si="30"/>
        <v>-1.8325814637483102</v>
      </c>
      <c r="T240">
        <f t="shared" si="31"/>
        <v>0.82855181756614826</v>
      </c>
    </row>
    <row r="241" spans="1:20" x14ac:dyDescent="0.3">
      <c r="A241" s="1">
        <v>2005</v>
      </c>
      <c r="B241" t="s">
        <v>17</v>
      </c>
      <c r="C241" t="s">
        <v>42</v>
      </c>
      <c r="D241" t="s">
        <v>58</v>
      </c>
      <c r="E241" s="3">
        <v>241139047786533</v>
      </c>
      <c r="F241" s="3">
        <v>647287388657723</v>
      </c>
      <c r="G241" s="3">
        <v>415348773954631</v>
      </c>
      <c r="H241" s="5">
        <v>42112</v>
      </c>
      <c r="I241">
        <v>14451.097</v>
      </c>
      <c r="J241" s="10">
        <v>2.9780000000000002</v>
      </c>
      <c r="K241" s="10">
        <v>0.17</v>
      </c>
      <c r="L241" s="10">
        <v>2.44</v>
      </c>
      <c r="M241">
        <f t="shared" si="24"/>
        <v>33.1163948448106</v>
      </c>
      <c r="N241">
        <f t="shared" si="25"/>
        <v>34.103811498295812</v>
      </c>
      <c r="O241">
        <f t="shared" si="26"/>
        <v>33.660139702372582</v>
      </c>
      <c r="P241">
        <f t="shared" si="27"/>
        <v>10.648088014684989</v>
      </c>
      <c r="Q241">
        <f t="shared" si="28"/>
        <v>9.5785256076140488</v>
      </c>
      <c r="R241">
        <f t="shared" si="29"/>
        <v>1.0912519342618172</v>
      </c>
      <c r="S241">
        <f t="shared" si="30"/>
        <v>-1.7719568419318752</v>
      </c>
      <c r="T241">
        <f t="shared" si="31"/>
        <v>0.89199803930511046</v>
      </c>
    </row>
    <row r="242" spans="1:20" x14ac:dyDescent="0.3">
      <c r="A242" s="1">
        <v>2006</v>
      </c>
      <c r="B242" t="s">
        <v>18</v>
      </c>
      <c r="C242" t="s">
        <v>42</v>
      </c>
      <c r="D242" t="s">
        <v>58</v>
      </c>
      <c r="E242" s="3">
        <v>267764239106124</v>
      </c>
      <c r="F242" s="3">
        <v>675622955969517</v>
      </c>
      <c r="G242" s="3">
        <v>431857010845646.38</v>
      </c>
      <c r="H242" s="5">
        <v>42</v>
      </c>
      <c r="I242">
        <v>15004.636</v>
      </c>
      <c r="J242" s="10">
        <v>3.3210000000000002</v>
      </c>
      <c r="K242" s="10">
        <v>0.18</v>
      </c>
      <c r="L242" s="10">
        <v>2.7</v>
      </c>
      <c r="M242">
        <f t="shared" si="24"/>
        <v>33.221128004444139</v>
      </c>
      <c r="N242">
        <f t="shared" si="25"/>
        <v>34.146656278925427</v>
      </c>
      <c r="O242">
        <f t="shared" si="26"/>
        <v>33.699115655969393</v>
      </c>
      <c r="P242">
        <f t="shared" si="27"/>
        <v>3.7376696182833684</v>
      </c>
      <c r="Q242">
        <f t="shared" si="28"/>
        <v>9.6161144989997496</v>
      </c>
      <c r="R242">
        <f t="shared" si="29"/>
        <v>1.2002659423946096</v>
      </c>
      <c r="S242">
        <f t="shared" si="30"/>
        <v>-1.7147984280919266</v>
      </c>
      <c r="T242">
        <f t="shared" si="31"/>
        <v>0.99325177301028345</v>
      </c>
    </row>
    <row r="243" spans="1:20" x14ac:dyDescent="0.3">
      <c r="A243" s="1">
        <v>2007</v>
      </c>
      <c r="B243" t="s">
        <v>19</v>
      </c>
      <c r="C243" t="s">
        <v>42</v>
      </c>
      <c r="D243" t="s">
        <v>58</v>
      </c>
      <c r="E243" s="3">
        <v>273888176310673</v>
      </c>
      <c r="F243" s="3">
        <v>711069493851624</v>
      </c>
      <c r="G243" s="3">
        <v>406671119830667.88</v>
      </c>
      <c r="H243" s="5">
        <v>41889</v>
      </c>
      <c r="I243">
        <v>15502.124</v>
      </c>
      <c r="J243" s="10">
        <v>3.4129999999999998</v>
      </c>
      <c r="K243" s="10">
        <v>0.18</v>
      </c>
      <c r="L243" s="10">
        <v>2.77</v>
      </c>
      <c r="M243">
        <f t="shared" si="24"/>
        <v>33.243741023360279</v>
      </c>
      <c r="N243">
        <f t="shared" si="25"/>
        <v>34.197791281956327</v>
      </c>
      <c r="O243">
        <f t="shared" si="26"/>
        <v>33.639025915331068</v>
      </c>
      <c r="P243">
        <f t="shared" si="27"/>
        <v>10.642778541610305</v>
      </c>
      <c r="Q243">
        <f t="shared" si="28"/>
        <v>9.6487323257773401</v>
      </c>
      <c r="R243">
        <f t="shared" si="29"/>
        <v>1.2275916699245699</v>
      </c>
      <c r="S243">
        <f t="shared" si="30"/>
        <v>-1.7147984280919266</v>
      </c>
      <c r="T243">
        <f t="shared" si="31"/>
        <v>1.0188473201992472</v>
      </c>
    </row>
    <row r="244" spans="1:20" x14ac:dyDescent="0.3">
      <c r="A244" s="1">
        <v>2008</v>
      </c>
      <c r="B244" t="s">
        <v>20</v>
      </c>
      <c r="C244" t="s">
        <v>42</v>
      </c>
      <c r="D244" t="s">
        <v>58</v>
      </c>
      <c r="E244" s="3">
        <v>278654568164994</v>
      </c>
      <c r="F244" s="3">
        <v>746669465771689</v>
      </c>
      <c r="G244" s="3">
        <v>312926884233738.13</v>
      </c>
      <c r="H244" s="5">
        <v>41777</v>
      </c>
      <c r="I244">
        <v>15889.464</v>
      </c>
      <c r="J244" s="10">
        <v>3.4870000000000001</v>
      </c>
      <c r="K244" s="10">
        <v>0.17</v>
      </c>
      <c r="L244" s="10">
        <v>2.81</v>
      </c>
      <c r="M244">
        <f t="shared" si="24"/>
        <v>33.260994023726795</v>
      </c>
      <c r="N244">
        <f t="shared" si="25"/>
        <v>34.246643720903869</v>
      </c>
      <c r="O244">
        <f t="shared" si="26"/>
        <v>33.376990682483424</v>
      </c>
      <c r="P244">
        <f t="shared" si="27"/>
        <v>10.640101227841237</v>
      </c>
      <c r="Q244">
        <f t="shared" si="28"/>
        <v>9.6734115270549683</v>
      </c>
      <c r="R244">
        <f t="shared" si="29"/>
        <v>1.2490417676935142</v>
      </c>
      <c r="S244">
        <f t="shared" si="30"/>
        <v>-1.7719568419318752</v>
      </c>
      <c r="T244">
        <f t="shared" si="31"/>
        <v>1.0331844833456545</v>
      </c>
    </row>
    <row r="245" spans="1:20" x14ac:dyDescent="0.3">
      <c r="A245" s="1">
        <v>2009</v>
      </c>
      <c r="B245" t="s">
        <v>21</v>
      </c>
      <c r="C245" t="s">
        <v>42</v>
      </c>
      <c r="D245" t="s">
        <v>58</v>
      </c>
      <c r="E245" s="3">
        <v>274428444424492</v>
      </c>
      <c r="F245" s="3">
        <v>769376434353874</v>
      </c>
      <c r="G245" s="3">
        <v>401639100475434.94</v>
      </c>
      <c r="H245" s="5">
        <v>41666</v>
      </c>
      <c r="I245">
        <v>15279.018</v>
      </c>
      <c r="J245" s="10">
        <v>3.4369999999999998</v>
      </c>
      <c r="K245" s="10">
        <v>0.17</v>
      </c>
      <c r="L245" s="10">
        <v>2.76</v>
      </c>
      <c r="M245">
        <f t="shared" si="24"/>
        <v>33.245711666847015</v>
      </c>
      <c r="N245">
        <f t="shared" si="25"/>
        <v>34.276601477176008</v>
      </c>
      <c r="O245">
        <f t="shared" si="26"/>
        <v>33.626575041308342</v>
      </c>
      <c r="P245">
        <f t="shared" si="27"/>
        <v>10.637440727488327</v>
      </c>
      <c r="Q245">
        <f t="shared" si="28"/>
        <v>9.6342357936395917</v>
      </c>
      <c r="R245">
        <f t="shared" si="29"/>
        <v>1.2345989978676968</v>
      </c>
      <c r="S245">
        <f t="shared" si="30"/>
        <v>-1.7719568419318752</v>
      </c>
      <c r="T245">
        <f t="shared" si="31"/>
        <v>1.0152306797290584</v>
      </c>
    </row>
    <row r="246" spans="1:20" x14ac:dyDescent="0.3">
      <c r="A246" s="1">
        <v>2010</v>
      </c>
      <c r="B246" t="s">
        <v>22</v>
      </c>
      <c r="C246" t="s">
        <v>42</v>
      </c>
      <c r="D246" t="s">
        <v>58</v>
      </c>
      <c r="E246" s="3">
        <v>292850287907869</v>
      </c>
      <c r="F246" s="3">
        <v>801145517219702</v>
      </c>
      <c r="G246" s="3">
        <v>453903764506136.75</v>
      </c>
      <c r="H246" s="5">
        <v>41555</v>
      </c>
      <c r="I246">
        <v>16415.437999999998</v>
      </c>
      <c r="J246" s="10">
        <v>3.6749999999999998</v>
      </c>
      <c r="K246" s="10">
        <v>0.17</v>
      </c>
      <c r="L246" s="10">
        <v>2.94</v>
      </c>
      <c r="M246">
        <f t="shared" si="24"/>
        <v>33.310682631587873</v>
      </c>
      <c r="N246">
        <f t="shared" si="25"/>
        <v>34.317063715934843</v>
      </c>
      <c r="O246">
        <f t="shared" si="26"/>
        <v>33.748906319047116</v>
      </c>
      <c r="P246">
        <f t="shared" si="27"/>
        <v>10.634773129987126</v>
      </c>
      <c r="Q246">
        <f t="shared" si="28"/>
        <v>9.7059775124916818</v>
      </c>
      <c r="R246">
        <f t="shared" si="29"/>
        <v>1.3015531326648</v>
      </c>
      <c r="S246">
        <f t="shared" si="30"/>
        <v>-1.7719568419318752</v>
      </c>
      <c r="T246">
        <f t="shared" si="31"/>
        <v>1.0784095813505903</v>
      </c>
    </row>
    <row r="247" spans="1:20" x14ac:dyDescent="0.3">
      <c r="A247" s="1">
        <v>2011</v>
      </c>
      <c r="B247" t="s">
        <v>23</v>
      </c>
      <c r="C247" t="s">
        <v>42</v>
      </c>
      <c r="D247" t="s">
        <v>58</v>
      </c>
      <c r="E247" s="3">
        <v>290561192714172</v>
      </c>
      <c r="F247" s="3">
        <v>832478328337964</v>
      </c>
      <c r="G247" s="3">
        <v>583794259270610.5</v>
      </c>
      <c r="H247" s="5">
        <v>41444</v>
      </c>
      <c r="I247">
        <v>16788.395</v>
      </c>
      <c r="J247" s="10">
        <v>3.6560000000000001</v>
      </c>
      <c r="K247" s="10">
        <v>0.16</v>
      </c>
      <c r="L247" s="10">
        <v>2.92</v>
      </c>
      <c r="M247">
        <f t="shared" si="24"/>
        <v>33.302835316213873</v>
      </c>
      <c r="N247">
        <f t="shared" si="25"/>
        <v>34.355428305417838</v>
      </c>
      <c r="O247">
        <f t="shared" si="26"/>
        <v>34.000569740916539</v>
      </c>
      <c r="P247">
        <f t="shared" si="27"/>
        <v>10.632098397371642</v>
      </c>
      <c r="Q247">
        <f t="shared" si="28"/>
        <v>9.7284431528876691</v>
      </c>
      <c r="R247">
        <f t="shared" si="29"/>
        <v>1.2963696535919036</v>
      </c>
      <c r="S247">
        <f t="shared" si="30"/>
        <v>-1.8325814637483102</v>
      </c>
      <c r="T247">
        <f t="shared" si="31"/>
        <v>1.0715836162801904</v>
      </c>
    </row>
    <row r="248" spans="1:20" x14ac:dyDescent="0.3">
      <c r="A248" s="1">
        <v>2012</v>
      </c>
      <c r="B248" t="s">
        <v>24</v>
      </c>
      <c r="C248" t="s">
        <v>42</v>
      </c>
      <c r="D248" t="s">
        <v>58</v>
      </c>
      <c r="E248" s="3">
        <v>296604298811513</v>
      </c>
      <c r="F248" s="3">
        <v>859196715947096</v>
      </c>
      <c r="G248" s="3">
        <v>405638268235892.75</v>
      </c>
      <c r="H248" s="5">
        <v>41332</v>
      </c>
      <c r="I248">
        <v>16868.873</v>
      </c>
      <c r="J248" s="10">
        <v>3.7429999999999999</v>
      </c>
      <c r="K248" s="10">
        <v>0.16</v>
      </c>
      <c r="L248" s="10">
        <v>2.99</v>
      </c>
      <c r="M248">
        <f t="shared" si="24"/>
        <v>33.323420039160233</v>
      </c>
      <c r="N248">
        <f t="shared" si="25"/>
        <v>34.387019017454122</v>
      </c>
      <c r="O248">
        <f t="shared" si="26"/>
        <v>33.636482913448887</v>
      </c>
      <c r="P248">
        <f t="shared" si="27"/>
        <v>10.629392297334245</v>
      </c>
      <c r="Q248">
        <f t="shared" si="28"/>
        <v>9.733225368329208</v>
      </c>
      <c r="R248">
        <f t="shared" si="29"/>
        <v>1.3198874289222919</v>
      </c>
      <c r="S248">
        <f t="shared" si="30"/>
        <v>-1.8325814637483102</v>
      </c>
      <c r="T248">
        <f t="shared" si="31"/>
        <v>1.0952733874025951</v>
      </c>
    </row>
    <row r="249" spans="1:20" x14ac:dyDescent="0.3">
      <c r="A249" s="1">
        <v>2013</v>
      </c>
      <c r="B249" t="s">
        <v>25</v>
      </c>
      <c r="C249" t="s">
        <v>42</v>
      </c>
      <c r="D249" t="s">
        <v>58</v>
      </c>
      <c r="E249" s="3">
        <v>30334015808964</v>
      </c>
      <c r="F249" s="3">
        <v>886114077207653</v>
      </c>
      <c r="G249" s="3">
        <v>426455783689713.25</v>
      </c>
      <c r="H249" s="5">
        <v>41222</v>
      </c>
      <c r="I249">
        <v>17104.646000000001</v>
      </c>
      <c r="J249" s="10">
        <v>3.859</v>
      </c>
      <c r="K249" s="10">
        <v>0.16</v>
      </c>
      <c r="L249" s="10">
        <v>3.07</v>
      </c>
      <c r="M249">
        <f t="shared" si="24"/>
        <v>31.0432908327208</v>
      </c>
      <c r="N249">
        <f t="shared" si="25"/>
        <v>34.417866813558753</v>
      </c>
      <c r="O249">
        <f t="shared" si="26"/>
        <v>33.686529805011624</v>
      </c>
      <c r="P249">
        <f t="shared" si="27"/>
        <v>10.626727373403243</v>
      </c>
      <c r="Q249">
        <f t="shared" si="28"/>
        <v>9.7471054014945349</v>
      </c>
      <c r="R249">
        <f t="shared" si="29"/>
        <v>1.3504080825554816</v>
      </c>
      <c r="S249">
        <f t="shared" si="30"/>
        <v>-1.8325814637483102</v>
      </c>
      <c r="T249">
        <f t="shared" si="31"/>
        <v>1.1216775615991057</v>
      </c>
    </row>
    <row r="250" spans="1:20" x14ac:dyDescent="0.3">
      <c r="A250" s="1">
        <v>2014</v>
      </c>
      <c r="B250" t="s">
        <v>26</v>
      </c>
      <c r="C250" t="s">
        <v>42</v>
      </c>
      <c r="D250" t="s">
        <v>58</v>
      </c>
      <c r="E250" s="3">
        <v>313212269635048</v>
      </c>
      <c r="F250" s="3">
        <v>918361091175168</v>
      </c>
      <c r="G250" s="3">
        <v>441104741724574.06</v>
      </c>
      <c r="H250" s="5">
        <v>41111</v>
      </c>
      <c r="I250">
        <v>17609.401999999998</v>
      </c>
      <c r="J250" s="10">
        <v>3.9889999999999999</v>
      </c>
      <c r="K250" s="10">
        <v>0.16</v>
      </c>
      <c r="L250" s="10">
        <v>3.17</v>
      </c>
      <c r="M250">
        <f t="shared" si="24"/>
        <v>33.377902254357849</v>
      </c>
      <c r="N250">
        <f t="shared" si="25"/>
        <v>34.453611774715696</v>
      </c>
      <c r="O250">
        <f t="shared" si="26"/>
        <v>33.72030347275399</v>
      </c>
      <c r="P250">
        <f t="shared" si="27"/>
        <v>10.624031004577834</v>
      </c>
      <c r="Q250">
        <f t="shared" si="28"/>
        <v>9.7761882429352447</v>
      </c>
      <c r="R250">
        <f t="shared" si="29"/>
        <v>1.3835405729232695</v>
      </c>
      <c r="S250">
        <f t="shared" si="30"/>
        <v>-1.8325814637483102</v>
      </c>
      <c r="T250">
        <f t="shared" si="31"/>
        <v>1.1537315878891892</v>
      </c>
    </row>
    <row r="251" spans="1:20" x14ac:dyDescent="0.3">
      <c r="A251" s="1">
        <v>2015</v>
      </c>
      <c r="B251" t="s">
        <v>27</v>
      </c>
      <c r="C251" t="s">
        <v>42</v>
      </c>
      <c r="D251" t="s">
        <v>58</v>
      </c>
      <c r="E251" s="3">
        <v>313708562852198</v>
      </c>
      <c r="F251" s="3">
        <v>950993465545353</v>
      </c>
      <c r="G251" s="3">
        <v>522913642155937.69</v>
      </c>
      <c r="H251" s="5">
        <v>41</v>
      </c>
      <c r="I251">
        <v>18247.52</v>
      </c>
      <c r="J251" s="10">
        <v>4.0010000000000003</v>
      </c>
      <c r="K251" s="10">
        <v>0.15</v>
      </c>
      <c r="L251" s="10">
        <v>3.18</v>
      </c>
      <c r="M251">
        <f t="shared" si="24"/>
        <v>33.379485527061853</v>
      </c>
      <c r="N251">
        <f t="shared" si="25"/>
        <v>34.488528307309799</v>
      </c>
      <c r="O251">
        <f t="shared" si="26"/>
        <v>33.890437446198902</v>
      </c>
      <c r="P251">
        <f t="shared" si="27"/>
        <v>3.713572066704308</v>
      </c>
      <c r="Q251">
        <f t="shared" si="28"/>
        <v>9.8117844593657395</v>
      </c>
      <c r="R251">
        <f t="shared" si="29"/>
        <v>1.3865443298750981</v>
      </c>
      <c r="S251">
        <f t="shared" si="30"/>
        <v>-1.8971199848858813</v>
      </c>
      <c r="T251">
        <f t="shared" si="31"/>
        <v>1.1568811967920856</v>
      </c>
    </row>
    <row r="252" spans="1:20" x14ac:dyDescent="0.3">
      <c r="A252" s="1">
        <v>2016</v>
      </c>
      <c r="B252" t="s">
        <v>28</v>
      </c>
      <c r="C252" t="s">
        <v>42</v>
      </c>
      <c r="D252" t="s">
        <v>58</v>
      </c>
      <c r="E252" s="3">
        <v>319397406988515</v>
      </c>
      <c r="F252" s="3">
        <v>987046723719554</v>
      </c>
      <c r="G252" s="3">
        <v>400930560605168.19</v>
      </c>
      <c r="H252" s="5">
        <v>4091</v>
      </c>
      <c r="I252">
        <v>18958.601999999999</v>
      </c>
      <c r="J252" s="10">
        <v>4.0759999999999996</v>
      </c>
      <c r="K252" s="10">
        <v>0.15</v>
      </c>
      <c r="L252" s="10">
        <v>3.23</v>
      </c>
      <c r="M252">
        <f t="shared" si="24"/>
        <v>33.39745723329365</v>
      </c>
      <c r="N252">
        <f t="shared" si="25"/>
        <v>34.525738493369786</v>
      </c>
      <c r="O252">
        <f t="shared" si="26"/>
        <v>33.624809362667079</v>
      </c>
      <c r="P252">
        <f t="shared" si="27"/>
        <v>8.3165447179293981</v>
      </c>
      <c r="Q252">
        <f t="shared" si="28"/>
        <v>9.8500130389132998</v>
      </c>
      <c r="R252">
        <f t="shared" si="29"/>
        <v>1.4051161153604783</v>
      </c>
      <c r="S252">
        <f t="shared" si="30"/>
        <v>-1.8971199848858813</v>
      </c>
      <c r="T252">
        <f t="shared" si="31"/>
        <v>1.1724821372345651</v>
      </c>
    </row>
    <row r="253" spans="1:20" x14ac:dyDescent="0.3">
      <c r="A253" s="1">
        <v>2017</v>
      </c>
      <c r="B253" t="s">
        <v>29</v>
      </c>
      <c r="C253" t="s">
        <v>42</v>
      </c>
      <c r="D253" t="s">
        <v>58</v>
      </c>
      <c r="E253" s="3">
        <v>330093079859214</v>
      </c>
      <c r="F253" s="3">
        <v>102499163961084</v>
      </c>
      <c r="G253" s="3">
        <v>533024409484852.38</v>
      </c>
      <c r="H253" s="5">
        <v>40841</v>
      </c>
      <c r="I253">
        <v>20786.77</v>
      </c>
      <c r="J253" s="10">
        <v>4.2149999999999999</v>
      </c>
      <c r="K253" s="10">
        <v>0.15</v>
      </c>
      <c r="L253" s="10">
        <v>3.33</v>
      </c>
      <c r="M253">
        <f t="shared" si="24"/>
        <v>33.430395790797014</v>
      </c>
      <c r="N253">
        <f t="shared" si="25"/>
        <v>32.260875757996516</v>
      </c>
      <c r="O253">
        <f t="shared" si="26"/>
        <v>33.909588335452625</v>
      </c>
      <c r="P253">
        <f t="shared" si="27"/>
        <v>10.617441757777067</v>
      </c>
      <c r="Q253">
        <f t="shared" si="28"/>
        <v>9.9420720056265903</v>
      </c>
      <c r="R253">
        <f t="shared" si="29"/>
        <v>1.4386495914538187</v>
      </c>
      <c r="S253">
        <f t="shared" si="30"/>
        <v>-1.8971199848858813</v>
      </c>
      <c r="T253">
        <f t="shared" si="31"/>
        <v>1.2029723039923526</v>
      </c>
    </row>
    <row r="254" spans="1:20" x14ac:dyDescent="0.3">
      <c r="A254" s="1">
        <v>2018</v>
      </c>
      <c r="B254" t="s">
        <v>30</v>
      </c>
      <c r="C254" t="s">
        <v>42</v>
      </c>
      <c r="D254" t="s">
        <v>58</v>
      </c>
      <c r="E254" s="3">
        <v>326712257854443</v>
      </c>
      <c r="F254" s="3">
        <v>106547904725398</v>
      </c>
      <c r="G254" s="3">
        <v>489326528096374.56</v>
      </c>
      <c r="H254" s="5">
        <v>40793</v>
      </c>
      <c r="I254">
        <v>21929.627</v>
      </c>
      <c r="J254" s="10">
        <v>4.1779999999999999</v>
      </c>
      <c r="K254" s="10">
        <v>0.14000000000000001</v>
      </c>
      <c r="L254" s="10">
        <v>3.29</v>
      </c>
      <c r="M254">
        <f t="shared" si="24"/>
        <v>33.420100954047328</v>
      </c>
      <c r="N254">
        <f t="shared" si="25"/>
        <v>32.299615809572153</v>
      </c>
      <c r="O254">
        <f t="shared" si="26"/>
        <v>33.824051129178194</v>
      </c>
      <c r="P254">
        <f t="shared" si="27"/>
        <v>10.616265777045221</v>
      </c>
      <c r="Q254">
        <f t="shared" si="28"/>
        <v>9.9955938326033547</v>
      </c>
      <c r="R254">
        <f t="shared" si="29"/>
        <v>1.4298326631343741</v>
      </c>
      <c r="S254">
        <f t="shared" si="30"/>
        <v>-1.9661128563728327</v>
      </c>
      <c r="T254">
        <f t="shared" si="31"/>
        <v>1.1908875647772805</v>
      </c>
    </row>
    <row r="255" spans="1:20" x14ac:dyDescent="0.3">
      <c r="A255" s="1">
        <v>2019</v>
      </c>
      <c r="B255" t="s">
        <v>31</v>
      </c>
      <c r="C255" t="s">
        <v>42</v>
      </c>
      <c r="D255" t="s">
        <v>58</v>
      </c>
      <c r="E255" s="3">
        <v>329751420347931</v>
      </c>
      <c r="F255" s="3">
        <v>109593361409219</v>
      </c>
      <c r="G255" s="3">
        <v>508056224405293.69</v>
      </c>
      <c r="H255" s="5">
        <v>40766</v>
      </c>
      <c r="I255">
        <v>22800.157999999999</v>
      </c>
      <c r="J255" s="10">
        <v>4.2119999999999997</v>
      </c>
      <c r="K255" s="10">
        <v>0.14000000000000001</v>
      </c>
      <c r="L255" s="10">
        <v>3.31</v>
      </c>
      <c r="M255">
        <f t="shared" si="24"/>
        <v>33.429360214864474</v>
      </c>
      <c r="N255">
        <f t="shared" si="25"/>
        <v>32.327797917524194</v>
      </c>
      <c r="O255">
        <f t="shared" si="26"/>
        <v>33.86161323534585</v>
      </c>
      <c r="P255">
        <f t="shared" si="27"/>
        <v>10.615603679643675</v>
      </c>
      <c r="Q255">
        <f t="shared" si="28"/>
        <v>10.034522744743082</v>
      </c>
      <c r="R255">
        <f t="shared" si="29"/>
        <v>1.437937594271729</v>
      </c>
      <c r="S255">
        <f t="shared" si="30"/>
        <v>-1.9661128563728327</v>
      </c>
      <c r="T255">
        <f t="shared" si="31"/>
        <v>1.1969481893889715</v>
      </c>
    </row>
    <row r="256" spans="1:20" x14ac:dyDescent="0.3">
      <c r="A256" s="1">
        <v>2020</v>
      </c>
      <c r="B256" t="s">
        <v>32</v>
      </c>
      <c r="C256" t="s">
        <v>42</v>
      </c>
      <c r="D256" t="s">
        <v>58</v>
      </c>
      <c r="E256" s="3">
        <f>SUM(E253:E255)/3</f>
        <v>328852252687196</v>
      </c>
      <c r="F256" s="3">
        <v>935934373757082</v>
      </c>
      <c r="G256" s="3">
        <v>512785739216931.63</v>
      </c>
      <c r="H256" s="5">
        <v>4076</v>
      </c>
      <c r="I256">
        <v>19245.18</v>
      </c>
      <c r="J256" s="10">
        <v>3.7570000000000001</v>
      </c>
      <c r="K256" s="10">
        <v>0.15</v>
      </c>
      <c r="L256" s="10">
        <v>2.95</v>
      </c>
      <c r="M256">
        <f t="shared" si="24"/>
        <v>33.426629685849178</v>
      </c>
      <c r="N256">
        <f t="shared" si="25"/>
        <v>34.472566476440683</v>
      </c>
      <c r="O256">
        <f t="shared" si="26"/>
        <v>33.870879211508942</v>
      </c>
      <c r="P256">
        <f t="shared" si="27"/>
        <v>8.3128713943426149</v>
      </c>
      <c r="Q256">
        <f t="shared" si="28"/>
        <v>9.8650159187528281</v>
      </c>
      <c r="R256">
        <f t="shared" si="29"/>
        <v>1.3236207665918318</v>
      </c>
      <c r="S256">
        <f t="shared" si="30"/>
        <v>-1.8971199848858813</v>
      </c>
      <c r="T256">
        <f t="shared" si="31"/>
        <v>1.0818051703517284</v>
      </c>
    </row>
    <row r="257" spans="1:20" x14ac:dyDescent="0.3">
      <c r="A257" s="1">
        <v>2021</v>
      </c>
      <c r="B257" t="s">
        <v>33</v>
      </c>
      <c r="C257" t="s">
        <v>42</v>
      </c>
      <c r="D257" t="s">
        <v>58</v>
      </c>
      <c r="E257" s="3">
        <f>SUM(E254:E256)/3</f>
        <v>328438643629856.69</v>
      </c>
      <c r="F257" s="3">
        <v>970352422200224</v>
      </c>
      <c r="G257" s="3">
        <v>576691097609331.13</v>
      </c>
      <c r="H257" s="5">
        <v>40775</v>
      </c>
      <c r="I257">
        <v>19724.719000000001</v>
      </c>
      <c r="J257" s="10">
        <v>4.0369999999999999</v>
      </c>
      <c r="K257" s="10">
        <v>0.15</v>
      </c>
      <c r="L257" s="10">
        <v>3.16</v>
      </c>
      <c r="M257">
        <f t="shared" si="24"/>
        <v>33.425371159025673</v>
      </c>
      <c r="N257">
        <f t="shared" si="25"/>
        <v>34.508680443296477</v>
      </c>
      <c r="O257">
        <f t="shared" si="26"/>
        <v>33.988327879651386</v>
      </c>
      <c r="P257">
        <f t="shared" si="27"/>
        <v>10.615824427489214</v>
      </c>
      <c r="Q257">
        <f t="shared" si="28"/>
        <v>9.8896278997317388</v>
      </c>
      <c r="R257">
        <f t="shared" si="29"/>
        <v>1.3955018418708038</v>
      </c>
      <c r="S257">
        <f t="shared" si="30"/>
        <v>-1.8971199848858813</v>
      </c>
      <c r="T257">
        <f t="shared" si="31"/>
        <v>1.1505720275988207</v>
      </c>
    </row>
    <row r="258" spans="1:20" x14ac:dyDescent="0.3">
      <c r="A258" s="1">
        <v>1990</v>
      </c>
      <c r="B258" t="s">
        <v>2</v>
      </c>
      <c r="C258" t="s">
        <v>35</v>
      </c>
      <c r="D258" t="s">
        <v>51</v>
      </c>
      <c r="E258" s="3">
        <v>839804144170325</v>
      </c>
      <c r="F258" s="3">
        <v>214957472417529</v>
      </c>
      <c r="G258" s="3">
        <v>398677609416956.19</v>
      </c>
      <c r="H258" s="5">
        <v>25</v>
      </c>
      <c r="I258">
        <v>410.74274000000003</v>
      </c>
      <c r="J258" s="10">
        <v>1.1619999999999999</v>
      </c>
      <c r="K258" s="10">
        <v>0.19</v>
      </c>
      <c r="L258" s="10">
        <v>0.09</v>
      </c>
      <c r="M258">
        <f t="shared" si="24"/>
        <v>34.364189818877499</v>
      </c>
      <c r="N258">
        <f t="shared" si="25"/>
        <v>33.001461321781505</v>
      </c>
      <c r="O258">
        <f t="shared" si="26"/>
        <v>33.619174209764608</v>
      </c>
      <c r="P258">
        <f t="shared" si="27"/>
        <v>3.2188758248682006</v>
      </c>
      <c r="Q258">
        <f t="shared" si="28"/>
        <v>6.0179670817763888</v>
      </c>
      <c r="R258">
        <f t="shared" si="29"/>
        <v>0.15014265842971941</v>
      </c>
      <c r="S258">
        <f t="shared" si="30"/>
        <v>-1.6607312068216509</v>
      </c>
      <c r="T258">
        <f t="shared" si="31"/>
        <v>-2.4079456086518722</v>
      </c>
    </row>
    <row r="259" spans="1:20" x14ac:dyDescent="0.3">
      <c r="A259" s="1">
        <v>1991</v>
      </c>
      <c r="B259" t="s">
        <v>3</v>
      </c>
      <c r="C259" t="s">
        <v>35</v>
      </c>
      <c r="D259" t="s">
        <v>51</v>
      </c>
      <c r="E259" s="3">
        <v>690272045010849</v>
      </c>
      <c r="F259" s="3">
        <v>221258848370973</v>
      </c>
      <c r="G259" s="3">
        <v>394874951364089.56</v>
      </c>
      <c r="H259" s="5">
        <v>25487</v>
      </c>
      <c r="I259">
        <v>413.48919999999998</v>
      </c>
      <c r="J259" s="10">
        <v>0.97399999999999998</v>
      </c>
      <c r="K259" s="10">
        <v>0.15</v>
      </c>
      <c r="L259" s="10">
        <v>7.0000000000000007E-2</v>
      </c>
      <c r="M259">
        <f t="shared" ref="M259:M322" si="32">LN(E259)</f>
        <v>34.168106903948264</v>
      </c>
      <c r="N259">
        <f t="shared" ref="N259:N322" si="33">LN(F259)</f>
        <v>33.030354391654072</v>
      </c>
      <c r="O259">
        <f t="shared" ref="O259:O322" si="34">LN(G259)</f>
        <v>33.609590251882928</v>
      </c>
      <c r="P259">
        <f t="shared" ref="P259:P322" si="35">LN(H259)</f>
        <v>10.145923797230747</v>
      </c>
      <c r="Q259">
        <f t="shared" ref="Q259:Q322" si="36">LN(I259)</f>
        <v>6.0246313956220474</v>
      </c>
      <c r="R259">
        <f t="shared" ref="R259:R322" si="37">LN(J259)</f>
        <v>-2.6343975339601977E-2</v>
      </c>
      <c r="S259">
        <f t="shared" ref="S259:S322" si="38">LN(K259)</f>
        <v>-1.8971199848858813</v>
      </c>
      <c r="T259">
        <f t="shared" ref="T259:T322" si="39">LN(L259)</f>
        <v>-2.6592600369327779</v>
      </c>
    </row>
    <row r="260" spans="1:20" x14ac:dyDescent="0.3">
      <c r="A260" s="1">
        <v>1992</v>
      </c>
      <c r="B260" t="s">
        <v>4</v>
      </c>
      <c r="C260" t="s">
        <v>35</v>
      </c>
      <c r="D260" t="s">
        <v>51</v>
      </c>
      <c r="E260" s="3">
        <v>794231346423263</v>
      </c>
      <c r="F260" s="3">
        <v>203863378486755</v>
      </c>
      <c r="G260" s="3">
        <v>446676651965311.75</v>
      </c>
      <c r="H260" s="5">
        <v>2598</v>
      </c>
      <c r="I260">
        <v>400.53726</v>
      </c>
      <c r="J260" s="10">
        <v>1.161</v>
      </c>
      <c r="K260" s="10">
        <v>0.19</v>
      </c>
      <c r="L260" s="10">
        <v>0.08</v>
      </c>
      <c r="M260">
        <f t="shared" si="32"/>
        <v>34.308395903027453</v>
      </c>
      <c r="N260">
        <f t="shared" si="33"/>
        <v>32.948471172114417</v>
      </c>
      <c r="O260">
        <f t="shared" si="34"/>
        <v>33.732856075101743</v>
      </c>
      <c r="P260">
        <f t="shared" si="35"/>
        <v>7.8624971972305451</v>
      </c>
      <c r="Q260">
        <f t="shared" si="36"/>
        <v>5.992806795888912</v>
      </c>
      <c r="R260">
        <f t="shared" si="37"/>
        <v>0.14928170271575447</v>
      </c>
      <c r="S260">
        <f t="shared" si="38"/>
        <v>-1.6607312068216509</v>
      </c>
      <c r="T260">
        <f t="shared" si="39"/>
        <v>-2.5257286443082556</v>
      </c>
    </row>
    <row r="261" spans="1:20" x14ac:dyDescent="0.3">
      <c r="A261" s="1">
        <v>1993</v>
      </c>
      <c r="B261" t="s">
        <v>5</v>
      </c>
      <c r="C261" t="s">
        <v>35</v>
      </c>
      <c r="D261" t="s">
        <v>51</v>
      </c>
      <c r="E261" s="3">
        <v>907046291020842</v>
      </c>
      <c r="F261" s="3">
        <v>21929009333616</v>
      </c>
      <c r="G261" s="3">
        <v>493646770798271.81</v>
      </c>
      <c r="H261" s="5">
        <v>26479</v>
      </c>
      <c r="I261">
        <v>420.21715999999998</v>
      </c>
      <c r="J261" s="10">
        <v>1.351</v>
      </c>
      <c r="K261" s="10">
        <v>0.2</v>
      </c>
      <c r="L261" s="10">
        <v>0.09</v>
      </c>
      <c r="M261">
        <f t="shared" si="32"/>
        <v>34.441214602250511</v>
      </c>
      <c r="N261">
        <f t="shared" si="33"/>
        <v>30.718831503312249</v>
      </c>
      <c r="O261">
        <f t="shared" si="34"/>
        <v>33.832841338484357</v>
      </c>
      <c r="P261">
        <f t="shared" si="35"/>
        <v>10.1841072449874</v>
      </c>
      <c r="Q261">
        <f t="shared" si="36"/>
        <v>6.0407716252733987</v>
      </c>
      <c r="R261">
        <f t="shared" si="37"/>
        <v>0.3008450589780618</v>
      </c>
      <c r="S261">
        <f t="shared" si="38"/>
        <v>-1.6094379124341003</v>
      </c>
      <c r="T261">
        <f t="shared" si="39"/>
        <v>-2.4079456086518722</v>
      </c>
    </row>
    <row r="262" spans="1:20" x14ac:dyDescent="0.3">
      <c r="A262" s="1">
        <v>1994</v>
      </c>
      <c r="B262" t="s">
        <v>6</v>
      </c>
      <c r="C262" t="s">
        <v>35</v>
      </c>
      <c r="D262" t="s">
        <v>51</v>
      </c>
      <c r="E262" s="3">
        <v>735525609317534</v>
      </c>
      <c r="F262" s="3">
        <v>22254766483638</v>
      </c>
      <c r="G262" s="3">
        <v>509011313614373.13</v>
      </c>
      <c r="H262" s="5">
        <v>26984</v>
      </c>
      <c r="I262">
        <v>387.15732000000003</v>
      </c>
      <c r="J262" s="10">
        <v>1.145</v>
      </c>
      <c r="K262" s="10">
        <v>0.16</v>
      </c>
      <c r="L262" s="10">
        <v>0.08</v>
      </c>
      <c r="M262">
        <f t="shared" si="32"/>
        <v>34.231606474286423</v>
      </c>
      <c r="N262">
        <f t="shared" si="33"/>
        <v>30.733577325581848</v>
      </c>
      <c r="O262">
        <f t="shared" si="34"/>
        <v>33.863491359372276</v>
      </c>
      <c r="P262">
        <f t="shared" si="35"/>
        <v>10.202999376741486</v>
      </c>
      <c r="Q262">
        <f t="shared" si="36"/>
        <v>5.9588311220542227</v>
      </c>
      <c r="R262">
        <f t="shared" si="37"/>
        <v>0.13540463700620298</v>
      </c>
      <c r="S262">
        <f t="shared" si="38"/>
        <v>-1.8325814637483102</v>
      </c>
      <c r="T262">
        <f t="shared" si="39"/>
        <v>-2.5257286443082556</v>
      </c>
    </row>
    <row r="263" spans="1:20" x14ac:dyDescent="0.3">
      <c r="A263" s="1">
        <v>1995</v>
      </c>
      <c r="B263" t="s">
        <v>7</v>
      </c>
      <c r="C263" t="s">
        <v>35</v>
      </c>
      <c r="D263" t="s">
        <v>51</v>
      </c>
      <c r="E263" s="3">
        <v>751941508820552</v>
      </c>
      <c r="F263" s="3">
        <v>217624844240339</v>
      </c>
      <c r="G263" s="3">
        <v>487008315880542</v>
      </c>
      <c r="H263" s="5">
        <v>27495</v>
      </c>
      <c r="I263">
        <v>390.27704</v>
      </c>
      <c r="J263" s="10">
        <v>1.2569999999999999</v>
      </c>
      <c r="K263" s="10">
        <v>0.17</v>
      </c>
      <c r="L263" s="10">
        <v>0.08</v>
      </c>
      <c r="M263">
        <f t="shared" si="32"/>
        <v>34.253679656029568</v>
      </c>
      <c r="N263">
        <f t="shared" si="33"/>
        <v>33.013793798291609</v>
      </c>
      <c r="O263">
        <f t="shared" si="34"/>
        <v>33.819302314595419</v>
      </c>
      <c r="P263">
        <f t="shared" si="35"/>
        <v>10.221759448941915</v>
      </c>
      <c r="Q263">
        <f t="shared" si="36"/>
        <v>5.9668568459125355</v>
      </c>
      <c r="R263">
        <f t="shared" si="37"/>
        <v>0.22872792960811028</v>
      </c>
      <c r="S263">
        <f t="shared" si="38"/>
        <v>-1.7719568419318752</v>
      </c>
      <c r="T263">
        <f t="shared" si="39"/>
        <v>-2.5257286443082556</v>
      </c>
    </row>
    <row r="264" spans="1:20" x14ac:dyDescent="0.3">
      <c r="A264" s="1">
        <v>1996</v>
      </c>
      <c r="B264" t="s">
        <v>8</v>
      </c>
      <c r="C264" t="s">
        <v>35</v>
      </c>
      <c r="D264" t="s">
        <v>51</v>
      </c>
      <c r="E264" s="3">
        <v>722482770509852</v>
      </c>
      <c r="F264" s="3">
        <v>234709016783031</v>
      </c>
      <c r="G264" s="3">
        <v>371562470165692.75</v>
      </c>
      <c r="H264" s="5">
        <v>28013</v>
      </c>
      <c r="I264">
        <v>395.63440000000003</v>
      </c>
      <c r="J264" s="10">
        <v>1.2130000000000001</v>
      </c>
      <c r="K264" s="10">
        <v>0.15</v>
      </c>
      <c r="L264" s="10">
        <v>7.0000000000000007E-2</v>
      </c>
      <c r="M264">
        <f t="shared" si="32"/>
        <v>34.213714688585604</v>
      </c>
      <c r="N264">
        <f t="shared" si="33"/>
        <v>33.089367636381738</v>
      </c>
      <c r="O264">
        <f t="shared" si="34"/>
        <v>33.548738122519467</v>
      </c>
      <c r="P264">
        <f t="shared" si="35"/>
        <v>10.240423967124363</v>
      </c>
      <c r="Q264">
        <f t="shared" si="36"/>
        <v>5.9804905524897967</v>
      </c>
      <c r="R264">
        <f t="shared" si="37"/>
        <v>0.19309662996191315</v>
      </c>
      <c r="S264">
        <f t="shared" si="38"/>
        <v>-1.8971199848858813</v>
      </c>
      <c r="T264">
        <f t="shared" si="39"/>
        <v>-2.6592600369327779</v>
      </c>
    </row>
    <row r="265" spans="1:20" x14ac:dyDescent="0.3">
      <c r="A265" s="1">
        <v>1997</v>
      </c>
      <c r="B265" t="s">
        <v>9</v>
      </c>
      <c r="C265" t="s">
        <v>35</v>
      </c>
      <c r="D265" t="s">
        <v>51</v>
      </c>
      <c r="E265" s="3">
        <v>779373871637125</v>
      </c>
      <c r="F265" s="3">
        <v>254242246291254</v>
      </c>
      <c r="G265" s="3">
        <v>385026452260451.38</v>
      </c>
      <c r="H265" s="5">
        <v>28535</v>
      </c>
      <c r="I265">
        <v>458.01639999999998</v>
      </c>
      <c r="J265" s="10">
        <v>1.341</v>
      </c>
      <c r="K265" s="10">
        <v>0.15</v>
      </c>
      <c r="L265" s="10">
        <v>0.08</v>
      </c>
      <c r="M265">
        <f t="shared" si="32"/>
        <v>34.289511984582653</v>
      </c>
      <c r="N265">
        <f t="shared" si="33"/>
        <v>33.169308653995948</v>
      </c>
      <c r="O265">
        <f t="shared" si="34"/>
        <v>33.584333155026108</v>
      </c>
      <c r="P265">
        <f t="shared" si="35"/>
        <v>10.258886682970809</v>
      </c>
      <c r="Q265">
        <f t="shared" si="36"/>
        <v>6.1269049913333609</v>
      </c>
      <c r="R265">
        <f t="shared" si="37"/>
        <v>0.29341560429954144</v>
      </c>
      <c r="S265">
        <f t="shared" si="38"/>
        <v>-1.8971199848858813</v>
      </c>
      <c r="T265">
        <f t="shared" si="39"/>
        <v>-2.5257286443082556</v>
      </c>
    </row>
    <row r="266" spans="1:20" x14ac:dyDescent="0.3">
      <c r="A266" s="1">
        <v>1998</v>
      </c>
      <c r="B266" t="s">
        <v>10</v>
      </c>
      <c r="C266" t="s">
        <v>35</v>
      </c>
      <c r="D266" t="s">
        <v>51</v>
      </c>
      <c r="E266" s="3">
        <v>733714880671174</v>
      </c>
      <c r="F266" s="3">
        <v>272861269330756</v>
      </c>
      <c r="G266" s="3">
        <v>452588296965986.25</v>
      </c>
      <c r="H266" s="5">
        <v>28742</v>
      </c>
      <c r="I266">
        <v>555.14966000000004</v>
      </c>
      <c r="J266" s="10">
        <v>1.296</v>
      </c>
      <c r="K266" s="10">
        <v>0.13</v>
      </c>
      <c r="L266" s="10">
        <v>0.08</v>
      </c>
      <c r="M266">
        <f t="shared" si="32"/>
        <v>34.22914162312631</v>
      </c>
      <c r="N266">
        <f t="shared" si="33"/>
        <v>33.239984611001283</v>
      </c>
      <c r="O266">
        <f t="shared" si="34"/>
        <v>33.746003991449413</v>
      </c>
      <c r="P266">
        <f t="shared" si="35"/>
        <v>10.266114746634193</v>
      </c>
      <c r="Q266">
        <f t="shared" si="36"/>
        <v>6.3192377350530009</v>
      </c>
      <c r="R266">
        <f t="shared" si="37"/>
        <v>0.25928259793008296</v>
      </c>
      <c r="S266">
        <f t="shared" si="38"/>
        <v>-2.0402208285265546</v>
      </c>
      <c r="T266">
        <f t="shared" si="39"/>
        <v>-2.5257286443082556</v>
      </c>
    </row>
    <row r="267" spans="1:20" x14ac:dyDescent="0.3">
      <c r="A267" s="1">
        <v>1999</v>
      </c>
      <c r="B267" t="s">
        <v>11</v>
      </c>
      <c r="C267" t="s">
        <v>35</v>
      </c>
      <c r="D267" t="s">
        <v>51</v>
      </c>
      <c r="E267" s="3">
        <v>711597424208351</v>
      </c>
      <c r="F267" s="3">
        <v>297492052900759</v>
      </c>
      <c r="G267" s="3">
        <v>505376670188791.25</v>
      </c>
      <c r="H267" s="5">
        <v>2892</v>
      </c>
      <c r="I267">
        <v>1314.8768</v>
      </c>
      <c r="J267" s="10">
        <v>1.29</v>
      </c>
      <c r="K267" s="10">
        <v>0.12</v>
      </c>
      <c r="L267" s="10">
        <v>7.0000000000000007E-2</v>
      </c>
      <c r="M267">
        <f t="shared" si="32"/>
        <v>34.198533451995225</v>
      </c>
      <c r="N267">
        <f t="shared" si="33"/>
        <v>33.326408627618811</v>
      </c>
      <c r="O267">
        <f t="shared" si="34"/>
        <v>33.856325148734463</v>
      </c>
      <c r="P267">
        <f t="shared" si="35"/>
        <v>7.9697035832786556</v>
      </c>
      <c r="Q267">
        <f t="shared" si="36"/>
        <v>7.1814982520099226</v>
      </c>
      <c r="R267">
        <f t="shared" si="37"/>
        <v>0.25464221837358075</v>
      </c>
      <c r="S267">
        <f t="shared" si="38"/>
        <v>-2.120263536200091</v>
      </c>
      <c r="T267">
        <f t="shared" si="39"/>
        <v>-2.6592600369327779</v>
      </c>
    </row>
    <row r="268" spans="1:20" x14ac:dyDescent="0.3">
      <c r="A268" s="1">
        <v>2000</v>
      </c>
      <c r="B268" t="s">
        <v>12</v>
      </c>
      <c r="C268" t="s">
        <v>35</v>
      </c>
      <c r="D268" t="s">
        <v>51</v>
      </c>
      <c r="E268" s="3">
        <v>803050115921401</v>
      </c>
      <c r="F268" s="3">
        <v>293708668421651</v>
      </c>
      <c r="G268" s="3">
        <v>338455987983409.38</v>
      </c>
      <c r="H268" s="5">
        <v>29098</v>
      </c>
      <c r="I268">
        <v>1646.6608000000001</v>
      </c>
      <c r="J268" s="10">
        <v>1.571</v>
      </c>
      <c r="K268" s="10">
        <v>0.14000000000000001</v>
      </c>
      <c r="L268" s="10">
        <v>0.09</v>
      </c>
      <c r="M268">
        <f t="shared" si="32"/>
        <v>34.319438238788855</v>
      </c>
      <c r="N268">
        <f t="shared" si="33"/>
        <v>33.313609468241843</v>
      </c>
      <c r="O268">
        <f t="shared" si="34"/>
        <v>33.455415179098971</v>
      </c>
      <c r="P268">
        <f t="shared" si="35"/>
        <v>10.278424722275334</v>
      </c>
      <c r="Q268">
        <f t="shared" si="36"/>
        <v>7.4065047587544752</v>
      </c>
      <c r="R268">
        <f t="shared" si="37"/>
        <v>0.45171235927348408</v>
      </c>
      <c r="S268">
        <f t="shared" si="38"/>
        <v>-1.9661128563728327</v>
      </c>
      <c r="T268">
        <f t="shared" si="39"/>
        <v>-2.4079456086518722</v>
      </c>
    </row>
    <row r="269" spans="1:20" x14ac:dyDescent="0.3">
      <c r="A269" s="1">
        <v>2001</v>
      </c>
      <c r="B269" t="s">
        <v>13</v>
      </c>
      <c r="C269" t="s">
        <v>35</v>
      </c>
      <c r="D269" t="s">
        <v>51</v>
      </c>
      <c r="E269" s="3">
        <v>774667691434299</v>
      </c>
      <c r="F269" s="3">
        <v>321038393142703</v>
      </c>
      <c r="G269" s="3">
        <v>336392898985641.13</v>
      </c>
      <c r="H269" s="5">
        <v>29277</v>
      </c>
      <c r="I269">
        <v>2058.7939999999999</v>
      </c>
      <c r="J269" s="10">
        <v>1.8959999999999999</v>
      </c>
      <c r="K269" s="10">
        <v>0.15</v>
      </c>
      <c r="L269" s="10">
        <v>0.1</v>
      </c>
      <c r="M269">
        <f t="shared" si="32"/>
        <v>34.283455268081148</v>
      </c>
      <c r="N269">
        <f t="shared" si="33"/>
        <v>33.402581836712407</v>
      </c>
      <c r="O269">
        <f t="shared" si="34"/>
        <v>33.449300934962814</v>
      </c>
      <c r="P269">
        <f t="shared" si="35"/>
        <v>10.284557503809571</v>
      </c>
      <c r="Q269">
        <f t="shared" si="36"/>
        <v>7.6298756534553318</v>
      </c>
      <c r="R269">
        <f t="shared" si="37"/>
        <v>0.63974640383282999</v>
      </c>
      <c r="S269">
        <f t="shared" si="38"/>
        <v>-1.8971199848858813</v>
      </c>
      <c r="T269">
        <f t="shared" si="39"/>
        <v>-2.3025850929940455</v>
      </c>
    </row>
    <row r="270" spans="1:20" x14ac:dyDescent="0.3">
      <c r="A270" s="1">
        <v>2002</v>
      </c>
      <c r="B270" t="s">
        <v>14</v>
      </c>
      <c r="C270" t="s">
        <v>35</v>
      </c>
      <c r="D270" t="s">
        <v>51</v>
      </c>
      <c r="E270" s="3">
        <v>840280576365398</v>
      </c>
      <c r="F270" s="3">
        <v>341965901110632</v>
      </c>
      <c r="G270" s="3">
        <v>439049041860876.19</v>
      </c>
      <c r="H270" s="5">
        <v>29457</v>
      </c>
      <c r="I270">
        <v>2031.7814000000001</v>
      </c>
      <c r="J270" s="10">
        <v>1.9870000000000001</v>
      </c>
      <c r="K270" s="10">
        <v>0.15</v>
      </c>
      <c r="L270" s="10">
        <v>0.1</v>
      </c>
      <c r="M270">
        <f t="shared" si="32"/>
        <v>34.364756971476439</v>
      </c>
      <c r="N270">
        <f t="shared" si="33"/>
        <v>33.46573214366547</v>
      </c>
      <c r="O270">
        <f t="shared" si="34"/>
        <v>33.715632235431471</v>
      </c>
      <c r="P270">
        <f t="shared" si="35"/>
        <v>10.2906868518374</v>
      </c>
      <c r="Q270">
        <f t="shared" si="36"/>
        <v>7.6166682241712076</v>
      </c>
      <c r="R270">
        <f t="shared" si="37"/>
        <v>0.68662596356967986</v>
      </c>
      <c r="S270">
        <f t="shared" si="38"/>
        <v>-1.8971199848858813</v>
      </c>
      <c r="T270">
        <f t="shared" si="39"/>
        <v>-2.3025850929940455</v>
      </c>
    </row>
    <row r="271" spans="1:20" x14ac:dyDescent="0.3">
      <c r="A271" s="1">
        <v>2003</v>
      </c>
      <c r="B271" t="s">
        <v>15</v>
      </c>
      <c r="C271" t="s">
        <v>35</v>
      </c>
      <c r="D271" t="s">
        <v>51</v>
      </c>
      <c r="E271" s="3">
        <v>99266400142515</v>
      </c>
      <c r="F271" s="3">
        <v>356119696124755</v>
      </c>
      <c r="G271" s="3">
        <v>361178599344251.06</v>
      </c>
      <c r="H271" s="5">
        <v>29637</v>
      </c>
      <c r="I271">
        <v>2005.1836000000001</v>
      </c>
      <c r="J271" s="10">
        <v>2.5249999999999999</v>
      </c>
      <c r="K271" s="10">
        <v>0.17</v>
      </c>
      <c r="L271" s="10">
        <v>0.13</v>
      </c>
      <c r="M271">
        <f t="shared" si="32"/>
        <v>32.228828262575732</v>
      </c>
      <c r="N271">
        <f t="shared" si="33"/>
        <v>33.50628801533913</v>
      </c>
      <c r="O271">
        <f t="shared" si="34"/>
        <v>33.520393686946029</v>
      </c>
      <c r="P271">
        <f t="shared" si="35"/>
        <v>10.296778859712584</v>
      </c>
      <c r="Q271">
        <f t="shared" si="36"/>
        <v>7.603490906620614</v>
      </c>
      <c r="R271">
        <f t="shared" si="37"/>
        <v>0.92624106272732309</v>
      </c>
      <c r="S271">
        <f t="shared" si="38"/>
        <v>-1.7719568419318752</v>
      </c>
      <c r="T271">
        <f t="shared" si="39"/>
        <v>-2.0402208285265546</v>
      </c>
    </row>
    <row r="272" spans="1:20" x14ac:dyDescent="0.3">
      <c r="A272" s="1">
        <v>2004</v>
      </c>
      <c r="B272" t="s">
        <v>16</v>
      </c>
      <c r="C272" t="s">
        <v>35</v>
      </c>
      <c r="D272" t="s">
        <v>51</v>
      </c>
      <c r="E272" s="3">
        <v>969818290072244</v>
      </c>
      <c r="F272" s="3">
        <v>374405297774667</v>
      </c>
      <c r="G272" s="3">
        <v>456952943148074.38</v>
      </c>
      <c r="H272" s="5">
        <v>29818</v>
      </c>
      <c r="I272">
        <v>2047.423</v>
      </c>
      <c r="J272" s="10">
        <v>2.78</v>
      </c>
      <c r="K272" s="10">
        <v>0.18</v>
      </c>
      <c r="L272" s="10">
        <v>0.14000000000000001</v>
      </c>
      <c r="M272">
        <f t="shared" si="32"/>
        <v>34.508129840055126</v>
      </c>
      <c r="N272">
        <f t="shared" si="33"/>
        <v>33.556360010471046</v>
      </c>
      <c r="O272">
        <f t="shared" si="34"/>
        <v>33.755601532479666</v>
      </c>
      <c r="P272">
        <f t="shared" si="35"/>
        <v>10.302867516988345</v>
      </c>
      <c r="Q272">
        <f t="shared" si="36"/>
        <v>7.624337208182463</v>
      </c>
      <c r="R272">
        <f t="shared" si="37"/>
        <v>1.0224509277025455</v>
      </c>
      <c r="S272">
        <f t="shared" si="38"/>
        <v>-1.7147984280919266</v>
      </c>
      <c r="T272">
        <f t="shared" si="39"/>
        <v>-1.9661128563728327</v>
      </c>
    </row>
    <row r="273" spans="1:20" x14ac:dyDescent="0.3">
      <c r="A273" s="1">
        <v>2005</v>
      </c>
      <c r="B273" t="s">
        <v>17</v>
      </c>
      <c r="C273" t="s">
        <v>35</v>
      </c>
      <c r="D273" t="s">
        <v>51</v>
      </c>
      <c r="E273" s="3">
        <v>845623848344035</v>
      </c>
      <c r="F273" s="3">
        <v>389080018541555</v>
      </c>
      <c r="G273" s="3">
        <v>415348773954631</v>
      </c>
      <c r="H273" s="5">
        <v>29999</v>
      </c>
      <c r="I273">
        <v>2189.5408000000002</v>
      </c>
      <c r="J273" s="10">
        <v>2.6659999999999999</v>
      </c>
      <c r="K273" s="10">
        <v>0.16</v>
      </c>
      <c r="L273" s="10">
        <v>0.13</v>
      </c>
      <c r="M273">
        <f t="shared" si="32"/>
        <v>34.371095752953529</v>
      </c>
      <c r="N273">
        <f t="shared" si="33"/>
        <v>33.594806141584655</v>
      </c>
      <c r="O273">
        <f t="shared" si="34"/>
        <v>33.660139702372582</v>
      </c>
      <c r="P273">
        <f t="shared" si="35"/>
        <v>10.308919326755392</v>
      </c>
      <c r="Q273">
        <f t="shared" si="36"/>
        <v>7.6914471204592489</v>
      </c>
      <c r="R273">
        <f t="shared" si="37"/>
        <v>0.98057922175651691</v>
      </c>
      <c r="S273">
        <f t="shared" si="38"/>
        <v>-1.8325814637483102</v>
      </c>
      <c r="T273">
        <f t="shared" si="39"/>
        <v>-2.0402208285265546</v>
      </c>
    </row>
    <row r="274" spans="1:20" x14ac:dyDescent="0.3">
      <c r="A274" s="1">
        <v>2006</v>
      </c>
      <c r="B274" t="s">
        <v>18</v>
      </c>
      <c r="C274" t="s">
        <v>35</v>
      </c>
      <c r="D274" t="s">
        <v>51</v>
      </c>
      <c r="E274" s="3">
        <v>897473772884255</v>
      </c>
      <c r="F274" s="3">
        <v>415995781737761</v>
      </c>
      <c r="G274" s="3">
        <v>431857010845646.38</v>
      </c>
      <c r="H274" s="5">
        <v>30182</v>
      </c>
      <c r="I274">
        <v>2325.4857999999999</v>
      </c>
      <c r="J274" s="10">
        <v>2.827</v>
      </c>
      <c r="K274" s="10">
        <v>0.15</v>
      </c>
      <c r="L274" s="10">
        <v>0.13</v>
      </c>
      <c r="M274">
        <f t="shared" si="32"/>
        <v>34.430605013450915</v>
      </c>
      <c r="N274">
        <f t="shared" si="33"/>
        <v>33.661696236084943</v>
      </c>
      <c r="O274">
        <f t="shared" si="34"/>
        <v>33.699115655969393</v>
      </c>
      <c r="P274">
        <f t="shared" si="35"/>
        <v>10.315000999178496</v>
      </c>
      <c r="Q274">
        <f t="shared" si="36"/>
        <v>7.7516842424317911</v>
      </c>
      <c r="R274">
        <f t="shared" si="37"/>
        <v>1.0392160787114533</v>
      </c>
      <c r="S274">
        <f t="shared" si="38"/>
        <v>-1.8971199848858813</v>
      </c>
      <c r="T274">
        <f t="shared" si="39"/>
        <v>-2.0402208285265546</v>
      </c>
    </row>
    <row r="275" spans="1:20" x14ac:dyDescent="0.3">
      <c r="A275" s="1">
        <v>2007</v>
      </c>
      <c r="B275" t="s">
        <v>19</v>
      </c>
      <c r="C275" t="s">
        <v>35</v>
      </c>
      <c r="D275" t="s">
        <v>51</v>
      </c>
      <c r="E275" s="3">
        <v>104823600822029</v>
      </c>
      <c r="F275" s="3">
        <v>436683796928318</v>
      </c>
      <c r="G275" s="3">
        <v>406671119830667.88</v>
      </c>
      <c r="H275" s="5">
        <v>30364</v>
      </c>
      <c r="I275">
        <v>2517.8892000000001</v>
      </c>
      <c r="J275" s="10">
        <v>3.2440000000000002</v>
      </c>
      <c r="K275" s="10">
        <v>0.16</v>
      </c>
      <c r="L275" s="10">
        <v>0.15</v>
      </c>
      <c r="M275">
        <f t="shared" si="32"/>
        <v>32.283300061145553</v>
      </c>
      <c r="N275">
        <f t="shared" si="33"/>
        <v>33.710230472293013</v>
      </c>
      <c r="O275">
        <f t="shared" si="34"/>
        <v>33.639025915331068</v>
      </c>
      <c r="P275">
        <f t="shared" si="35"/>
        <v>10.321012975136659</v>
      </c>
      <c r="Q275">
        <f t="shared" si="36"/>
        <v>7.8311762104589997</v>
      </c>
      <c r="R275">
        <f t="shared" si="37"/>
        <v>1.1768071362531665</v>
      </c>
      <c r="S275">
        <f t="shared" si="38"/>
        <v>-1.8325814637483102</v>
      </c>
      <c r="T275">
        <f t="shared" si="39"/>
        <v>-1.8971199848858813</v>
      </c>
    </row>
    <row r="276" spans="1:20" x14ac:dyDescent="0.3">
      <c r="A276" s="1">
        <v>2008</v>
      </c>
      <c r="B276" t="s">
        <v>20</v>
      </c>
      <c r="C276" t="s">
        <v>35</v>
      </c>
      <c r="D276" t="s">
        <v>51</v>
      </c>
      <c r="E276" s="3">
        <v>102478438306785</v>
      </c>
      <c r="F276" s="3">
        <v>456517416040098</v>
      </c>
      <c r="G276" s="3">
        <v>312926884233738.13</v>
      </c>
      <c r="H276" s="5">
        <v>30832</v>
      </c>
      <c r="I276">
        <v>2311.3452000000002</v>
      </c>
      <c r="J276" s="10">
        <v>3.149</v>
      </c>
      <c r="K276" s="10">
        <v>0.15</v>
      </c>
      <c r="L276" s="10">
        <v>0.14000000000000001</v>
      </c>
      <c r="M276">
        <f t="shared" si="32"/>
        <v>32.260673534396084</v>
      </c>
      <c r="N276">
        <f t="shared" si="33"/>
        <v>33.754647966473726</v>
      </c>
      <c r="O276">
        <f t="shared" si="34"/>
        <v>33.376990682483424</v>
      </c>
      <c r="P276">
        <f t="shared" si="35"/>
        <v>10.336308390654148</v>
      </c>
      <c r="Q276">
        <f t="shared" si="36"/>
        <v>7.7455849716853988</v>
      </c>
      <c r="R276">
        <f t="shared" si="37"/>
        <v>1.1470849421188876</v>
      </c>
      <c r="S276">
        <f t="shared" si="38"/>
        <v>-1.8971199848858813</v>
      </c>
      <c r="T276">
        <f t="shared" si="39"/>
        <v>-1.9661128563728327</v>
      </c>
    </row>
    <row r="277" spans="1:20" x14ac:dyDescent="0.3">
      <c r="A277" s="1">
        <v>2009</v>
      </c>
      <c r="B277" t="s">
        <v>21</v>
      </c>
      <c r="C277" t="s">
        <v>35</v>
      </c>
      <c r="D277" t="s">
        <v>51</v>
      </c>
      <c r="E277" s="3">
        <v>111170735751221</v>
      </c>
      <c r="F277" s="3">
        <v>472574352957371</v>
      </c>
      <c r="G277" s="3">
        <v>401639100475434.94</v>
      </c>
      <c r="H277" s="5">
        <v>31328</v>
      </c>
      <c r="I277">
        <v>2432.587</v>
      </c>
      <c r="J277" s="10">
        <v>3.403</v>
      </c>
      <c r="K277" s="10">
        <v>0.15</v>
      </c>
      <c r="L277" s="10">
        <v>0.14000000000000001</v>
      </c>
      <c r="M277">
        <f t="shared" si="32"/>
        <v>32.342088295405489</v>
      </c>
      <c r="N277">
        <f t="shared" si="33"/>
        <v>33.789216211238781</v>
      </c>
      <c r="O277">
        <f t="shared" si="34"/>
        <v>33.626575041308342</v>
      </c>
      <c r="P277">
        <f t="shared" si="35"/>
        <v>10.352267545330237</v>
      </c>
      <c r="Q277">
        <f t="shared" si="36"/>
        <v>7.7967105790937596</v>
      </c>
      <c r="R277">
        <f t="shared" si="37"/>
        <v>1.2246573955187687</v>
      </c>
      <c r="S277">
        <f t="shared" si="38"/>
        <v>-1.8971199848858813</v>
      </c>
      <c r="T277">
        <f t="shared" si="39"/>
        <v>-1.9661128563728327</v>
      </c>
    </row>
    <row r="278" spans="1:20" x14ac:dyDescent="0.3">
      <c r="A278" s="1">
        <v>2010</v>
      </c>
      <c r="B278" t="s">
        <v>22</v>
      </c>
      <c r="C278" t="s">
        <v>35</v>
      </c>
      <c r="D278" t="s">
        <v>51</v>
      </c>
      <c r="E278" s="3">
        <v>116175443382067</v>
      </c>
      <c r="F278" s="3">
        <v>489406669999773</v>
      </c>
      <c r="G278" s="3">
        <v>453903764506136.75</v>
      </c>
      <c r="H278" s="5">
        <v>3183</v>
      </c>
      <c r="I278">
        <v>2355.5942</v>
      </c>
      <c r="J278" s="10">
        <v>3.6059999999999999</v>
      </c>
      <c r="K278" s="10">
        <v>0.15</v>
      </c>
      <c r="L278" s="10">
        <v>0.15</v>
      </c>
      <c r="M278">
        <f t="shared" si="32"/>
        <v>32.386122607393851</v>
      </c>
      <c r="N278">
        <f t="shared" si="33"/>
        <v>33.824214895777168</v>
      </c>
      <c r="O278">
        <f t="shared" si="34"/>
        <v>33.748906319047116</v>
      </c>
      <c r="P278">
        <f t="shared" si="35"/>
        <v>8.065579427282092</v>
      </c>
      <c r="Q278">
        <f t="shared" si="36"/>
        <v>7.7645482888496904</v>
      </c>
      <c r="R278">
        <f t="shared" si="37"/>
        <v>1.2825991247811255</v>
      </c>
      <c r="S278">
        <f t="shared" si="38"/>
        <v>-1.8971199848858813</v>
      </c>
      <c r="T278">
        <f t="shared" si="39"/>
        <v>-1.8971199848858813</v>
      </c>
    </row>
    <row r="279" spans="1:20" x14ac:dyDescent="0.3">
      <c r="A279" s="1">
        <v>2011</v>
      </c>
      <c r="B279" t="s">
        <v>23</v>
      </c>
      <c r="C279" t="s">
        <v>35</v>
      </c>
      <c r="D279" t="s">
        <v>51</v>
      </c>
      <c r="E279" s="3">
        <v>141062315352072</v>
      </c>
      <c r="F279" s="3">
        <v>510514403835176</v>
      </c>
      <c r="G279" s="3">
        <v>583794259270610.5</v>
      </c>
      <c r="H279" s="5">
        <v>32336</v>
      </c>
      <c r="I279">
        <v>2590.4596999999999</v>
      </c>
      <c r="J279" s="10">
        <v>4.2489999999999997</v>
      </c>
      <c r="K279" s="10">
        <v>0.16</v>
      </c>
      <c r="L279" s="10">
        <v>0.17</v>
      </c>
      <c r="M279">
        <f t="shared" si="32"/>
        <v>32.580222861525897</v>
      </c>
      <c r="N279">
        <f t="shared" si="33"/>
        <v>33.866439968287388</v>
      </c>
      <c r="O279">
        <f t="shared" si="34"/>
        <v>34.000569740916539</v>
      </c>
      <c r="P279">
        <f t="shared" si="35"/>
        <v>10.383936439643403</v>
      </c>
      <c r="Q279">
        <f t="shared" si="36"/>
        <v>7.8595906292915254</v>
      </c>
      <c r="R279">
        <f t="shared" si="37"/>
        <v>1.4466836611326745</v>
      </c>
      <c r="S279">
        <f t="shared" si="38"/>
        <v>-1.8325814637483102</v>
      </c>
      <c r="T279">
        <f t="shared" si="39"/>
        <v>-1.7719568419318752</v>
      </c>
    </row>
    <row r="280" spans="1:20" x14ac:dyDescent="0.3">
      <c r="A280" s="1">
        <v>2012</v>
      </c>
      <c r="B280" t="s">
        <v>24</v>
      </c>
      <c r="C280" t="s">
        <v>35</v>
      </c>
      <c r="D280" t="s">
        <v>51</v>
      </c>
      <c r="E280" s="3">
        <v>150243321000158</v>
      </c>
      <c r="F280" s="3">
        <v>531309017461329</v>
      </c>
      <c r="G280" s="3">
        <v>405638268235892.75</v>
      </c>
      <c r="H280" s="5">
        <v>32846</v>
      </c>
      <c r="I280">
        <v>2700.6165000000001</v>
      </c>
      <c r="J280" s="10">
        <v>4.7009999999999996</v>
      </c>
      <c r="K280" s="10">
        <v>0.17</v>
      </c>
      <c r="L280" s="10">
        <v>0.18</v>
      </c>
      <c r="M280">
        <f t="shared" si="32"/>
        <v>32.643277235777838</v>
      </c>
      <c r="N280">
        <f t="shared" si="33"/>
        <v>33.906364921688862</v>
      </c>
      <c r="O280">
        <f t="shared" si="34"/>
        <v>33.636482913448887</v>
      </c>
      <c r="P280">
        <f t="shared" si="35"/>
        <v>10.399585250897506</v>
      </c>
      <c r="Q280">
        <f t="shared" si="36"/>
        <v>7.9012353592616655</v>
      </c>
      <c r="R280">
        <f t="shared" si="37"/>
        <v>1.5477752520419934</v>
      </c>
      <c r="S280">
        <f t="shared" si="38"/>
        <v>-1.7719568419318752</v>
      </c>
      <c r="T280">
        <f t="shared" si="39"/>
        <v>-1.7147984280919266</v>
      </c>
    </row>
    <row r="281" spans="1:20" x14ac:dyDescent="0.3">
      <c r="A281" s="1">
        <v>2013</v>
      </c>
      <c r="B281" t="s">
        <v>25</v>
      </c>
      <c r="C281" t="s">
        <v>35</v>
      </c>
      <c r="D281" t="s">
        <v>51</v>
      </c>
      <c r="E281" s="3">
        <v>166511357181811</v>
      </c>
      <c r="F281" s="3">
        <v>551110252547242</v>
      </c>
      <c r="G281" s="3">
        <v>426455783689713.25</v>
      </c>
      <c r="H281" s="5">
        <v>3336</v>
      </c>
      <c r="I281">
        <v>2775.2775999999999</v>
      </c>
      <c r="J281" s="10">
        <v>5.117</v>
      </c>
      <c r="K281" s="10">
        <v>0.17</v>
      </c>
      <c r="L281" s="10">
        <v>0.19</v>
      </c>
      <c r="M281">
        <f t="shared" si="32"/>
        <v>32.74608463432493</v>
      </c>
      <c r="N281">
        <f t="shared" si="33"/>
        <v>33.942956000432098</v>
      </c>
      <c r="O281">
        <f t="shared" si="34"/>
        <v>33.686529805011624</v>
      </c>
      <c r="P281">
        <f t="shared" si="35"/>
        <v>8.1125277634786368</v>
      </c>
      <c r="Q281">
        <f t="shared" si="36"/>
        <v>7.9285060572133004</v>
      </c>
      <c r="R281">
        <f t="shared" si="37"/>
        <v>1.6325683298229547</v>
      </c>
      <c r="S281">
        <f t="shared" si="38"/>
        <v>-1.7719568419318752</v>
      </c>
      <c r="T281">
        <f t="shared" si="39"/>
        <v>-1.6607312068216509</v>
      </c>
    </row>
    <row r="282" spans="1:20" x14ac:dyDescent="0.3">
      <c r="A282" s="1">
        <v>2014</v>
      </c>
      <c r="B282" t="s">
        <v>26</v>
      </c>
      <c r="C282" t="s">
        <v>35</v>
      </c>
      <c r="D282" t="s">
        <v>51</v>
      </c>
      <c r="E282" s="3">
        <v>186706680946947</v>
      </c>
      <c r="F282" s="3">
        <v>57399557916019</v>
      </c>
      <c r="G282" s="3">
        <v>441104741724574.06</v>
      </c>
      <c r="H282" s="5">
        <v>33878</v>
      </c>
      <c r="I282">
        <v>2987.1777000000002</v>
      </c>
      <c r="J282" s="10">
        <v>5.79</v>
      </c>
      <c r="K282" s="10">
        <v>0.18</v>
      </c>
      <c r="L282" s="10">
        <v>0.21</v>
      </c>
      <c r="M282">
        <f t="shared" si="32"/>
        <v>32.860559950233124</v>
      </c>
      <c r="N282">
        <f t="shared" si="33"/>
        <v>31.681057717412894</v>
      </c>
      <c r="O282">
        <f t="shared" si="34"/>
        <v>33.72030347275399</v>
      </c>
      <c r="P282">
        <f t="shared" si="35"/>
        <v>10.430521115146327</v>
      </c>
      <c r="Q282">
        <f t="shared" si="36"/>
        <v>8.0020843075748047</v>
      </c>
      <c r="R282">
        <f t="shared" si="37"/>
        <v>1.7561322915849038</v>
      </c>
      <c r="S282">
        <f t="shared" si="38"/>
        <v>-1.7147984280919266</v>
      </c>
      <c r="T282">
        <f t="shared" si="39"/>
        <v>-1.5606477482646683</v>
      </c>
    </row>
    <row r="283" spans="1:20" x14ac:dyDescent="0.3">
      <c r="A283" s="1">
        <v>2015</v>
      </c>
      <c r="B283" t="s">
        <v>27</v>
      </c>
      <c r="C283" t="s">
        <v>35</v>
      </c>
      <c r="D283" t="s">
        <v>51</v>
      </c>
      <c r="E283" s="3">
        <v>205511658314348</v>
      </c>
      <c r="F283" s="3">
        <v>594226533517809</v>
      </c>
      <c r="G283" s="3">
        <v>522913642155937.69</v>
      </c>
      <c r="H283" s="5">
        <v>344</v>
      </c>
      <c r="I283">
        <v>3077.7910000000002</v>
      </c>
      <c r="J283" s="10">
        <v>6.4580000000000002</v>
      </c>
      <c r="K283" s="10">
        <v>0.19</v>
      </c>
      <c r="L283" s="10">
        <v>0.23</v>
      </c>
      <c r="M283">
        <f t="shared" si="32"/>
        <v>32.95652387971235</v>
      </c>
      <c r="N283">
        <f t="shared" si="33"/>
        <v>34.01828173214691</v>
      </c>
      <c r="O283">
        <f t="shared" si="34"/>
        <v>33.890437446198902</v>
      </c>
      <c r="P283">
        <f t="shared" si="35"/>
        <v>5.8406416573733981</v>
      </c>
      <c r="Q283">
        <f t="shared" si="36"/>
        <v>8.0319674108588632</v>
      </c>
      <c r="R283">
        <f t="shared" si="37"/>
        <v>1.8653196723360834</v>
      </c>
      <c r="S283">
        <f t="shared" si="38"/>
        <v>-1.6607312068216509</v>
      </c>
      <c r="T283">
        <f t="shared" si="39"/>
        <v>-1.4696759700589417</v>
      </c>
    </row>
    <row r="284" spans="1:20" x14ac:dyDescent="0.3">
      <c r="A284" s="1">
        <v>2016</v>
      </c>
      <c r="B284" t="s">
        <v>28</v>
      </c>
      <c r="C284" t="s">
        <v>35</v>
      </c>
      <c r="D284" t="s">
        <v>51</v>
      </c>
      <c r="E284" s="3">
        <v>262921374197087</v>
      </c>
      <c r="F284" s="3">
        <v>597944593931851</v>
      </c>
      <c r="G284" s="3">
        <v>400930560605168.19</v>
      </c>
      <c r="H284" s="5">
        <v>34926</v>
      </c>
      <c r="I284">
        <v>3067.1821</v>
      </c>
      <c r="J284" s="10">
        <v>8.3309999999999995</v>
      </c>
      <c r="K284" s="10">
        <v>0.24</v>
      </c>
      <c r="L284" s="10">
        <v>0.28999999999999998</v>
      </c>
      <c r="M284">
        <f t="shared" si="32"/>
        <v>33.202876145984106</v>
      </c>
      <c r="N284">
        <f t="shared" si="33"/>
        <v>34.024519213298817</v>
      </c>
      <c r="O284">
        <f t="shared" si="34"/>
        <v>33.624809362667079</v>
      </c>
      <c r="P284">
        <f t="shared" si="35"/>
        <v>10.460986816499791</v>
      </c>
      <c r="Q284">
        <f t="shared" si="36"/>
        <v>8.028514536332775</v>
      </c>
      <c r="R284">
        <f t="shared" si="37"/>
        <v>2.1199834969927722</v>
      </c>
      <c r="S284">
        <f t="shared" si="38"/>
        <v>-1.4271163556401458</v>
      </c>
      <c r="T284">
        <f t="shared" si="39"/>
        <v>-1.2378743560016174</v>
      </c>
    </row>
    <row r="285" spans="1:20" x14ac:dyDescent="0.3">
      <c r="A285" s="1">
        <v>2017</v>
      </c>
      <c r="B285" t="s">
        <v>29</v>
      </c>
      <c r="C285" t="s">
        <v>35</v>
      </c>
      <c r="D285" t="s">
        <v>51</v>
      </c>
      <c r="E285" s="3">
        <v>252269549131185</v>
      </c>
      <c r="F285" s="3">
        <v>601361667501054</v>
      </c>
      <c r="G285" s="3">
        <v>533024409484852.38</v>
      </c>
      <c r="H285" s="5">
        <v>35455</v>
      </c>
      <c r="I285">
        <v>2985.2323999999999</v>
      </c>
      <c r="J285" s="10">
        <v>8.3109999999999999</v>
      </c>
      <c r="K285" s="10">
        <v>0.23</v>
      </c>
      <c r="L285" s="10">
        <v>0.28000000000000003</v>
      </c>
      <c r="M285">
        <f t="shared" si="32"/>
        <v>33.161519271192809</v>
      </c>
      <c r="N285">
        <f t="shared" si="33"/>
        <v>34.030217645677141</v>
      </c>
      <c r="O285">
        <f t="shared" si="34"/>
        <v>33.909588335452625</v>
      </c>
      <c r="P285">
        <f t="shared" si="35"/>
        <v>10.476019565738097</v>
      </c>
      <c r="Q285">
        <f t="shared" si="36"/>
        <v>8.0014328787424844</v>
      </c>
      <c r="R285">
        <f t="shared" si="37"/>
        <v>2.1175799385708891</v>
      </c>
      <c r="S285">
        <f t="shared" si="38"/>
        <v>-1.4696759700589417</v>
      </c>
      <c r="T285">
        <f t="shared" si="39"/>
        <v>-1.2729656758128873</v>
      </c>
    </row>
    <row r="286" spans="1:20" x14ac:dyDescent="0.3">
      <c r="A286" s="1">
        <v>2018</v>
      </c>
      <c r="B286" t="s">
        <v>30</v>
      </c>
      <c r="C286" t="s">
        <v>35</v>
      </c>
      <c r="D286" t="s">
        <v>51</v>
      </c>
      <c r="E286" s="3">
        <v>23613814603228</v>
      </c>
      <c r="F286" s="3">
        <v>604007174458011</v>
      </c>
      <c r="G286" s="3">
        <v>489326528096374.56</v>
      </c>
      <c r="H286" s="5">
        <v>35988</v>
      </c>
      <c r="I286">
        <v>2383.0243999999998</v>
      </c>
      <c r="J286" s="10">
        <v>8.0540000000000003</v>
      </c>
      <c r="K286" s="10">
        <v>0.21</v>
      </c>
      <c r="L286" s="10">
        <v>0.26</v>
      </c>
      <c r="M286">
        <f t="shared" si="32"/>
        <v>30.792853021244678</v>
      </c>
      <c r="N286">
        <f t="shared" si="33"/>
        <v>34.034607192034557</v>
      </c>
      <c r="O286">
        <f t="shared" si="34"/>
        <v>33.824051129178194</v>
      </c>
      <c r="P286">
        <f t="shared" si="35"/>
        <v>10.49094082853701</v>
      </c>
      <c r="Q286">
        <f t="shared" si="36"/>
        <v>7.7761257162406148</v>
      </c>
      <c r="R286">
        <f t="shared" si="37"/>
        <v>2.0861688624292625</v>
      </c>
      <c r="S286">
        <f t="shared" si="38"/>
        <v>-1.5606477482646683</v>
      </c>
      <c r="T286">
        <f t="shared" si="39"/>
        <v>-1.3470736479666092</v>
      </c>
    </row>
    <row r="287" spans="1:20" x14ac:dyDescent="0.3">
      <c r="A287" s="1">
        <v>2019</v>
      </c>
      <c r="B287" t="s">
        <v>31</v>
      </c>
      <c r="C287" t="s">
        <v>35</v>
      </c>
      <c r="D287" t="s">
        <v>51</v>
      </c>
      <c r="E287" s="3">
        <v>247480691728196</v>
      </c>
      <c r="F287" s="3">
        <v>600403941051414</v>
      </c>
      <c r="G287" s="3">
        <v>508056224405293.69</v>
      </c>
      <c r="H287" s="5">
        <v>36528</v>
      </c>
      <c r="I287">
        <v>2446.9106000000002</v>
      </c>
      <c r="J287" s="10">
        <v>8.6280000000000001</v>
      </c>
      <c r="K287" s="10">
        <v>0.22</v>
      </c>
      <c r="L287" s="10">
        <v>0.27</v>
      </c>
      <c r="M287">
        <f t="shared" si="32"/>
        <v>33.142353681674692</v>
      </c>
      <c r="N287">
        <f t="shared" si="33"/>
        <v>34.028623779709307</v>
      </c>
      <c r="O287">
        <f t="shared" si="34"/>
        <v>33.86161323534585</v>
      </c>
      <c r="P287">
        <f t="shared" si="35"/>
        <v>10.505834368769577</v>
      </c>
      <c r="Q287">
        <f t="shared" si="36"/>
        <v>7.8025815282431896</v>
      </c>
      <c r="R287">
        <f t="shared" si="37"/>
        <v>2.1550127285269101</v>
      </c>
      <c r="S287">
        <f t="shared" si="38"/>
        <v>-1.5141277326297755</v>
      </c>
      <c r="T287">
        <f t="shared" si="39"/>
        <v>-1.3093333199837622</v>
      </c>
    </row>
    <row r="288" spans="1:20" x14ac:dyDescent="0.3">
      <c r="A288" s="1">
        <v>2020</v>
      </c>
      <c r="B288" t="s">
        <v>32</v>
      </c>
      <c r="C288" t="s">
        <v>35</v>
      </c>
      <c r="D288" t="s">
        <v>51</v>
      </c>
      <c r="E288" s="3">
        <f>SUM(E285:E287)/3</f>
        <v>174454685154203</v>
      </c>
      <c r="F288" s="3">
        <v>576017851178953</v>
      </c>
      <c r="G288" s="3">
        <v>512785739216931.63</v>
      </c>
      <c r="H288" s="5">
        <v>37074</v>
      </c>
      <c r="I288">
        <v>2248.6529999999998</v>
      </c>
      <c r="J288" s="10">
        <v>7.98</v>
      </c>
      <c r="K288" s="10">
        <v>0.21</v>
      </c>
      <c r="L288" s="10">
        <v>0.25</v>
      </c>
      <c r="M288">
        <f t="shared" si="32"/>
        <v>32.792686139917251</v>
      </c>
      <c r="N288">
        <f t="shared" si="33"/>
        <v>33.987159767774337</v>
      </c>
      <c r="O288">
        <f t="shared" si="34"/>
        <v>33.870879211508942</v>
      </c>
      <c r="P288">
        <f t="shared" si="35"/>
        <v>10.520671194289035</v>
      </c>
      <c r="Q288">
        <f t="shared" si="36"/>
        <v>7.7180866492593569</v>
      </c>
      <c r="R288">
        <f t="shared" si="37"/>
        <v>2.0769384114617173</v>
      </c>
      <c r="S288">
        <f t="shared" si="38"/>
        <v>-1.5606477482646683</v>
      </c>
      <c r="T288">
        <f t="shared" si="39"/>
        <v>-1.3862943611198906</v>
      </c>
    </row>
    <row r="289" spans="1:20" x14ac:dyDescent="0.3">
      <c r="A289" s="1">
        <v>2021</v>
      </c>
      <c r="B289" t="s">
        <v>33</v>
      </c>
      <c r="C289" t="s">
        <v>35</v>
      </c>
      <c r="D289" t="s">
        <v>51</v>
      </c>
      <c r="E289" s="3">
        <f t="shared" ref="E289:E290" si="40">SUM(E286:E288)/3</f>
        <v>148516397161875.66</v>
      </c>
      <c r="F289" s="3">
        <v>573112663333857</v>
      </c>
      <c r="G289" s="3">
        <v>576691097609331.13</v>
      </c>
      <c r="H289" s="5">
        <v>37628</v>
      </c>
      <c r="I289">
        <v>2241.2260000000001</v>
      </c>
      <c r="J289" s="10">
        <v>8.9789999999999992</v>
      </c>
      <c r="K289" s="10">
        <v>0.23</v>
      </c>
      <c r="L289" s="10">
        <v>0.27</v>
      </c>
      <c r="M289">
        <f t="shared" si="32"/>
        <v>32.631716486674108</v>
      </c>
      <c r="N289">
        <f t="shared" si="33"/>
        <v>33.982103433444976</v>
      </c>
      <c r="O289">
        <f t="shared" si="34"/>
        <v>33.988327879651386</v>
      </c>
      <c r="P289">
        <f t="shared" si="35"/>
        <v>10.535503733091842</v>
      </c>
      <c r="Q289">
        <f t="shared" si="36"/>
        <v>7.7147783165519135</v>
      </c>
      <c r="R289">
        <f t="shared" si="37"/>
        <v>2.1948885175386716</v>
      </c>
      <c r="S289">
        <f t="shared" si="38"/>
        <v>-1.4696759700589417</v>
      </c>
      <c r="T289">
        <f t="shared" si="39"/>
        <v>-1.3093333199837622</v>
      </c>
    </row>
    <row r="290" spans="1:20" x14ac:dyDescent="0.3">
      <c r="A290" s="1">
        <v>1990</v>
      </c>
      <c r="B290" t="s">
        <v>2</v>
      </c>
      <c r="C290" t="s">
        <v>36</v>
      </c>
      <c r="D290" t="s">
        <v>52</v>
      </c>
      <c r="E290" s="3">
        <f t="shared" si="40"/>
        <v>190150591348091.53</v>
      </c>
      <c r="F290" s="3">
        <v>285795188369849</v>
      </c>
      <c r="G290" s="3">
        <v>398677609416956.19</v>
      </c>
      <c r="H290" s="5">
        <v>27656</v>
      </c>
      <c r="I290">
        <v>7420.2979999999998</v>
      </c>
      <c r="J290" s="10">
        <v>1.2709999999999999</v>
      </c>
      <c r="K290" s="10">
        <v>0.15</v>
      </c>
      <c r="L290" s="10">
        <v>0.9</v>
      </c>
      <c r="M290">
        <f t="shared" si="32"/>
        <v>32.878837460201169</v>
      </c>
      <c r="N290">
        <f t="shared" si="33"/>
        <v>33.286296545627764</v>
      </c>
      <c r="O290">
        <f t="shared" si="34"/>
        <v>33.619174209764608</v>
      </c>
      <c r="P290">
        <f t="shared" si="35"/>
        <v>10.227597981601461</v>
      </c>
      <c r="Q290">
        <f t="shared" si="36"/>
        <v>8.911974497080033</v>
      </c>
      <c r="R290">
        <f t="shared" si="37"/>
        <v>0.23980399220731693</v>
      </c>
      <c r="S290">
        <f t="shared" si="38"/>
        <v>-1.8971199848858813</v>
      </c>
      <c r="T290">
        <f t="shared" si="39"/>
        <v>-0.10536051565782628</v>
      </c>
    </row>
    <row r="291" spans="1:20" x14ac:dyDescent="0.3">
      <c r="A291" s="1">
        <v>1991</v>
      </c>
      <c r="B291" t="s">
        <v>3</v>
      </c>
      <c r="C291" t="s">
        <v>36</v>
      </c>
      <c r="D291" t="s">
        <v>52</v>
      </c>
      <c r="E291" s="3">
        <v>789690996929254</v>
      </c>
      <c r="F291" s="3">
        <v>29895463763276</v>
      </c>
      <c r="G291" s="3">
        <v>394874951364089.56</v>
      </c>
      <c r="H291" s="5">
        <v>27919</v>
      </c>
      <c r="I291">
        <v>3812.5250000000001</v>
      </c>
      <c r="J291" s="10">
        <v>1.129</v>
      </c>
      <c r="K291" s="10">
        <v>0.12</v>
      </c>
      <c r="L291" s="10">
        <v>0.77</v>
      </c>
      <c r="M291">
        <f t="shared" si="32"/>
        <v>34.302662841745665</v>
      </c>
      <c r="N291">
        <f t="shared" si="33"/>
        <v>31.028727871212705</v>
      </c>
      <c r="O291">
        <f t="shared" si="34"/>
        <v>33.609590251882928</v>
      </c>
      <c r="P291">
        <f t="shared" si="35"/>
        <v>10.237062739615967</v>
      </c>
      <c r="Q291">
        <f t="shared" si="36"/>
        <v>8.2460469782712167</v>
      </c>
      <c r="R291">
        <f t="shared" si="37"/>
        <v>0.12133228516752496</v>
      </c>
      <c r="S291">
        <f t="shared" si="38"/>
        <v>-2.120263536200091</v>
      </c>
      <c r="T291">
        <f t="shared" si="39"/>
        <v>-0.26136476413440751</v>
      </c>
    </row>
    <row r="292" spans="1:20" x14ac:dyDescent="0.3">
      <c r="A292" s="1">
        <v>1992</v>
      </c>
      <c r="B292" t="s">
        <v>4</v>
      </c>
      <c r="C292" t="s">
        <v>36</v>
      </c>
      <c r="D292" t="s">
        <v>52</v>
      </c>
      <c r="E292" s="3">
        <v>833352147210723</v>
      </c>
      <c r="F292" s="3">
        <v>310347525496072</v>
      </c>
      <c r="G292" s="3">
        <v>446676651965311.75</v>
      </c>
      <c r="H292" s="5">
        <v>28336</v>
      </c>
      <c r="I292">
        <v>3435.413</v>
      </c>
      <c r="J292" s="10">
        <v>1.228</v>
      </c>
      <c r="K292" s="10">
        <v>0.12</v>
      </c>
      <c r="L292" s="10">
        <v>0.81</v>
      </c>
      <c r="M292">
        <f t="shared" si="32"/>
        <v>34.35647741451475</v>
      </c>
      <c r="N292">
        <f t="shared" si="33"/>
        <v>33.368713835487767</v>
      </c>
      <c r="O292">
        <f t="shared" si="34"/>
        <v>33.732856075101743</v>
      </c>
      <c r="P292">
        <f t="shared" si="35"/>
        <v>10.251888360022615</v>
      </c>
      <c r="Q292">
        <f t="shared" si="36"/>
        <v>8.1418924303257061</v>
      </c>
      <c r="R292">
        <f t="shared" si="37"/>
        <v>0.2053868297249507</v>
      </c>
      <c r="S292">
        <f t="shared" si="38"/>
        <v>-2.120263536200091</v>
      </c>
      <c r="T292">
        <f t="shared" si="39"/>
        <v>-0.21072103131565253</v>
      </c>
    </row>
    <row r="293" spans="1:20" x14ac:dyDescent="0.3">
      <c r="A293" s="1">
        <v>1993</v>
      </c>
      <c r="B293" t="s">
        <v>5</v>
      </c>
      <c r="C293" t="s">
        <v>36</v>
      </c>
      <c r="D293" t="s">
        <v>52</v>
      </c>
      <c r="E293" s="3">
        <v>936924191666104</v>
      </c>
      <c r="F293" s="3">
        <v>295705133881665</v>
      </c>
      <c r="G293" s="3">
        <v>493646770798271.81</v>
      </c>
      <c r="H293" s="5">
        <v>28823</v>
      </c>
      <c r="I293">
        <v>4182.518</v>
      </c>
      <c r="J293" s="10">
        <v>1.4239999999999999</v>
      </c>
      <c r="K293" s="10">
        <v>0.15</v>
      </c>
      <c r="L293" s="10">
        <v>0.91</v>
      </c>
      <c r="M293">
        <f t="shared" si="32"/>
        <v>34.4736234895216</v>
      </c>
      <c r="N293">
        <f t="shared" si="33"/>
        <v>33.320383904427487</v>
      </c>
      <c r="O293">
        <f t="shared" si="34"/>
        <v>33.832841338484357</v>
      </c>
      <c r="P293">
        <f t="shared" si="35"/>
        <v>10.268928958514973</v>
      </c>
      <c r="Q293">
        <f t="shared" si="36"/>
        <v>8.3386687364978638</v>
      </c>
      <c r="R293">
        <f t="shared" si="37"/>
        <v>0.35346981298978397</v>
      </c>
      <c r="S293">
        <f t="shared" si="38"/>
        <v>-1.8971199848858813</v>
      </c>
      <c r="T293">
        <f t="shared" si="39"/>
        <v>-9.431067947124129E-2</v>
      </c>
    </row>
    <row r="294" spans="1:20" x14ac:dyDescent="0.3">
      <c r="A294" s="1">
        <v>1994</v>
      </c>
      <c r="B294" t="s">
        <v>6</v>
      </c>
      <c r="C294" t="s">
        <v>36</v>
      </c>
      <c r="D294" t="s">
        <v>52</v>
      </c>
      <c r="E294" s="3">
        <v>104988998677531</v>
      </c>
      <c r="F294" s="3">
        <v>291436539195621</v>
      </c>
      <c r="G294" s="3">
        <v>509011313614373.13</v>
      </c>
      <c r="H294" s="5">
        <v>29316</v>
      </c>
      <c r="I294">
        <v>3863.0841999999998</v>
      </c>
      <c r="J294" s="10">
        <v>1.645</v>
      </c>
      <c r="K294" s="10">
        <v>0.17</v>
      </c>
      <c r="L294" s="10">
        <v>1.02</v>
      </c>
      <c r="M294">
        <f t="shared" si="32"/>
        <v>32.284876686097135</v>
      </c>
      <c r="N294">
        <f t="shared" si="33"/>
        <v>33.305843393714888</v>
      </c>
      <c r="O294">
        <f t="shared" si="34"/>
        <v>33.863491359372276</v>
      </c>
      <c r="P294">
        <f t="shared" si="35"/>
        <v>10.28588872104574</v>
      </c>
      <c r="Q294">
        <f t="shared" si="36"/>
        <v>8.2592211589599334</v>
      </c>
      <c r="R294">
        <f t="shared" si="37"/>
        <v>0.49774038421733524</v>
      </c>
      <c r="S294">
        <f t="shared" si="38"/>
        <v>-1.7719568419318752</v>
      </c>
      <c r="T294">
        <f t="shared" si="39"/>
        <v>1.980262729617973E-2</v>
      </c>
    </row>
    <row r="295" spans="1:20" x14ac:dyDescent="0.3">
      <c r="A295" s="1">
        <v>1995</v>
      </c>
      <c r="B295" t="s">
        <v>7</v>
      </c>
      <c r="C295" t="s">
        <v>36</v>
      </c>
      <c r="D295" t="s">
        <v>52</v>
      </c>
      <c r="E295" s="3">
        <v>110466745983792</v>
      </c>
      <c r="F295" s="3">
        <v>29394960421185</v>
      </c>
      <c r="G295" s="3">
        <v>487008315880542</v>
      </c>
      <c r="H295" s="5">
        <v>29813</v>
      </c>
      <c r="I295">
        <v>5896.2056000000002</v>
      </c>
      <c r="J295" s="10">
        <v>1.782</v>
      </c>
      <c r="K295" s="10">
        <v>0.17</v>
      </c>
      <c r="L295" s="10">
        <v>1.08</v>
      </c>
      <c r="M295">
        <f t="shared" si="32"/>
        <v>32.335735650271282</v>
      </c>
      <c r="N295">
        <f t="shared" si="33"/>
        <v>31.011844361334674</v>
      </c>
      <c r="O295">
        <f t="shared" si="34"/>
        <v>33.819302314595419</v>
      </c>
      <c r="P295">
        <f t="shared" si="35"/>
        <v>10.302699818978526</v>
      </c>
      <c r="Q295">
        <f t="shared" si="36"/>
        <v>8.6820643043602406</v>
      </c>
      <c r="R295">
        <f t="shared" si="37"/>
        <v>0.5777363290486176</v>
      </c>
      <c r="S295">
        <f t="shared" si="38"/>
        <v>-1.7719568419318752</v>
      </c>
      <c r="T295">
        <f t="shared" si="39"/>
        <v>7.6961041136128394E-2</v>
      </c>
    </row>
    <row r="296" spans="1:20" x14ac:dyDescent="0.3">
      <c r="A296" s="1">
        <v>1996</v>
      </c>
      <c r="B296" t="s">
        <v>8</v>
      </c>
      <c r="C296" t="s">
        <v>36</v>
      </c>
      <c r="D296" t="s">
        <v>52</v>
      </c>
      <c r="E296" s="3">
        <v>11658321545926</v>
      </c>
      <c r="F296" s="3">
        <v>295114054656259</v>
      </c>
      <c r="G296" s="3">
        <v>371562470165692.75</v>
      </c>
      <c r="H296" s="5">
        <v>30316</v>
      </c>
      <c r="I296">
        <v>5569.1809999999996</v>
      </c>
      <c r="J296" s="10">
        <v>1.954</v>
      </c>
      <c r="K296" s="10">
        <v>0.18</v>
      </c>
      <c r="L296" s="10">
        <v>1.1399999999999999</v>
      </c>
      <c r="M296">
        <f t="shared" si="32"/>
        <v>30.087041336740079</v>
      </c>
      <c r="N296">
        <f t="shared" si="33"/>
        <v>33.318383023501234</v>
      </c>
      <c r="O296">
        <f t="shared" si="34"/>
        <v>33.548738122519467</v>
      </c>
      <c r="P296">
        <f t="shared" si="35"/>
        <v>10.31943090493192</v>
      </c>
      <c r="Q296">
        <f t="shared" si="36"/>
        <v>8.6250032844082529</v>
      </c>
      <c r="R296">
        <f t="shared" si="37"/>
        <v>0.66987855362059101</v>
      </c>
      <c r="S296">
        <f t="shared" si="38"/>
        <v>-1.7147984280919266</v>
      </c>
      <c r="T296">
        <f t="shared" si="39"/>
        <v>0.131028262406404</v>
      </c>
    </row>
    <row r="297" spans="1:20" x14ac:dyDescent="0.3">
      <c r="A297" s="1">
        <v>1997</v>
      </c>
      <c r="B297" t="s">
        <v>9</v>
      </c>
      <c r="C297" t="s">
        <v>36</v>
      </c>
      <c r="D297" t="s">
        <v>52</v>
      </c>
      <c r="E297" s="3">
        <v>11655156203307</v>
      </c>
      <c r="F297" s="3">
        <v>299725479125298</v>
      </c>
      <c r="G297" s="3">
        <v>385026452260451.38</v>
      </c>
      <c r="H297" s="5">
        <v>30823</v>
      </c>
      <c r="I297">
        <v>5242.652</v>
      </c>
      <c r="J297" s="10">
        <v>2.0209999999999999</v>
      </c>
      <c r="K297" s="10">
        <v>0.18</v>
      </c>
      <c r="L297" s="10">
        <v>1.1499999999999999</v>
      </c>
      <c r="M297">
        <f t="shared" si="32"/>
        <v>30.086769790583602</v>
      </c>
      <c r="N297">
        <f t="shared" si="33"/>
        <v>33.333888102070652</v>
      </c>
      <c r="O297">
        <f t="shared" si="34"/>
        <v>33.584333155026108</v>
      </c>
      <c r="P297">
        <f t="shared" si="35"/>
        <v>10.336016443526942</v>
      </c>
      <c r="Q297">
        <f t="shared" si="36"/>
        <v>8.5645827561564314</v>
      </c>
      <c r="R297">
        <f t="shared" si="37"/>
        <v>0.70359243842148389</v>
      </c>
      <c r="S297">
        <f t="shared" si="38"/>
        <v>-1.7147984280919266</v>
      </c>
      <c r="T297">
        <f t="shared" si="39"/>
        <v>0.13976194237515863</v>
      </c>
    </row>
    <row r="298" spans="1:20" x14ac:dyDescent="0.3">
      <c r="A298" s="1">
        <v>1998</v>
      </c>
      <c r="B298" t="s">
        <v>10</v>
      </c>
      <c r="C298" t="s">
        <v>36</v>
      </c>
      <c r="D298" t="s">
        <v>52</v>
      </c>
      <c r="E298" s="3">
        <v>116224344783528</v>
      </c>
      <c r="F298" s="3">
        <v>301974087142348</v>
      </c>
      <c r="G298" s="3">
        <v>452588296965986.25</v>
      </c>
      <c r="H298" s="5">
        <v>31335</v>
      </c>
      <c r="I298">
        <v>5618.0349999999999</v>
      </c>
      <c r="J298" s="10">
        <v>2.0859999999999999</v>
      </c>
      <c r="K298" s="10">
        <v>0.18</v>
      </c>
      <c r="L298" s="10">
        <v>1.1499999999999999</v>
      </c>
      <c r="M298">
        <f t="shared" si="32"/>
        <v>32.386543446006215</v>
      </c>
      <c r="N298">
        <f t="shared" si="33"/>
        <v>33.341362325457617</v>
      </c>
      <c r="O298">
        <f t="shared" si="34"/>
        <v>33.746003991449413</v>
      </c>
      <c r="P298">
        <f t="shared" si="35"/>
        <v>10.352490962658775</v>
      </c>
      <c r="Q298">
        <f t="shared" si="36"/>
        <v>8.6337372376198633</v>
      </c>
      <c r="R298">
        <f t="shared" si="37"/>
        <v>0.73524835657858068</v>
      </c>
      <c r="S298">
        <f t="shared" si="38"/>
        <v>-1.7147984280919266</v>
      </c>
      <c r="T298">
        <f t="shared" si="39"/>
        <v>0.13976194237515863</v>
      </c>
    </row>
    <row r="299" spans="1:20" x14ac:dyDescent="0.3">
      <c r="A299" s="1">
        <v>1999</v>
      </c>
      <c r="B299" t="s">
        <v>11</v>
      </c>
      <c r="C299" t="s">
        <v>36</v>
      </c>
      <c r="D299" t="s">
        <v>52</v>
      </c>
      <c r="E299" s="3">
        <v>111287499079165</v>
      </c>
      <c r="F299" s="3">
        <v>304719125323917</v>
      </c>
      <c r="G299" s="3">
        <v>505376670188791.25</v>
      </c>
      <c r="H299" s="5">
        <v>31851</v>
      </c>
      <c r="I299">
        <v>7343.8289999999997</v>
      </c>
      <c r="J299" s="10">
        <v>1.9850000000000001</v>
      </c>
      <c r="K299" s="10">
        <v>0.17</v>
      </c>
      <c r="L299" s="10">
        <v>1.07</v>
      </c>
      <c r="M299">
        <f t="shared" si="32"/>
        <v>32.343138050553961</v>
      </c>
      <c r="N299">
        <f t="shared" si="33"/>
        <v>33.350411567669198</v>
      </c>
      <c r="O299">
        <f t="shared" si="34"/>
        <v>33.856325148734463</v>
      </c>
      <c r="P299">
        <f t="shared" si="35"/>
        <v>10.368824057681683</v>
      </c>
      <c r="Q299">
        <f t="shared" si="36"/>
        <v>8.9016156477155164</v>
      </c>
      <c r="R299">
        <f t="shared" si="37"/>
        <v>0.68561891413915377</v>
      </c>
      <c r="S299">
        <f t="shared" si="38"/>
        <v>-1.7719568419318752</v>
      </c>
      <c r="T299">
        <f t="shared" si="39"/>
        <v>6.7658648473814864E-2</v>
      </c>
    </row>
    <row r="300" spans="1:20" x14ac:dyDescent="0.3">
      <c r="A300" s="1">
        <v>2000</v>
      </c>
      <c r="B300" t="s">
        <v>12</v>
      </c>
      <c r="C300" t="s">
        <v>36</v>
      </c>
      <c r="D300" t="s">
        <v>52</v>
      </c>
      <c r="E300" s="3">
        <v>106770173395025</v>
      </c>
      <c r="F300" s="3">
        <v>308276423347786</v>
      </c>
      <c r="G300" s="3">
        <v>338455987983409.38</v>
      </c>
      <c r="H300" s="5">
        <v>32373</v>
      </c>
      <c r="I300">
        <v>6971.6620000000003</v>
      </c>
      <c r="J300" s="10">
        <v>1.9490000000000001</v>
      </c>
      <c r="K300" s="10">
        <v>0.16</v>
      </c>
      <c r="L300" s="10">
        <v>1.03</v>
      </c>
      <c r="M300">
        <f t="shared" si="32"/>
        <v>32.301699728122543</v>
      </c>
      <c r="N300">
        <f t="shared" si="33"/>
        <v>33.362017974811089</v>
      </c>
      <c r="O300">
        <f t="shared" si="34"/>
        <v>33.455415179098971</v>
      </c>
      <c r="P300">
        <f t="shared" si="35"/>
        <v>10.385080021031843</v>
      </c>
      <c r="Q300">
        <f t="shared" si="36"/>
        <v>8.8496089258319195</v>
      </c>
      <c r="R300">
        <f t="shared" si="37"/>
        <v>0.66731642052542384</v>
      </c>
      <c r="S300">
        <f t="shared" si="38"/>
        <v>-1.8325814637483102</v>
      </c>
      <c r="T300">
        <f t="shared" si="39"/>
        <v>2.9558802241544429E-2</v>
      </c>
    </row>
    <row r="301" spans="1:20" x14ac:dyDescent="0.3">
      <c r="A301" s="1">
        <v>2001</v>
      </c>
      <c r="B301" t="s">
        <v>13</v>
      </c>
      <c r="C301" t="s">
        <v>36</v>
      </c>
      <c r="D301" t="s">
        <v>52</v>
      </c>
      <c r="E301" s="3">
        <v>13249824122146</v>
      </c>
      <c r="F301" s="3">
        <v>305647266635498</v>
      </c>
      <c r="G301" s="3">
        <v>336392898985641.13</v>
      </c>
      <c r="H301" s="5">
        <v>32898</v>
      </c>
      <c r="I301">
        <v>7906.8760000000002</v>
      </c>
      <c r="J301" s="10">
        <v>2.4660000000000002</v>
      </c>
      <c r="K301" s="10">
        <v>0.2</v>
      </c>
      <c r="L301" s="10">
        <v>1.28</v>
      </c>
      <c r="M301">
        <f t="shared" si="32"/>
        <v>30.215005394472382</v>
      </c>
      <c r="N301">
        <f t="shared" si="33"/>
        <v>33.353452829570877</v>
      </c>
      <c r="O301">
        <f t="shared" si="34"/>
        <v>33.449300934962814</v>
      </c>
      <c r="P301">
        <f t="shared" si="35"/>
        <v>10.401167144632103</v>
      </c>
      <c r="Q301">
        <f t="shared" si="36"/>
        <v>8.9754880396411423</v>
      </c>
      <c r="R301">
        <f t="shared" si="37"/>
        <v>0.90259740474215266</v>
      </c>
      <c r="S301">
        <f t="shared" si="38"/>
        <v>-1.6094379124341003</v>
      </c>
      <c r="T301">
        <f t="shared" si="39"/>
        <v>0.24686007793152581</v>
      </c>
    </row>
    <row r="302" spans="1:20" x14ac:dyDescent="0.3">
      <c r="A302" s="1">
        <v>2002</v>
      </c>
      <c r="B302" t="s">
        <v>14</v>
      </c>
      <c r="C302" t="s">
        <v>36</v>
      </c>
      <c r="D302" t="s">
        <v>52</v>
      </c>
      <c r="E302" s="3">
        <v>112712301928754</v>
      </c>
      <c r="F302" s="3">
        <v>314835790797604</v>
      </c>
      <c r="G302" s="3">
        <v>439049041860876.19</v>
      </c>
      <c r="H302" s="5">
        <v>33766</v>
      </c>
      <c r="I302">
        <v>7473.2489999999998</v>
      </c>
      <c r="J302" s="10">
        <v>2.1379999999999999</v>
      </c>
      <c r="K302" s="10">
        <v>0.17</v>
      </c>
      <c r="L302" s="10">
        <v>1.0900000000000001</v>
      </c>
      <c r="M302">
        <f t="shared" si="32"/>
        <v>32.3558596874391</v>
      </c>
      <c r="N302">
        <f t="shared" si="33"/>
        <v>33.383072319775366</v>
      </c>
      <c r="O302">
        <f t="shared" si="34"/>
        <v>33.715632235431471</v>
      </c>
      <c r="P302">
        <f t="shared" si="35"/>
        <v>10.427209658037139</v>
      </c>
      <c r="Q302">
        <f t="shared" si="36"/>
        <v>8.9190851233270187</v>
      </c>
      <c r="R302">
        <f t="shared" si="37"/>
        <v>0.75987081260285338</v>
      </c>
      <c r="S302">
        <f t="shared" si="38"/>
        <v>-1.7719568419318752</v>
      </c>
      <c r="T302">
        <f t="shared" si="39"/>
        <v>8.6177696241052412E-2</v>
      </c>
    </row>
    <row r="303" spans="1:20" x14ac:dyDescent="0.3">
      <c r="A303" s="1">
        <v>2003</v>
      </c>
      <c r="B303" t="s">
        <v>15</v>
      </c>
      <c r="C303" t="s">
        <v>36</v>
      </c>
      <c r="D303" t="s">
        <v>52</v>
      </c>
      <c r="E303" s="3">
        <v>118292285002023</v>
      </c>
      <c r="F303" s="3">
        <v>323575201248228</v>
      </c>
      <c r="G303" s="3">
        <v>361178599344251.06</v>
      </c>
      <c r="H303" s="5">
        <v>34709</v>
      </c>
      <c r="I303">
        <v>7768.2592999999997</v>
      </c>
      <c r="J303" s="10">
        <v>2.294</v>
      </c>
      <c r="K303" s="10">
        <v>0.17</v>
      </c>
      <c r="L303" s="10">
        <v>1.1499999999999999</v>
      </c>
      <c r="M303">
        <f t="shared" si="32"/>
        <v>32.404179669249686</v>
      </c>
      <c r="N303">
        <f t="shared" si="33"/>
        <v>33.410452664209195</v>
      </c>
      <c r="O303">
        <f t="shared" si="34"/>
        <v>33.520393686946029</v>
      </c>
      <c r="P303">
        <f t="shared" si="35"/>
        <v>10.454754298299642</v>
      </c>
      <c r="Q303">
        <f t="shared" si="36"/>
        <v>8.957801389949573</v>
      </c>
      <c r="R303">
        <f t="shared" si="37"/>
        <v>0.83029701870717898</v>
      </c>
      <c r="S303">
        <f t="shared" si="38"/>
        <v>-1.7719568419318752</v>
      </c>
      <c r="T303">
        <f t="shared" si="39"/>
        <v>0.13976194237515863</v>
      </c>
    </row>
    <row r="304" spans="1:20" x14ac:dyDescent="0.3">
      <c r="A304" s="1">
        <v>2004</v>
      </c>
      <c r="B304" t="s">
        <v>16</v>
      </c>
      <c r="C304" t="s">
        <v>36</v>
      </c>
      <c r="D304" t="s">
        <v>52</v>
      </c>
      <c r="E304" s="3">
        <v>12269736197578</v>
      </c>
      <c r="F304" s="3">
        <v>358784457474272</v>
      </c>
      <c r="G304" s="3">
        <v>456952943148074.38</v>
      </c>
      <c r="H304" s="5">
        <v>35666</v>
      </c>
      <c r="I304">
        <v>7998.0424999999996</v>
      </c>
      <c r="J304" s="10">
        <v>2.4319999999999999</v>
      </c>
      <c r="K304" s="10">
        <v>0.16</v>
      </c>
      <c r="L304" s="10">
        <v>1.21</v>
      </c>
      <c r="M304">
        <f t="shared" si="32"/>
        <v>30.138156874630351</v>
      </c>
      <c r="N304">
        <f t="shared" si="33"/>
        <v>33.513742927098768</v>
      </c>
      <c r="O304">
        <f t="shared" si="34"/>
        <v>33.755601532479666</v>
      </c>
      <c r="P304">
        <f t="shared" si="35"/>
        <v>10.481953133012459</v>
      </c>
      <c r="Q304">
        <f t="shared" si="36"/>
        <v>8.9869521032211033</v>
      </c>
      <c r="R304">
        <f t="shared" si="37"/>
        <v>0.88871396410392056</v>
      </c>
      <c r="S304">
        <f t="shared" si="38"/>
        <v>-1.8325814637483102</v>
      </c>
      <c r="T304">
        <f t="shared" si="39"/>
        <v>0.1906203596086497</v>
      </c>
    </row>
    <row r="305" spans="1:20" x14ac:dyDescent="0.3">
      <c r="A305" s="1">
        <v>2005</v>
      </c>
      <c r="B305" t="s">
        <v>17</v>
      </c>
      <c r="C305" t="s">
        <v>36</v>
      </c>
      <c r="D305" t="s">
        <v>52</v>
      </c>
      <c r="E305" s="3">
        <v>128663968230113</v>
      </c>
      <c r="F305" s="3">
        <v>36346262516952</v>
      </c>
      <c r="G305" s="3">
        <v>415348773954631</v>
      </c>
      <c r="H305" s="5">
        <v>36632</v>
      </c>
      <c r="I305">
        <v>8329.6640000000007</v>
      </c>
      <c r="J305" s="10">
        <v>2.5920000000000001</v>
      </c>
      <c r="K305" s="10">
        <v>0.17</v>
      </c>
      <c r="L305" s="10">
        <v>1.28</v>
      </c>
      <c r="M305">
        <f t="shared" si="32"/>
        <v>32.488225224200526</v>
      </c>
      <c r="N305">
        <f t="shared" si="33"/>
        <v>31.224112495280732</v>
      </c>
      <c r="O305">
        <f t="shared" si="34"/>
        <v>33.660139702372582</v>
      </c>
      <c r="P305">
        <f t="shared" si="35"/>
        <v>10.508677454336931</v>
      </c>
      <c r="Q305">
        <f t="shared" si="36"/>
        <v>9.0275783982129116</v>
      </c>
      <c r="R305">
        <f t="shared" si="37"/>
        <v>0.9524297784900283</v>
      </c>
      <c r="S305">
        <f t="shared" si="38"/>
        <v>-1.7719568419318752</v>
      </c>
      <c r="T305">
        <f t="shared" si="39"/>
        <v>0.24686007793152581</v>
      </c>
    </row>
    <row r="306" spans="1:20" x14ac:dyDescent="0.3">
      <c r="A306" s="1">
        <v>2006</v>
      </c>
      <c r="B306" t="s">
        <v>18</v>
      </c>
      <c r="C306" t="s">
        <v>36</v>
      </c>
      <c r="D306" t="s">
        <v>52</v>
      </c>
      <c r="E306" s="3">
        <v>12759254952536</v>
      </c>
      <c r="F306" s="3">
        <v>384529464337407</v>
      </c>
      <c r="G306" s="3">
        <v>431857010845646.38</v>
      </c>
      <c r="H306" s="5">
        <v>3761</v>
      </c>
      <c r="I306">
        <v>8203.5380000000005</v>
      </c>
      <c r="J306" s="10">
        <v>2.556</v>
      </c>
      <c r="K306" s="10">
        <v>0.15</v>
      </c>
      <c r="L306" s="10">
        <v>1.24</v>
      </c>
      <c r="M306">
        <f t="shared" si="32"/>
        <v>30.177278002840783</v>
      </c>
      <c r="N306">
        <f t="shared" si="33"/>
        <v>33.583041532204639</v>
      </c>
      <c r="O306">
        <f t="shared" si="34"/>
        <v>33.699115655969393</v>
      </c>
      <c r="P306">
        <f t="shared" si="35"/>
        <v>8.2324401584703359</v>
      </c>
      <c r="Q306">
        <f t="shared" si="36"/>
        <v>9.0123208036134042</v>
      </c>
      <c r="R306">
        <f t="shared" si="37"/>
        <v>0.93844353651528845</v>
      </c>
      <c r="S306">
        <f t="shared" si="38"/>
        <v>-1.8971199848858813</v>
      </c>
      <c r="T306">
        <f t="shared" si="39"/>
        <v>0.21511137961694549</v>
      </c>
    </row>
    <row r="307" spans="1:20" x14ac:dyDescent="0.3">
      <c r="A307" s="1">
        <v>2007</v>
      </c>
      <c r="B307" t="s">
        <v>19</v>
      </c>
      <c r="C307" t="s">
        <v>36</v>
      </c>
      <c r="D307" t="s">
        <v>52</v>
      </c>
      <c r="E307" s="3">
        <v>130236660150774</v>
      </c>
      <c r="F307" s="3">
        <v>400171551255958</v>
      </c>
      <c r="G307" s="3">
        <v>406671119830667.88</v>
      </c>
      <c r="H307" s="5">
        <v>38598</v>
      </c>
      <c r="I307">
        <v>8337.0660000000007</v>
      </c>
      <c r="J307" s="10">
        <v>2.63</v>
      </c>
      <c r="K307" s="10">
        <v>0.15</v>
      </c>
      <c r="L307" s="10">
        <v>1.26</v>
      </c>
      <c r="M307">
        <f t="shared" si="32"/>
        <v>32.500374374048491</v>
      </c>
      <c r="N307">
        <f t="shared" si="33"/>
        <v>33.622914449234486</v>
      </c>
      <c r="O307">
        <f t="shared" si="34"/>
        <v>33.639025915331068</v>
      </c>
      <c r="P307">
        <f t="shared" si="35"/>
        <v>10.560955740639056</v>
      </c>
      <c r="Q307">
        <f t="shared" si="36"/>
        <v>9.0284666348960112</v>
      </c>
      <c r="R307">
        <f t="shared" si="37"/>
        <v>0.96698384618967315</v>
      </c>
      <c r="S307">
        <f t="shared" si="38"/>
        <v>-1.8971199848858813</v>
      </c>
      <c r="T307">
        <f t="shared" si="39"/>
        <v>0.23111172096338664</v>
      </c>
    </row>
    <row r="308" spans="1:20" x14ac:dyDescent="0.3">
      <c r="A308" s="1">
        <v>2008</v>
      </c>
      <c r="B308" t="s">
        <v>20</v>
      </c>
      <c r="C308" t="s">
        <v>36</v>
      </c>
      <c r="D308" t="s">
        <v>52</v>
      </c>
      <c r="E308" s="3">
        <v>144676221160902</v>
      </c>
      <c r="F308" s="3">
        <v>40532266071847</v>
      </c>
      <c r="G308" s="3">
        <v>312926884233738.13</v>
      </c>
      <c r="H308" s="5">
        <v>39597</v>
      </c>
      <c r="I308">
        <v>8670.3955000000005</v>
      </c>
      <c r="J308" s="10">
        <v>3.0110000000000001</v>
      </c>
      <c r="K308" s="10">
        <v>0.17</v>
      </c>
      <c r="L308" s="10">
        <v>1.43</v>
      </c>
      <c r="M308">
        <f t="shared" si="32"/>
        <v>32.605519404071003</v>
      </c>
      <c r="N308">
        <f t="shared" si="33"/>
        <v>31.33311946598155</v>
      </c>
      <c r="O308">
        <f t="shared" si="34"/>
        <v>33.376990682483424</v>
      </c>
      <c r="P308">
        <f t="shared" si="35"/>
        <v>10.586508636797065</v>
      </c>
      <c r="Q308">
        <f t="shared" si="36"/>
        <v>9.0676696858045176</v>
      </c>
      <c r="R308">
        <f t="shared" si="37"/>
        <v>1.1022722494995969</v>
      </c>
      <c r="S308">
        <f t="shared" si="38"/>
        <v>-1.7719568419318752</v>
      </c>
      <c r="T308">
        <f t="shared" si="39"/>
        <v>0.35767444427181588</v>
      </c>
    </row>
    <row r="309" spans="1:20" x14ac:dyDescent="0.3">
      <c r="A309" s="1">
        <v>2009</v>
      </c>
      <c r="B309" t="s">
        <v>21</v>
      </c>
      <c r="C309" t="s">
        <v>36</v>
      </c>
      <c r="D309" t="s">
        <v>52</v>
      </c>
      <c r="E309" s="3">
        <v>146016357507233</v>
      </c>
      <c r="F309" s="3">
        <v>400749179940231</v>
      </c>
      <c r="G309" s="3">
        <v>401639100475434.94</v>
      </c>
      <c r="H309" s="5">
        <v>40601</v>
      </c>
      <c r="I309">
        <v>8711.8950000000004</v>
      </c>
      <c r="J309" s="10">
        <v>3.0819999999999999</v>
      </c>
      <c r="K309" s="10">
        <v>0.17</v>
      </c>
      <c r="L309" s="10">
        <v>1.44</v>
      </c>
      <c r="M309">
        <f t="shared" si="32"/>
        <v>32.614739769081901</v>
      </c>
      <c r="N309">
        <f t="shared" si="33"/>
        <v>33.624356861103529</v>
      </c>
      <c r="O309">
        <f t="shared" si="34"/>
        <v>33.626575041308342</v>
      </c>
      <c r="P309">
        <f t="shared" si="35"/>
        <v>10.611547975828369</v>
      </c>
      <c r="Q309">
        <f t="shared" si="36"/>
        <v>9.0724446121985682</v>
      </c>
      <c r="R309">
        <f t="shared" si="37"/>
        <v>1.125578736897924</v>
      </c>
      <c r="S309">
        <f t="shared" si="38"/>
        <v>-1.7719568419318752</v>
      </c>
      <c r="T309">
        <f t="shared" si="39"/>
        <v>0.36464311358790924</v>
      </c>
    </row>
    <row r="310" spans="1:20" x14ac:dyDescent="0.3">
      <c r="A310" s="1">
        <v>2010</v>
      </c>
      <c r="B310" t="s">
        <v>22</v>
      </c>
      <c r="C310" t="s">
        <v>36</v>
      </c>
      <c r="D310" t="s">
        <v>52</v>
      </c>
      <c r="E310" s="3">
        <v>149080323598049</v>
      </c>
      <c r="F310" s="3">
        <v>418604897169948</v>
      </c>
      <c r="G310" s="3">
        <v>453903764506136.75</v>
      </c>
      <c r="H310" s="5">
        <v>41616</v>
      </c>
      <c r="I310">
        <v>8834.8050000000003</v>
      </c>
      <c r="J310" s="10">
        <v>3.1840000000000002</v>
      </c>
      <c r="K310" s="10">
        <v>0.17</v>
      </c>
      <c r="L310" s="10">
        <v>1.47</v>
      </c>
      <c r="M310">
        <f t="shared" si="32"/>
        <v>32.635506361170798</v>
      </c>
      <c r="N310">
        <f t="shared" si="33"/>
        <v>33.667948624796878</v>
      </c>
      <c r="O310">
        <f t="shared" si="34"/>
        <v>33.748906319047116</v>
      </c>
      <c r="P310">
        <f t="shared" si="35"/>
        <v>10.636239987688432</v>
      </c>
      <c r="Q310">
        <f t="shared" si="36"/>
        <v>9.0864543132029212</v>
      </c>
      <c r="R310">
        <f t="shared" si="37"/>
        <v>1.1581382679821366</v>
      </c>
      <c r="S310">
        <f t="shared" si="38"/>
        <v>-1.7719568419318752</v>
      </c>
      <c r="T310">
        <f t="shared" si="39"/>
        <v>0.38526240079064489</v>
      </c>
    </row>
    <row r="311" spans="1:20" x14ac:dyDescent="0.3">
      <c r="A311" s="1">
        <v>2011</v>
      </c>
      <c r="B311" t="s">
        <v>23</v>
      </c>
      <c r="C311" t="s">
        <v>36</v>
      </c>
      <c r="D311" t="s">
        <v>52</v>
      </c>
      <c r="E311" s="3">
        <v>155997636399449</v>
      </c>
      <c r="F311" s="3">
        <v>433095109056644</v>
      </c>
      <c r="G311" s="3">
        <v>583794259270610.5</v>
      </c>
      <c r="H311" s="5">
        <v>42637</v>
      </c>
      <c r="I311">
        <v>9036.2839999999997</v>
      </c>
      <c r="J311" s="10">
        <v>3.3730000000000002</v>
      </c>
      <c r="K311" s="10">
        <v>0.17</v>
      </c>
      <c r="L311" s="10">
        <v>1.52</v>
      </c>
      <c r="M311">
        <f t="shared" si="32"/>
        <v>32.680861971777723</v>
      </c>
      <c r="N311">
        <f t="shared" si="33"/>
        <v>33.701978471212229</v>
      </c>
      <c r="O311">
        <f t="shared" si="34"/>
        <v>34.000569740916539</v>
      </c>
      <c r="P311">
        <f t="shared" si="35"/>
        <v>10.660477699891798</v>
      </c>
      <c r="Q311">
        <f t="shared" si="36"/>
        <v>9.1090033069301981</v>
      </c>
      <c r="R311">
        <f t="shared" si="37"/>
        <v>1.2158025560795132</v>
      </c>
      <c r="S311">
        <f t="shared" si="38"/>
        <v>-1.7719568419318752</v>
      </c>
      <c r="T311">
        <f t="shared" si="39"/>
        <v>0.41871033485818504</v>
      </c>
    </row>
    <row r="312" spans="1:20" x14ac:dyDescent="0.3">
      <c r="A312" s="1">
        <v>2012</v>
      </c>
      <c r="B312" t="s">
        <v>24</v>
      </c>
      <c r="C312" t="s">
        <v>36</v>
      </c>
      <c r="D312" t="s">
        <v>52</v>
      </c>
      <c r="E312" s="3">
        <v>162715054879652</v>
      </c>
      <c r="F312" s="3">
        <v>447642165159096</v>
      </c>
      <c r="G312" s="3">
        <v>405638268235892.75</v>
      </c>
      <c r="H312" s="5">
        <v>43693</v>
      </c>
      <c r="I312">
        <v>9158.6129999999994</v>
      </c>
      <c r="J312" s="10">
        <v>3.55</v>
      </c>
      <c r="K312" s="10">
        <v>0.17</v>
      </c>
      <c r="L312" s="10">
        <v>1.57</v>
      </c>
      <c r="M312">
        <f t="shared" si="32"/>
        <v>32.723021657401048</v>
      </c>
      <c r="N312">
        <f t="shared" si="33"/>
        <v>33.735015290697824</v>
      </c>
      <c r="O312">
        <f t="shared" si="34"/>
        <v>33.636482913448887</v>
      </c>
      <c r="P312">
        <f t="shared" si="35"/>
        <v>10.684943185186642</v>
      </c>
      <c r="Q312">
        <f t="shared" si="36"/>
        <v>9.1224500269891564</v>
      </c>
      <c r="R312">
        <f t="shared" si="37"/>
        <v>1.2669476034873244</v>
      </c>
      <c r="S312">
        <f t="shared" si="38"/>
        <v>-1.7719568419318752</v>
      </c>
      <c r="T312">
        <f t="shared" si="39"/>
        <v>0.45107561936021673</v>
      </c>
    </row>
    <row r="313" spans="1:20" x14ac:dyDescent="0.3">
      <c r="A313" s="1">
        <v>2013</v>
      </c>
      <c r="B313" t="s">
        <v>25</v>
      </c>
      <c r="C313" t="s">
        <v>36</v>
      </c>
      <c r="D313" t="s">
        <v>52</v>
      </c>
      <c r="E313" s="3">
        <v>171702555216352</v>
      </c>
      <c r="F313" s="3">
        <v>464832472961827</v>
      </c>
      <c r="G313" s="3">
        <v>426455783689713.25</v>
      </c>
      <c r="H313" s="5">
        <v>44756</v>
      </c>
      <c r="I313">
        <v>9313.8760000000002</v>
      </c>
      <c r="J313" s="10">
        <v>3.7909999999999999</v>
      </c>
      <c r="K313" s="10">
        <v>0.17</v>
      </c>
      <c r="L313" s="10">
        <v>1.64</v>
      </c>
      <c r="M313">
        <f t="shared" si="32"/>
        <v>32.77678476558701</v>
      </c>
      <c r="N313">
        <f t="shared" si="33"/>
        <v>33.772698183401552</v>
      </c>
      <c r="O313">
        <f t="shared" si="34"/>
        <v>33.686529805011624</v>
      </c>
      <c r="P313">
        <f t="shared" si="35"/>
        <v>10.708980792927612</v>
      </c>
      <c r="Q313">
        <f t="shared" si="36"/>
        <v>9.1392606101618803</v>
      </c>
      <c r="R313">
        <f t="shared" si="37"/>
        <v>1.3326298365341978</v>
      </c>
      <c r="S313">
        <f t="shared" si="38"/>
        <v>-1.7719568419318752</v>
      </c>
      <c r="T313">
        <f t="shared" si="39"/>
        <v>0.494696241836107</v>
      </c>
    </row>
    <row r="314" spans="1:20" x14ac:dyDescent="0.3">
      <c r="A314" s="1">
        <v>2014</v>
      </c>
      <c r="B314" t="s">
        <v>26</v>
      </c>
      <c r="C314" t="s">
        <v>36</v>
      </c>
      <c r="D314" t="s">
        <v>52</v>
      </c>
      <c r="E314" s="3">
        <v>176027563072865</v>
      </c>
      <c r="F314" s="3">
        <v>484689741305869</v>
      </c>
      <c r="G314" s="3">
        <v>441104741724574.06</v>
      </c>
      <c r="H314" s="5">
        <v>45826</v>
      </c>
      <c r="I314">
        <v>9735.8179999999993</v>
      </c>
      <c r="J314" s="10">
        <v>3.9359999999999999</v>
      </c>
      <c r="K314" s="10">
        <v>0.17</v>
      </c>
      <c r="L314" s="10">
        <v>1.66</v>
      </c>
      <c r="M314">
        <f t="shared" si="32"/>
        <v>32.801661707073443</v>
      </c>
      <c r="N314">
        <f t="shared" si="33"/>
        <v>33.814530093517455</v>
      </c>
      <c r="O314">
        <f t="shared" si="34"/>
        <v>33.72030347275399</v>
      </c>
      <c r="P314">
        <f t="shared" si="35"/>
        <v>10.732606894619288</v>
      </c>
      <c r="Q314">
        <f t="shared" si="36"/>
        <v>9.1835669409840097</v>
      </c>
      <c r="R314">
        <f t="shared" si="37"/>
        <v>1.370164979190007</v>
      </c>
      <c r="S314">
        <f t="shared" si="38"/>
        <v>-1.7719568419318752</v>
      </c>
      <c r="T314">
        <f t="shared" si="39"/>
        <v>0.50681760236845186</v>
      </c>
    </row>
    <row r="315" spans="1:20" x14ac:dyDescent="0.3">
      <c r="A315" s="1">
        <v>2015</v>
      </c>
      <c r="B315" t="s">
        <v>27</v>
      </c>
      <c r="C315" t="s">
        <v>36</v>
      </c>
      <c r="D315" t="s">
        <v>52</v>
      </c>
      <c r="E315" s="3">
        <v>183922225571077</v>
      </c>
      <c r="F315" s="3">
        <v>496568085962392</v>
      </c>
      <c r="G315" s="3">
        <v>522913642155937.69</v>
      </c>
      <c r="H315" s="5">
        <v>469</v>
      </c>
      <c r="I315">
        <v>10013.897000000001</v>
      </c>
      <c r="J315" s="10">
        <v>4.1340000000000003</v>
      </c>
      <c r="K315" s="10">
        <v>0.17</v>
      </c>
      <c r="L315" s="10">
        <v>1.7</v>
      </c>
      <c r="M315">
        <f t="shared" si="32"/>
        <v>32.845534097066441</v>
      </c>
      <c r="N315">
        <f t="shared" si="33"/>
        <v>33.838741721859783</v>
      </c>
      <c r="O315">
        <f t="shared" si="34"/>
        <v>33.890437446198902</v>
      </c>
      <c r="P315">
        <f t="shared" si="35"/>
        <v>6.1506027684462792</v>
      </c>
      <c r="Q315">
        <f t="shared" si="36"/>
        <v>9.2117291072368328</v>
      </c>
      <c r="R315">
        <f t="shared" si="37"/>
        <v>1.4192454612595766</v>
      </c>
      <c r="S315">
        <f t="shared" si="38"/>
        <v>-1.7719568419318752</v>
      </c>
      <c r="T315">
        <f t="shared" si="39"/>
        <v>0.53062825106217038</v>
      </c>
    </row>
    <row r="316" spans="1:20" x14ac:dyDescent="0.3">
      <c r="A316" s="1">
        <v>2016</v>
      </c>
      <c r="B316" t="s">
        <v>28</v>
      </c>
      <c r="C316" t="s">
        <v>36</v>
      </c>
      <c r="D316" t="s">
        <v>52</v>
      </c>
      <c r="E316" s="3">
        <v>177626980328422</v>
      </c>
      <c r="F316" s="3">
        <v>488045299503932</v>
      </c>
      <c r="G316" s="3">
        <v>400930560605168.19</v>
      </c>
      <c r="H316" s="5">
        <v>47961</v>
      </c>
      <c r="I316">
        <v>9860.7430000000004</v>
      </c>
      <c r="J316" s="10">
        <v>4.258</v>
      </c>
      <c r="K316" s="10">
        <v>0.17</v>
      </c>
      <c r="L316" s="10">
        <v>1.72</v>
      </c>
      <c r="M316">
        <f t="shared" si="32"/>
        <v>32.810706851212146</v>
      </c>
      <c r="N316">
        <f t="shared" si="33"/>
        <v>33.821429344325871</v>
      </c>
      <c r="O316">
        <f t="shared" si="34"/>
        <v>33.624809362667079</v>
      </c>
      <c r="P316">
        <f t="shared" si="35"/>
        <v>10.778143459633002</v>
      </c>
      <c r="Q316">
        <f t="shared" si="36"/>
        <v>9.1963167997272119</v>
      </c>
      <c r="R316">
        <f t="shared" si="37"/>
        <v>1.4487995664712878</v>
      </c>
      <c r="S316">
        <f t="shared" si="38"/>
        <v>-1.7719568419318752</v>
      </c>
      <c r="T316">
        <f t="shared" si="39"/>
        <v>0.54232429082536171</v>
      </c>
    </row>
    <row r="317" spans="1:20" x14ac:dyDescent="0.3">
      <c r="A317" s="1">
        <v>2017</v>
      </c>
      <c r="B317" t="s">
        <v>29</v>
      </c>
      <c r="C317" t="s">
        <v>36</v>
      </c>
      <c r="D317" t="s">
        <v>52</v>
      </c>
      <c r="E317" s="3">
        <v>180437244717141</v>
      </c>
      <c r="F317" s="3">
        <v>474619106810881</v>
      </c>
      <c r="G317" s="3">
        <v>533024409484852.38</v>
      </c>
      <c r="H317" s="5">
        <v>49005</v>
      </c>
      <c r="I317">
        <v>9969.9670000000006</v>
      </c>
      <c r="J317" s="10">
        <v>4.1849999999999996</v>
      </c>
      <c r="K317" s="10">
        <v>0.17</v>
      </c>
      <c r="L317" s="10">
        <v>1.65</v>
      </c>
      <c r="M317">
        <f t="shared" si="32"/>
        <v>32.826404158551341</v>
      </c>
      <c r="N317">
        <f t="shared" si="33"/>
        <v>33.79353371788698</v>
      </c>
      <c r="O317">
        <f t="shared" si="34"/>
        <v>33.909588335452625</v>
      </c>
      <c r="P317">
        <f t="shared" si="35"/>
        <v>10.799677612703281</v>
      </c>
      <c r="Q317">
        <f t="shared" si="36"/>
        <v>9.2073325530206169</v>
      </c>
      <c r="R317">
        <f t="shared" si="37"/>
        <v>1.4315067039414386</v>
      </c>
      <c r="S317">
        <f t="shared" si="38"/>
        <v>-1.7719568419318752</v>
      </c>
      <c r="T317">
        <f t="shared" si="39"/>
        <v>0.50077528791248915</v>
      </c>
    </row>
    <row r="318" spans="1:20" x14ac:dyDescent="0.3">
      <c r="A318" s="1">
        <v>2018</v>
      </c>
      <c r="B318" t="s">
        <v>30</v>
      </c>
      <c r="C318" t="s">
        <v>36</v>
      </c>
      <c r="D318" t="s">
        <v>52</v>
      </c>
      <c r="E318" s="3">
        <v>175630175251904</v>
      </c>
      <c r="F318" s="3">
        <v>471446020396689</v>
      </c>
      <c r="G318" s="3">
        <v>489326528096374.56</v>
      </c>
      <c r="H318" s="5">
        <v>50032</v>
      </c>
      <c r="I318">
        <v>9675.6550000000007</v>
      </c>
      <c r="J318" s="10">
        <v>4.2140000000000004</v>
      </c>
      <c r="K318" s="10">
        <v>0.17</v>
      </c>
      <c r="L318" s="10">
        <v>1.63</v>
      </c>
      <c r="M318">
        <f t="shared" si="32"/>
        <v>32.799401623208894</v>
      </c>
      <c r="N318">
        <f t="shared" si="33"/>
        <v>33.786825726605514</v>
      </c>
      <c r="O318">
        <f t="shared" si="34"/>
        <v>33.824051129178194</v>
      </c>
      <c r="P318">
        <f t="shared" si="35"/>
        <v>10.820418079697623</v>
      </c>
      <c r="Q318">
        <f t="shared" si="36"/>
        <v>9.1773682158648207</v>
      </c>
      <c r="R318">
        <f t="shared" si="37"/>
        <v>1.4384123153819974</v>
      </c>
      <c r="S318">
        <f t="shared" si="38"/>
        <v>-1.7719568419318752</v>
      </c>
      <c r="T318">
        <f t="shared" si="39"/>
        <v>0.48858001481867092</v>
      </c>
    </row>
    <row r="319" spans="1:20" x14ac:dyDescent="0.3">
      <c r="A319" s="1">
        <v>2019</v>
      </c>
      <c r="B319" t="s">
        <v>31</v>
      </c>
      <c r="C319" t="s">
        <v>36</v>
      </c>
      <c r="D319" t="s">
        <v>52</v>
      </c>
      <c r="E319" s="3">
        <v>172317672697785</v>
      </c>
      <c r="F319" s="3">
        <v>459662707017602</v>
      </c>
      <c r="G319" s="3">
        <v>508056224405293.69</v>
      </c>
      <c r="H319" s="5">
        <v>51042</v>
      </c>
      <c r="I319">
        <v>9254.4429999999993</v>
      </c>
      <c r="J319" s="10">
        <v>4.2350000000000003</v>
      </c>
      <c r="K319" s="10">
        <v>0.17</v>
      </c>
      <c r="L319" s="10">
        <v>1.6</v>
      </c>
      <c r="M319">
        <f t="shared" si="32"/>
        <v>32.780360823545479</v>
      </c>
      <c r="N319">
        <f t="shared" si="33"/>
        <v>33.761514090841736</v>
      </c>
      <c r="O319">
        <f t="shared" si="34"/>
        <v>33.86161323534585</v>
      </c>
      <c r="P319">
        <f t="shared" si="35"/>
        <v>10.840404102203939</v>
      </c>
      <c r="Q319">
        <f t="shared" si="36"/>
        <v>9.1328590395119917</v>
      </c>
      <c r="R319">
        <f t="shared" si="37"/>
        <v>1.4433833281040178</v>
      </c>
      <c r="S319">
        <f t="shared" si="38"/>
        <v>-1.7719568419318752</v>
      </c>
      <c r="T319">
        <f t="shared" si="39"/>
        <v>0.47000362924573563</v>
      </c>
    </row>
    <row r="320" spans="1:20" x14ac:dyDescent="0.3">
      <c r="A320" s="1">
        <v>2020</v>
      </c>
      <c r="B320" t="s">
        <v>32</v>
      </c>
      <c r="C320" t="s">
        <v>36</v>
      </c>
      <c r="D320" t="s">
        <v>52</v>
      </c>
      <c r="E320" s="3">
        <f>SUM(E317:E319)/3</f>
        <v>176128364222276.66</v>
      </c>
      <c r="F320" s="3">
        <v>415513271775572</v>
      </c>
      <c r="G320" s="3">
        <v>512785739216931.63</v>
      </c>
      <c r="H320" s="5">
        <v>52033</v>
      </c>
      <c r="I320">
        <v>8960.3520000000008</v>
      </c>
      <c r="J320" s="10">
        <v>3.86</v>
      </c>
      <c r="K320" s="10">
        <v>0.17</v>
      </c>
      <c r="L320" s="10">
        <v>1.43</v>
      </c>
      <c r="M320">
        <f t="shared" si="32"/>
        <v>32.802234187297977</v>
      </c>
      <c r="N320">
        <f t="shared" si="33"/>
        <v>33.660535671412056</v>
      </c>
      <c r="O320">
        <f t="shared" si="34"/>
        <v>33.870879211508942</v>
      </c>
      <c r="P320">
        <f t="shared" si="35"/>
        <v>10.859633411664991</v>
      </c>
      <c r="Q320">
        <f t="shared" si="36"/>
        <v>9.1005647909115979</v>
      </c>
      <c r="R320">
        <f t="shared" si="37"/>
        <v>1.3506671834767394</v>
      </c>
      <c r="S320">
        <f t="shared" si="38"/>
        <v>-1.7719568419318752</v>
      </c>
      <c r="T320">
        <f t="shared" si="39"/>
        <v>0.35767444427181588</v>
      </c>
    </row>
    <row r="321" spans="1:20" x14ac:dyDescent="0.3">
      <c r="A321" s="1">
        <v>2021</v>
      </c>
      <c r="B321" t="s">
        <v>33</v>
      </c>
      <c r="C321" t="s">
        <v>36</v>
      </c>
      <c r="D321" t="s">
        <v>52</v>
      </c>
      <c r="E321" s="3">
        <f>SUM(E318:E320)/3</f>
        <v>174692070723988.53</v>
      </c>
      <c r="F321" s="3">
        <v>419628530383011</v>
      </c>
      <c r="G321" s="3">
        <v>576691097609331.13</v>
      </c>
      <c r="H321" s="5">
        <v>53005</v>
      </c>
      <c r="I321">
        <v>8748.2729999999992</v>
      </c>
      <c r="J321" s="10">
        <v>3.9239999999999999</v>
      </c>
      <c r="K321" s="10">
        <v>0.17</v>
      </c>
      <c r="L321" s="10">
        <v>1.43</v>
      </c>
      <c r="M321">
        <f t="shared" si="32"/>
        <v>32.79404594408193</v>
      </c>
      <c r="N321">
        <f t="shared" si="33"/>
        <v>33.670390984378962</v>
      </c>
      <c r="O321">
        <f t="shared" si="34"/>
        <v>33.988327879651386</v>
      </c>
      <c r="P321">
        <f t="shared" si="35"/>
        <v>10.878141527707198</v>
      </c>
      <c r="Q321">
        <f t="shared" si="36"/>
        <v>9.076611588442784</v>
      </c>
      <c r="R321">
        <f t="shared" si="37"/>
        <v>1.3671115417031166</v>
      </c>
      <c r="S321">
        <f t="shared" si="38"/>
        <v>-1.7719568419318752</v>
      </c>
      <c r="T321">
        <f t="shared" si="39"/>
        <v>0.35767444427181588</v>
      </c>
    </row>
    <row r="322" spans="1:20" x14ac:dyDescent="0.3">
      <c r="A322" s="1">
        <v>1990</v>
      </c>
      <c r="B322" t="s">
        <v>2</v>
      </c>
      <c r="C322" t="s">
        <v>49</v>
      </c>
      <c r="D322" t="s">
        <v>65</v>
      </c>
      <c r="E322" s="3">
        <v>21983397355662</v>
      </c>
      <c r="F322" s="3">
        <v>861179958640541</v>
      </c>
      <c r="G322" s="3">
        <v>398677609416956.19</v>
      </c>
      <c r="H322" s="5">
        <v>4927</v>
      </c>
      <c r="I322">
        <v>25396.04</v>
      </c>
      <c r="J322" s="11">
        <v>0.27100000000000002</v>
      </c>
      <c r="K322" s="11">
        <v>0.25</v>
      </c>
      <c r="L322" s="11">
        <v>3.83</v>
      </c>
      <c r="M322">
        <f t="shared" si="32"/>
        <v>30.721308618731666</v>
      </c>
      <c r="N322">
        <f t="shared" si="33"/>
        <v>34.389324609713391</v>
      </c>
      <c r="O322">
        <f t="shared" si="34"/>
        <v>33.619174209764608</v>
      </c>
      <c r="P322">
        <f t="shared" si="35"/>
        <v>8.5024855625439635</v>
      </c>
      <c r="Q322">
        <f t="shared" si="36"/>
        <v>10.14234853534029</v>
      </c>
      <c r="R322">
        <f t="shared" si="37"/>
        <v>-1.305636458102436</v>
      </c>
      <c r="S322">
        <f t="shared" si="38"/>
        <v>-1.3862943611198906</v>
      </c>
      <c r="T322">
        <f t="shared" si="39"/>
        <v>1.3428648031925547</v>
      </c>
    </row>
    <row r="323" spans="1:20" x14ac:dyDescent="0.3">
      <c r="A323" s="1">
        <v>1991</v>
      </c>
      <c r="B323" t="s">
        <v>3</v>
      </c>
      <c r="C323" t="s">
        <v>49</v>
      </c>
      <c r="D323" t="s">
        <v>65</v>
      </c>
      <c r="E323" s="3">
        <v>24801601385596</v>
      </c>
      <c r="F323" s="3">
        <v>873243116236576</v>
      </c>
      <c r="G323" s="3">
        <v>394874951364089.56</v>
      </c>
      <c r="H323" s="5">
        <v>49307</v>
      </c>
      <c r="I323">
        <v>28514.442999999999</v>
      </c>
      <c r="J323" s="11">
        <v>0.39</v>
      </c>
      <c r="K323" s="11">
        <v>0.35</v>
      </c>
      <c r="L323" s="11">
        <v>5.46</v>
      </c>
      <c r="M323">
        <f t="shared" ref="M323:M386" si="41">LN(E323)</f>
        <v>30.841929339014641</v>
      </c>
      <c r="N323">
        <f t="shared" ref="N323:N386" si="42">LN(F323)</f>
        <v>34.403235116660369</v>
      </c>
      <c r="O323">
        <f t="shared" ref="O323:O386" si="43">LN(G323)</f>
        <v>33.609590251882928</v>
      </c>
      <c r="P323">
        <f t="shared" ref="P323:P386" si="44">LN(H323)</f>
        <v>10.805821337781078</v>
      </c>
      <c r="Q323">
        <f t="shared" ref="Q323:Q386" si="45">LN(I323)</f>
        <v>10.258166009821037</v>
      </c>
      <c r="R323">
        <f t="shared" ref="R323:R386" si="46">LN(J323)</f>
        <v>-0.94160853985844495</v>
      </c>
      <c r="S323">
        <f t="shared" ref="S323:S386" si="47">LN(K323)</f>
        <v>-1.0498221244986778</v>
      </c>
      <c r="T323">
        <f t="shared" ref="T323:T386" si="48">LN(L323)</f>
        <v>1.6974487897568136</v>
      </c>
    </row>
    <row r="324" spans="1:20" x14ac:dyDescent="0.3">
      <c r="A324" s="1">
        <v>1992</v>
      </c>
      <c r="B324" t="s">
        <v>4</v>
      </c>
      <c r="C324" t="s">
        <v>49</v>
      </c>
      <c r="D324" t="s">
        <v>65</v>
      </c>
      <c r="E324" s="3">
        <v>248293599762588</v>
      </c>
      <c r="F324" s="3">
        <v>931495513692014</v>
      </c>
      <c r="G324" s="3">
        <v>446676651965311.75</v>
      </c>
      <c r="H324" s="5">
        <v>49362</v>
      </c>
      <c r="I324">
        <v>28014.29</v>
      </c>
      <c r="J324" s="11">
        <v>0.32900000000000001</v>
      </c>
      <c r="K324" s="11">
        <v>0.28000000000000003</v>
      </c>
      <c r="L324" s="11">
        <v>4.5199999999999996</v>
      </c>
      <c r="M324">
        <f t="shared" si="41"/>
        <v>33.145633031882461</v>
      </c>
      <c r="N324">
        <f t="shared" si="42"/>
        <v>34.467812489739607</v>
      </c>
      <c r="O324">
        <f t="shared" si="43"/>
        <v>33.732856075101743</v>
      </c>
      <c r="P324">
        <f t="shared" si="44"/>
        <v>10.806936176396984</v>
      </c>
      <c r="Q324">
        <f t="shared" si="45"/>
        <v>10.240470016112285</v>
      </c>
      <c r="R324">
        <f t="shared" si="46"/>
        <v>-1.1116975282167652</v>
      </c>
      <c r="S324">
        <f t="shared" si="47"/>
        <v>-1.2729656758128873</v>
      </c>
      <c r="T324">
        <f t="shared" si="48"/>
        <v>1.5085119938441398</v>
      </c>
    </row>
    <row r="325" spans="1:20" x14ac:dyDescent="0.3">
      <c r="A325" s="1">
        <v>1993</v>
      </c>
      <c r="B325" t="s">
        <v>5</v>
      </c>
      <c r="C325" t="s">
        <v>49</v>
      </c>
      <c r="D325" t="s">
        <v>65</v>
      </c>
      <c r="E325" s="3">
        <v>259781600763982</v>
      </c>
      <c r="F325" s="3">
        <v>968817414448357</v>
      </c>
      <c r="G325" s="3">
        <v>493646770798271.81</v>
      </c>
      <c r="H325" s="5">
        <v>49435</v>
      </c>
      <c r="I325">
        <v>28554.627</v>
      </c>
      <c r="J325" s="11">
        <v>0.32900000000000001</v>
      </c>
      <c r="K325" s="11">
        <v>0.26</v>
      </c>
      <c r="L325" s="11">
        <v>4.4400000000000004</v>
      </c>
      <c r="M325">
        <f t="shared" si="41"/>
        <v>33.190862396887248</v>
      </c>
      <c r="N325">
        <f t="shared" si="42"/>
        <v>34.507097283282874</v>
      </c>
      <c r="O325">
        <f t="shared" si="43"/>
        <v>33.832841338484357</v>
      </c>
      <c r="P325">
        <f t="shared" si="44"/>
        <v>10.808413954331233</v>
      </c>
      <c r="Q325">
        <f t="shared" si="45"/>
        <v>10.259574268502703</v>
      </c>
      <c r="R325">
        <f t="shared" si="46"/>
        <v>-1.1116975282167652</v>
      </c>
      <c r="S325">
        <f t="shared" si="47"/>
        <v>-1.3470736479666092</v>
      </c>
      <c r="T325">
        <f t="shared" si="48"/>
        <v>1.4906543764441336</v>
      </c>
    </row>
    <row r="326" spans="1:20" x14ac:dyDescent="0.3">
      <c r="A326" s="1">
        <v>1994</v>
      </c>
      <c r="B326" t="s">
        <v>6</v>
      </c>
      <c r="C326" t="s">
        <v>49</v>
      </c>
      <c r="D326" t="s">
        <v>65</v>
      </c>
      <c r="E326" s="3">
        <v>27882218179368</v>
      </c>
      <c r="F326" s="3">
        <v>935797821071288</v>
      </c>
      <c r="G326" s="3">
        <v>509011313614373.13</v>
      </c>
      <c r="H326" s="5">
        <v>49525</v>
      </c>
      <c r="I326">
        <v>28243.035</v>
      </c>
      <c r="J326" s="11">
        <v>0.32900000000000001</v>
      </c>
      <c r="K326" s="11">
        <v>0.26</v>
      </c>
      <c r="L326" s="11">
        <v>4.3600000000000003</v>
      </c>
      <c r="M326">
        <f t="shared" si="41"/>
        <v>30.959010260326309</v>
      </c>
      <c r="N326">
        <f t="shared" si="42"/>
        <v>34.472420565945136</v>
      </c>
      <c r="O326">
        <f t="shared" si="43"/>
        <v>33.863491359372276</v>
      </c>
      <c r="P326">
        <f t="shared" si="44"/>
        <v>10.810232871566752</v>
      </c>
      <c r="Q326">
        <f t="shared" si="45"/>
        <v>10.2486021575039</v>
      </c>
      <c r="R326">
        <f t="shared" si="46"/>
        <v>-1.1116975282167652</v>
      </c>
      <c r="S326">
        <f t="shared" si="47"/>
        <v>-1.3470736479666092</v>
      </c>
      <c r="T326">
        <f t="shared" si="48"/>
        <v>1.4724720573609431</v>
      </c>
    </row>
    <row r="327" spans="1:20" x14ac:dyDescent="0.3">
      <c r="A327" s="1">
        <v>1995</v>
      </c>
      <c r="B327" t="s">
        <v>7</v>
      </c>
      <c r="C327" t="s">
        <v>49</v>
      </c>
      <c r="D327" t="s">
        <v>65</v>
      </c>
      <c r="E327" s="3">
        <v>270105173695952</v>
      </c>
      <c r="F327" s="3">
        <v>914527037425854</v>
      </c>
      <c r="G327" s="3">
        <v>487008315880542</v>
      </c>
      <c r="H327" s="5">
        <v>49633</v>
      </c>
      <c r="I327">
        <v>28889.998</v>
      </c>
      <c r="J327" s="11">
        <v>0.34599999999999997</v>
      </c>
      <c r="K327" s="11">
        <v>0.28000000000000003</v>
      </c>
      <c r="L327" s="11">
        <v>4.5199999999999996</v>
      </c>
      <c r="M327">
        <f t="shared" si="41"/>
        <v>33.229832531286178</v>
      </c>
      <c r="N327">
        <f t="shared" si="42"/>
        <v>34.449428148577596</v>
      </c>
      <c r="O327">
        <f t="shared" si="43"/>
        <v>33.819302314595419</v>
      </c>
      <c r="P327">
        <f t="shared" si="44"/>
        <v>10.812411214064715</v>
      </c>
      <c r="Q327">
        <f t="shared" si="45"/>
        <v>10.271250724232171</v>
      </c>
      <c r="R327">
        <f t="shared" si="46"/>
        <v>-1.0613165039244128</v>
      </c>
      <c r="S327">
        <f t="shared" si="47"/>
        <v>-1.2729656758128873</v>
      </c>
      <c r="T327">
        <f t="shared" si="48"/>
        <v>1.5085119938441398</v>
      </c>
    </row>
    <row r="328" spans="1:20" x14ac:dyDescent="0.3">
      <c r="A328" s="1">
        <v>1996</v>
      </c>
      <c r="B328" t="s">
        <v>8</v>
      </c>
      <c r="C328" t="s">
        <v>49</v>
      </c>
      <c r="D328" t="s">
        <v>65</v>
      </c>
      <c r="E328" s="3">
        <v>311579884057212</v>
      </c>
      <c r="F328" s="3">
        <v>945524196945607</v>
      </c>
      <c r="G328" s="3">
        <v>371562470165692.75</v>
      </c>
      <c r="H328" s="5">
        <v>49758</v>
      </c>
      <c r="I328">
        <v>28653.697</v>
      </c>
      <c r="J328" s="11">
        <v>0.36099999999999999</v>
      </c>
      <c r="K328" s="11">
        <v>0.26</v>
      </c>
      <c r="L328" s="11">
        <v>4.6500000000000004</v>
      </c>
      <c r="M328">
        <f t="shared" si="41"/>
        <v>33.372676870900342</v>
      </c>
      <c r="N328">
        <f t="shared" si="42"/>
        <v>34.48276059539247</v>
      </c>
      <c r="O328">
        <f t="shared" si="43"/>
        <v>33.548738122519467</v>
      </c>
      <c r="P328">
        <f t="shared" si="44"/>
        <v>10.814926533679259</v>
      </c>
      <c r="Q328">
        <f t="shared" si="45"/>
        <v>10.263037753957539</v>
      </c>
      <c r="R328">
        <f t="shared" si="46"/>
        <v>-1.0188773206492561</v>
      </c>
      <c r="S328">
        <f t="shared" si="47"/>
        <v>-1.3470736479666092</v>
      </c>
      <c r="T328">
        <f t="shared" si="48"/>
        <v>1.536867219599265</v>
      </c>
    </row>
    <row r="329" spans="1:20" x14ac:dyDescent="0.3">
      <c r="A329" s="1">
        <v>1997</v>
      </c>
      <c r="B329" t="s">
        <v>9</v>
      </c>
      <c r="C329" t="s">
        <v>49</v>
      </c>
      <c r="D329" t="s">
        <v>65</v>
      </c>
      <c r="E329" s="3">
        <v>358644059028182</v>
      </c>
      <c r="F329" s="3">
        <v>104627374909702</v>
      </c>
      <c r="G329" s="3">
        <v>385026452260451.38</v>
      </c>
      <c r="H329" s="5">
        <v>49901</v>
      </c>
      <c r="I329">
        <v>29959.361000000001</v>
      </c>
      <c r="J329" s="11">
        <v>0.38300000000000001</v>
      </c>
      <c r="K329" s="11">
        <v>0.25</v>
      </c>
      <c r="L329" s="11">
        <v>4.88</v>
      </c>
      <c r="M329">
        <f t="shared" si="41"/>
        <v>33.513351533546235</v>
      </c>
      <c r="N329">
        <f t="shared" si="42"/>
        <v>32.281426343736975</v>
      </c>
      <c r="O329">
        <f t="shared" si="43"/>
        <v>33.584333155026108</v>
      </c>
      <c r="P329">
        <f t="shared" si="44"/>
        <v>10.817796321618971</v>
      </c>
      <c r="Q329">
        <f t="shared" si="45"/>
        <v>10.307597108965783</v>
      </c>
      <c r="R329">
        <f t="shared" si="46"/>
        <v>-0.95972028980149104</v>
      </c>
      <c r="S329">
        <f t="shared" si="47"/>
        <v>-1.3862943611198906</v>
      </c>
      <c r="T329">
        <f t="shared" si="48"/>
        <v>1.5851452198650557</v>
      </c>
    </row>
    <row r="330" spans="1:20" x14ac:dyDescent="0.3">
      <c r="A330" s="1">
        <v>1998</v>
      </c>
      <c r="B330" t="s">
        <v>10</v>
      </c>
      <c r="C330" t="s">
        <v>49</v>
      </c>
      <c r="D330" t="s">
        <v>65</v>
      </c>
      <c r="E330" s="3">
        <v>372751946833067</v>
      </c>
      <c r="F330" s="3">
        <v>111223047556977</v>
      </c>
      <c r="G330" s="3">
        <v>452588296965986.25</v>
      </c>
      <c r="H330" s="5">
        <v>50061</v>
      </c>
      <c r="I330">
        <v>29523.95</v>
      </c>
      <c r="J330" s="11">
        <v>0.39100000000000001</v>
      </c>
      <c r="K330" s="11">
        <v>0.25</v>
      </c>
      <c r="L330" s="11">
        <v>4.93</v>
      </c>
      <c r="M330">
        <f t="shared" si="41"/>
        <v>33.551934292451953</v>
      </c>
      <c r="N330">
        <f t="shared" si="42"/>
        <v>32.342558738472221</v>
      </c>
      <c r="O330">
        <f t="shared" si="43"/>
        <v>33.746003991449413</v>
      </c>
      <c r="P330">
        <f t="shared" si="44"/>
        <v>10.820997540815013</v>
      </c>
      <c r="Q330">
        <f t="shared" si="45"/>
        <v>10.292957077351048</v>
      </c>
      <c r="R330">
        <f t="shared" si="46"/>
        <v>-0.9390477189967712</v>
      </c>
      <c r="S330">
        <f t="shared" si="47"/>
        <v>-1.3862943611198906</v>
      </c>
      <c r="T330">
        <f t="shared" si="48"/>
        <v>1.5953389880545987</v>
      </c>
    </row>
    <row r="331" spans="1:20" x14ac:dyDescent="0.3">
      <c r="A331" s="1">
        <v>1999</v>
      </c>
      <c r="B331" t="s">
        <v>11</v>
      </c>
      <c r="C331" t="s">
        <v>49</v>
      </c>
      <c r="D331" t="s">
        <v>65</v>
      </c>
      <c r="E331" s="3">
        <v>382912573063052</v>
      </c>
      <c r="F331" s="3">
        <v>111101329155579</v>
      </c>
      <c r="G331" s="3">
        <v>505376670188791.25</v>
      </c>
      <c r="H331" s="5">
        <v>50238</v>
      </c>
      <c r="I331">
        <v>29087.79</v>
      </c>
      <c r="J331" s="11">
        <v>0.39800000000000002</v>
      </c>
      <c r="K331" s="11">
        <v>0.25</v>
      </c>
      <c r="L331" s="11">
        <v>4.97</v>
      </c>
      <c r="M331">
        <f t="shared" si="41"/>
        <v>33.578827810287038</v>
      </c>
      <c r="N331">
        <f t="shared" si="42"/>
        <v>32.34146377609914</v>
      </c>
      <c r="O331">
        <f t="shared" si="43"/>
        <v>33.856325148734463</v>
      </c>
      <c r="P331">
        <f t="shared" si="44"/>
        <v>10.824526991432487</v>
      </c>
      <c r="Q331">
        <f t="shared" si="45"/>
        <v>10.278073777479198</v>
      </c>
      <c r="R331">
        <f t="shared" si="46"/>
        <v>-0.92130327369769927</v>
      </c>
      <c r="S331">
        <f t="shared" si="47"/>
        <v>-1.3862943611198906</v>
      </c>
      <c r="T331">
        <f t="shared" si="48"/>
        <v>1.6034198401085373</v>
      </c>
    </row>
    <row r="332" spans="1:20" x14ac:dyDescent="0.3">
      <c r="A332" s="1">
        <v>2000</v>
      </c>
      <c r="B332" t="s">
        <v>12</v>
      </c>
      <c r="C332" t="s">
        <v>49</v>
      </c>
      <c r="D332" t="s">
        <v>65</v>
      </c>
      <c r="E332" s="3">
        <v>361021064697834</v>
      </c>
      <c r="F332" s="3">
        <v>111781485851605</v>
      </c>
      <c r="G332" s="3">
        <v>338455987983409.38</v>
      </c>
      <c r="H332" s="5">
        <v>50433</v>
      </c>
      <c r="I332">
        <v>46969.09</v>
      </c>
      <c r="J332" s="11">
        <v>0.78</v>
      </c>
      <c r="K332" s="11">
        <v>0.46</v>
      </c>
      <c r="L332" s="11">
        <v>9.61</v>
      </c>
      <c r="M332">
        <f t="shared" si="41"/>
        <v>33.519957423522605</v>
      </c>
      <c r="N332">
        <f t="shared" si="42"/>
        <v>32.347567062324487</v>
      </c>
      <c r="O332">
        <f t="shared" si="43"/>
        <v>33.455415179098971</v>
      </c>
      <c r="P332">
        <f t="shared" si="44"/>
        <v>10.828401001701168</v>
      </c>
      <c r="Q332">
        <f t="shared" si="45"/>
        <v>10.757245004764806</v>
      </c>
      <c r="R332">
        <f t="shared" si="46"/>
        <v>-0.24846135929849961</v>
      </c>
      <c r="S332">
        <f t="shared" si="47"/>
        <v>-0.77652878949899629</v>
      </c>
      <c r="T332">
        <f t="shared" si="48"/>
        <v>2.2628042229822012</v>
      </c>
    </row>
    <row r="333" spans="1:20" x14ac:dyDescent="0.3">
      <c r="A333" s="1">
        <v>2001</v>
      </c>
      <c r="B333" t="s">
        <v>13</v>
      </c>
      <c r="C333" t="s">
        <v>49</v>
      </c>
      <c r="D333" t="s">
        <v>65</v>
      </c>
      <c r="E333" s="3">
        <v>397773453855816</v>
      </c>
      <c r="F333" s="3">
        <v>109147228281999</v>
      </c>
      <c r="G333" s="3">
        <v>336392898985641.13</v>
      </c>
      <c r="H333" s="5">
        <v>50646</v>
      </c>
      <c r="I333">
        <v>49775.703000000001</v>
      </c>
      <c r="J333" s="11">
        <v>0.84799999999999998</v>
      </c>
      <c r="K333" s="11">
        <v>0.52</v>
      </c>
      <c r="L333" s="11">
        <v>10.27</v>
      </c>
      <c r="M333">
        <f t="shared" si="41"/>
        <v>33.616903747733119</v>
      </c>
      <c r="N333">
        <f t="shared" si="42"/>
        <v>32.323718804941969</v>
      </c>
      <c r="O333">
        <f t="shared" si="43"/>
        <v>33.449300934962814</v>
      </c>
      <c r="P333">
        <f t="shared" si="44"/>
        <v>10.832615533211776</v>
      </c>
      <c r="Q333">
        <f t="shared" si="45"/>
        <v>10.815282252388663</v>
      </c>
      <c r="R333">
        <f t="shared" si="46"/>
        <v>-0.16487464319023401</v>
      </c>
      <c r="S333">
        <f t="shared" si="47"/>
        <v>-0.65392646740666394</v>
      </c>
      <c r="T333">
        <f t="shared" si="48"/>
        <v>2.3292270239404669</v>
      </c>
    </row>
    <row r="334" spans="1:20" x14ac:dyDescent="0.3">
      <c r="A334" s="1">
        <v>2002</v>
      </c>
      <c r="B334" t="s">
        <v>14</v>
      </c>
      <c r="C334" t="s">
        <v>49</v>
      </c>
      <c r="D334" t="s">
        <v>65</v>
      </c>
      <c r="E334" s="3">
        <v>420075725905665</v>
      </c>
      <c r="F334" s="3">
        <v>107144585553433</v>
      </c>
      <c r="G334" s="3">
        <v>439049041860876.19</v>
      </c>
      <c r="H334" s="5">
        <v>50876</v>
      </c>
      <c r="I334">
        <v>42728.843999999997</v>
      </c>
      <c r="J334" s="11">
        <v>0.76100000000000001</v>
      </c>
      <c r="K334" s="11">
        <v>0.46</v>
      </c>
      <c r="L334" s="11">
        <v>9.0399999999999991</v>
      </c>
      <c r="M334">
        <f t="shared" si="41"/>
        <v>33.671456110729302</v>
      </c>
      <c r="N334">
        <f t="shared" si="42"/>
        <v>32.305200305105515</v>
      </c>
      <c r="O334">
        <f t="shared" si="43"/>
        <v>33.715632235431471</v>
      </c>
      <c r="P334">
        <f t="shared" si="44"/>
        <v>10.837146578571375</v>
      </c>
      <c r="Q334">
        <f t="shared" si="45"/>
        <v>10.662629474679791</v>
      </c>
      <c r="R334">
        <f t="shared" si="46"/>
        <v>-0.27312192112045119</v>
      </c>
      <c r="S334">
        <f t="shared" si="47"/>
        <v>-0.77652878949899629</v>
      </c>
      <c r="T334">
        <f t="shared" si="48"/>
        <v>2.2016591744040852</v>
      </c>
    </row>
    <row r="335" spans="1:20" x14ac:dyDescent="0.3">
      <c r="A335" s="1">
        <v>2003</v>
      </c>
      <c r="B335" t="s">
        <v>15</v>
      </c>
      <c r="C335" t="s">
        <v>49</v>
      </c>
      <c r="D335" t="s">
        <v>65</v>
      </c>
      <c r="E335" s="3">
        <v>41253427718921</v>
      </c>
      <c r="F335" s="3">
        <v>101984312017673</v>
      </c>
      <c r="G335" s="3">
        <v>361178599344251.06</v>
      </c>
      <c r="H335" s="5">
        <v>51123</v>
      </c>
      <c r="I335">
        <v>42029.832000000002</v>
      </c>
      <c r="J335" s="11">
        <v>0.76400000000000001</v>
      </c>
      <c r="K335" s="11">
        <v>0.49</v>
      </c>
      <c r="L335" s="11">
        <v>8.89</v>
      </c>
      <c r="M335">
        <f t="shared" si="41"/>
        <v>31.350755321473205</v>
      </c>
      <c r="N335">
        <f t="shared" si="42"/>
        <v>32.255840113635507</v>
      </c>
      <c r="O335">
        <f t="shared" si="43"/>
        <v>33.520393686946029</v>
      </c>
      <c r="P335">
        <f t="shared" si="44"/>
        <v>10.841989772775502</v>
      </c>
      <c r="Q335">
        <f t="shared" si="45"/>
        <v>10.646134930846276</v>
      </c>
      <c r="R335">
        <f t="shared" si="46"/>
        <v>-0.26918748981561652</v>
      </c>
      <c r="S335">
        <f t="shared" si="47"/>
        <v>-0.71334988787746478</v>
      </c>
      <c r="T335">
        <f t="shared" si="48"/>
        <v>2.1849270495258133</v>
      </c>
    </row>
    <row r="336" spans="1:20" x14ac:dyDescent="0.3">
      <c r="A336" s="1">
        <v>2004</v>
      </c>
      <c r="B336" t="s">
        <v>16</v>
      </c>
      <c r="C336" t="s">
        <v>49</v>
      </c>
      <c r="D336" t="s">
        <v>65</v>
      </c>
      <c r="E336" s="3">
        <v>463655653228251</v>
      </c>
      <c r="F336" s="3">
        <v>994448945773079</v>
      </c>
      <c r="G336" s="3">
        <v>456952943148074.38</v>
      </c>
      <c r="H336" s="5">
        <v>51388</v>
      </c>
      <c r="I336">
        <v>57886.983999999997</v>
      </c>
      <c r="J336" s="11">
        <v>1.071</v>
      </c>
      <c r="K336" s="11">
        <v>0.7</v>
      </c>
      <c r="L336" s="11">
        <v>12.24</v>
      </c>
      <c r="M336">
        <f t="shared" si="41"/>
        <v>33.770163265979242</v>
      </c>
      <c r="N336">
        <f t="shared" si="42"/>
        <v>34.533209876326708</v>
      </c>
      <c r="O336">
        <f t="shared" si="43"/>
        <v>33.755601532479666</v>
      </c>
      <c r="P336">
        <f t="shared" si="44"/>
        <v>10.847159961151501</v>
      </c>
      <c r="Q336">
        <f t="shared" si="45"/>
        <v>10.966247836907776</v>
      </c>
      <c r="R336">
        <f t="shared" si="46"/>
        <v>6.8592791465611674E-2</v>
      </c>
      <c r="S336">
        <f t="shared" si="47"/>
        <v>-0.35667494393873245</v>
      </c>
      <c r="T336">
        <f t="shared" si="48"/>
        <v>2.5047092770841801</v>
      </c>
    </row>
    <row r="337" spans="1:20" x14ac:dyDescent="0.3">
      <c r="A337" s="1">
        <v>2005</v>
      </c>
      <c r="B337" t="s">
        <v>17</v>
      </c>
      <c r="C337" t="s">
        <v>49</v>
      </c>
      <c r="D337" t="s">
        <v>65</v>
      </c>
      <c r="E337" s="3">
        <v>460546959859036</v>
      </c>
      <c r="F337" s="3">
        <v>107899597698201</v>
      </c>
      <c r="G337" s="3">
        <v>415348773954631</v>
      </c>
      <c r="H337" s="5">
        <v>5167</v>
      </c>
      <c r="I337">
        <v>52008.222999999998</v>
      </c>
      <c r="J337" s="11">
        <v>0.97</v>
      </c>
      <c r="K337" s="11">
        <v>0.59</v>
      </c>
      <c r="L337" s="11">
        <v>10.94</v>
      </c>
      <c r="M337">
        <f t="shared" si="41"/>
        <v>33.763435942231538</v>
      </c>
      <c r="N337">
        <f t="shared" si="42"/>
        <v>32.312222259716741</v>
      </c>
      <c r="O337">
        <f t="shared" si="43"/>
        <v>33.660139702372582</v>
      </c>
      <c r="P337">
        <f t="shared" si="44"/>
        <v>8.550047528287184</v>
      </c>
      <c r="Q337">
        <f t="shared" si="45"/>
        <v>10.859157119676988</v>
      </c>
      <c r="R337">
        <f t="shared" si="46"/>
        <v>-3.0459207484708574E-2</v>
      </c>
      <c r="S337">
        <f t="shared" si="47"/>
        <v>-0.52763274208237199</v>
      </c>
      <c r="T337">
        <f t="shared" si="48"/>
        <v>2.3924257969938352</v>
      </c>
    </row>
    <row r="338" spans="1:20" x14ac:dyDescent="0.3">
      <c r="A338" s="1">
        <v>2006</v>
      </c>
      <c r="B338" t="s">
        <v>18</v>
      </c>
      <c r="C338" t="s">
        <v>49</v>
      </c>
      <c r="D338" t="s">
        <v>65</v>
      </c>
      <c r="E338" s="3">
        <v>459692671394799</v>
      </c>
      <c r="F338" s="3">
        <v>115618027104512</v>
      </c>
      <c r="G338" s="3">
        <v>431857010845646.38</v>
      </c>
      <c r="H338" s="5">
        <v>51969</v>
      </c>
      <c r="I338">
        <v>54491.8</v>
      </c>
      <c r="J338" s="11">
        <v>1.0629999999999999</v>
      </c>
      <c r="K338" s="11">
        <v>0.59</v>
      </c>
      <c r="L338" s="11">
        <v>11.85</v>
      </c>
      <c r="M338">
        <f t="shared" si="41"/>
        <v>33.761579276466165</v>
      </c>
      <c r="N338">
        <f t="shared" si="42"/>
        <v>32.381313003819514</v>
      </c>
      <c r="O338">
        <f t="shared" si="43"/>
        <v>33.699115655969393</v>
      </c>
      <c r="P338">
        <f t="shared" si="44"/>
        <v>10.85840266594705</v>
      </c>
      <c r="Q338">
        <f t="shared" si="45"/>
        <v>10.905805510615691</v>
      </c>
      <c r="R338">
        <f t="shared" si="46"/>
        <v>6.1095099359810827E-2</v>
      </c>
      <c r="S338">
        <f t="shared" si="47"/>
        <v>-0.52763274208237199</v>
      </c>
      <c r="T338">
        <f t="shared" si="48"/>
        <v>2.4723278675811402</v>
      </c>
    </row>
    <row r="339" spans="1:20" x14ac:dyDescent="0.3">
      <c r="A339" s="1">
        <v>2007</v>
      </c>
      <c r="B339" t="s">
        <v>19</v>
      </c>
      <c r="C339" t="s">
        <v>49</v>
      </c>
      <c r="D339" t="s">
        <v>65</v>
      </c>
      <c r="E339" s="3">
        <v>475344866110804</v>
      </c>
      <c r="F339" s="3">
        <v>127016986983052</v>
      </c>
      <c r="G339" s="3">
        <v>406671119830667.88</v>
      </c>
      <c r="H339" s="5">
        <v>52285</v>
      </c>
      <c r="I339">
        <v>44175.785000000003</v>
      </c>
      <c r="J339" s="11">
        <v>0.876</v>
      </c>
      <c r="K339" s="11">
        <v>0.44</v>
      </c>
      <c r="L339" s="11">
        <v>9.6999999999999993</v>
      </c>
      <c r="M339">
        <f t="shared" si="41"/>
        <v>33.79506169044555</v>
      </c>
      <c r="N339">
        <f t="shared" si="42"/>
        <v>32.475341949214695</v>
      </c>
      <c r="O339">
        <f t="shared" si="43"/>
        <v>33.639025915331068</v>
      </c>
      <c r="P339">
        <f t="shared" si="44"/>
        <v>10.864464802032689</v>
      </c>
      <c r="Q339">
        <f t="shared" si="45"/>
        <v>10.69593206726204</v>
      </c>
      <c r="R339">
        <f t="shared" si="46"/>
        <v>-0.13238918804574562</v>
      </c>
      <c r="S339">
        <f t="shared" si="47"/>
        <v>-0.82098055206983023</v>
      </c>
      <c r="T339">
        <f t="shared" si="48"/>
        <v>2.2721258855093369</v>
      </c>
    </row>
    <row r="340" spans="1:20" x14ac:dyDescent="0.3">
      <c r="A340" s="1">
        <v>2008</v>
      </c>
      <c r="B340" t="s">
        <v>20</v>
      </c>
      <c r="C340" t="s">
        <v>49</v>
      </c>
      <c r="D340" t="s">
        <v>65</v>
      </c>
      <c r="E340" s="3">
        <v>48001288007728</v>
      </c>
      <c r="F340" s="3">
        <v>121541439933031</v>
      </c>
      <c r="G340" s="3">
        <v>312926884233738.13</v>
      </c>
      <c r="H340" s="5">
        <v>52619</v>
      </c>
      <c r="I340">
        <v>47446.144999999997</v>
      </c>
      <c r="J340" s="11">
        <v>0.93200000000000005</v>
      </c>
      <c r="K340" s="11">
        <v>0.49</v>
      </c>
      <c r="L340" s="11">
        <v>10.27</v>
      </c>
      <c r="M340">
        <f t="shared" si="41"/>
        <v>31.50224895997076</v>
      </c>
      <c r="N340">
        <f t="shared" si="42"/>
        <v>32.431276389965866</v>
      </c>
      <c r="O340">
        <f t="shared" si="43"/>
        <v>33.376990682483424</v>
      </c>
      <c r="P340">
        <f t="shared" si="44"/>
        <v>10.870832550232782</v>
      </c>
      <c r="Q340">
        <f t="shared" si="45"/>
        <v>10.767350557323528</v>
      </c>
      <c r="R340">
        <f t="shared" si="46"/>
        <v>-7.042246429654582E-2</v>
      </c>
      <c r="S340">
        <f t="shared" si="47"/>
        <v>-0.71334988787746478</v>
      </c>
      <c r="T340">
        <f t="shared" si="48"/>
        <v>2.3292270239404669</v>
      </c>
    </row>
    <row r="341" spans="1:20" x14ac:dyDescent="0.3">
      <c r="A341" s="1">
        <v>2009</v>
      </c>
      <c r="B341" t="s">
        <v>21</v>
      </c>
      <c r="C341" t="s">
        <v>49</v>
      </c>
      <c r="D341" t="s">
        <v>65</v>
      </c>
      <c r="E341" s="3">
        <v>512955623267429</v>
      </c>
      <c r="F341" s="3">
        <v>119727218276843</v>
      </c>
      <c r="G341" s="3">
        <v>401639100475434.94</v>
      </c>
      <c r="H341" s="5">
        <v>52969</v>
      </c>
      <c r="I341">
        <v>50930.008000000002</v>
      </c>
      <c r="J341" s="11">
        <v>1.0109999999999999</v>
      </c>
      <c r="K341" s="11">
        <v>0.54</v>
      </c>
      <c r="L341" s="11">
        <v>11.11</v>
      </c>
      <c r="M341">
        <f t="shared" si="41"/>
        <v>33.87121045300561</v>
      </c>
      <c r="N341">
        <f t="shared" si="42"/>
        <v>32.41623709008617</v>
      </c>
      <c r="O341">
        <f t="shared" si="43"/>
        <v>33.626575041308342</v>
      </c>
      <c r="P341">
        <f t="shared" si="44"/>
        <v>10.877462115749834</v>
      </c>
      <c r="Q341">
        <f t="shared" si="45"/>
        <v>10.838207576956981</v>
      </c>
      <c r="R341">
        <f t="shared" si="46"/>
        <v>1.0939940038334263E-2</v>
      </c>
      <c r="S341">
        <f t="shared" si="47"/>
        <v>-0.61618613942381695</v>
      </c>
      <c r="T341">
        <f t="shared" si="48"/>
        <v>2.4078456036515385</v>
      </c>
    </row>
    <row r="342" spans="1:20" x14ac:dyDescent="0.3">
      <c r="A342" s="1">
        <v>2010</v>
      </c>
      <c r="B342" t="s">
        <v>22</v>
      </c>
      <c r="C342" t="s">
        <v>49</v>
      </c>
      <c r="D342" t="s">
        <v>65</v>
      </c>
      <c r="E342" s="3">
        <v>493594742118748</v>
      </c>
      <c r="F342" s="3">
        <v>123363664367185</v>
      </c>
      <c r="G342" s="3">
        <v>453903764506136.75</v>
      </c>
      <c r="H342" s="5">
        <v>53336</v>
      </c>
      <c r="I342">
        <v>45371.336000000003</v>
      </c>
      <c r="J342" s="11">
        <v>0.92500000000000004</v>
      </c>
      <c r="K342" s="11">
        <v>0.47</v>
      </c>
      <c r="L342" s="11">
        <v>10.130000000000001</v>
      </c>
      <c r="M342">
        <f t="shared" si="41"/>
        <v>33.832735936353487</v>
      </c>
      <c r="N342">
        <f t="shared" si="42"/>
        <v>32.446157729965044</v>
      </c>
      <c r="O342">
        <f t="shared" si="43"/>
        <v>33.748906319047116</v>
      </c>
      <c r="P342">
        <f t="shared" si="44"/>
        <v>10.884366804297896</v>
      </c>
      <c r="Q342">
        <f t="shared" si="45"/>
        <v>10.722635818995457</v>
      </c>
      <c r="R342">
        <f t="shared" si="46"/>
        <v>-7.7961541469711806E-2</v>
      </c>
      <c r="S342">
        <f t="shared" si="47"/>
        <v>-0.75502258427803282</v>
      </c>
      <c r="T342">
        <f t="shared" si="48"/>
        <v>2.3155013182605919</v>
      </c>
    </row>
    <row r="343" spans="1:20" x14ac:dyDescent="0.3">
      <c r="A343" s="1">
        <v>2011</v>
      </c>
      <c r="B343" t="s">
        <v>23</v>
      </c>
      <c r="C343" t="s">
        <v>49</v>
      </c>
      <c r="D343" t="s">
        <v>65</v>
      </c>
      <c r="E343" s="3">
        <v>467057787536739</v>
      </c>
      <c r="F343" s="3">
        <v>136638666124334</v>
      </c>
      <c r="G343" s="3">
        <v>583794259270610.5</v>
      </c>
      <c r="H343" s="5">
        <v>5372</v>
      </c>
      <c r="I343">
        <v>38368.945</v>
      </c>
      <c r="J343" s="11">
        <v>0.77800000000000002</v>
      </c>
      <c r="K343" s="11">
        <v>0.36</v>
      </c>
      <c r="L343" s="11">
        <v>8.4700000000000006</v>
      </c>
      <c r="M343">
        <f t="shared" si="41"/>
        <v>33.77747410799072</v>
      </c>
      <c r="N343">
        <f t="shared" si="42"/>
        <v>32.548361083950539</v>
      </c>
      <c r="O343">
        <f t="shared" si="43"/>
        <v>34.000569740916539</v>
      </c>
      <c r="P343">
        <f t="shared" si="44"/>
        <v>8.5889555576431285</v>
      </c>
      <c r="Q343">
        <f t="shared" si="45"/>
        <v>10.555003687423847</v>
      </c>
      <c r="R343">
        <f t="shared" si="46"/>
        <v>-0.25102875480374542</v>
      </c>
      <c r="S343">
        <f t="shared" si="47"/>
        <v>-1.0216512475319814</v>
      </c>
      <c r="T343">
        <f t="shared" si="48"/>
        <v>2.136530508663963</v>
      </c>
    </row>
    <row r="344" spans="1:20" x14ac:dyDescent="0.3">
      <c r="A344" s="1">
        <v>2012</v>
      </c>
      <c r="B344" t="s">
        <v>24</v>
      </c>
      <c r="C344" t="s">
        <v>49</v>
      </c>
      <c r="D344" t="s">
        <v>65</v>
      </c>
      <c r="E344" s="3">
        <v>48288280126383</v>
      </c>
      <c r="F344" s="3">
        <v>137010783273383</v>
      </c>
      <c r="G344" s="3">
        <v>405638268235892.75</v>
      </c>
      <c r="H344" s="5">
        <v>5412</v>
      </c>
      <c r="I344">
        <v>43465.02</v>
      </c>
      <c r="J344" s="11">
        <v>0.88900000000000001</v>
      </c>
      <c r="K344" s="11">
        <v>0.4</v>
      </c>
      <c r="L344" s="11">
        <v>9.64</v>
      </c>
      <c r="M344">
        <f t="shared" si="41"/>
        <v>31.508209999656515</v>
      </c>
      <c r="N344">
        <f t="shared" si="42"/>
        <v>32.551080748683894</v>
      </c>
      <c r="O344">
        <f t="shared" si="43"/>
        <v>33.636482913448887</v>
      </c>
      <c r="P344">
        <f t="shared" si="44"/>
        <v>8.5963739892906794</v>
      </c>
      <c r="Q344">
        <f t="shared" si="45"/>
        <v>10.679711755653402</v>
      </c>
      <c r="R344">
        <f t="shared" si="46"/>
        <v>-0.11765804346823246</v>
      </c>
      <c r="S344">
        <f t="shared" si="47"/>
        <v>-0.916290731874155</v>
      </c>
      <c r="T344">
        <f t="shared" si="48"/>
        <v>2.2659211086224542</v>
      </c>
    </row>
    <row r="345" spans="1:20" x14ac:dyDescent="0.3">
      <c r="A345" s="1">
        <v>2013</v>
      </c>
      <c r="B345" t="s">
        <v>25</v>
      </c>
      <c r="C345" t="s">
        <v>49</v>
      </c>
      <c r="D345" t="s">
        <v>65</v>
      </c>
      <c r="E345" s="3">
        <v>461928426108128</v>
      </c>
      <c r="F345" s="3">
        <v>142598116887962</v>
      </c>
      <c r="G345" s="3">
        <v>426455783689713.25</v>
      </c>
      <c r="H345" s="5">
        <v>54537</v>
      </c>
      <c r="I345">
        <v>38688.061999999998</v>
      </c>
      <c r="J345" s="11">
        <v>0.79800000000000004</v>
      </c>
      <c r="K345" s="11">
        <v>0.36</v>
      </c>
      <c r="L345" s="11">
        <v>8.61</v>
      </c>
      <c r="M345">
        <f t="shared" si="41"/>
        <v>33.766431073164782</v>
      </c>
      <c r="N345">
        <f t="shared" si="42"/>
        <v>32.591051418267284</v>
      </c>
      <c r="O345">
        <f t="shared" si="43"/>
        <v>33.686529805011624</v>
      </c>
      <c r="P345">
        <f t="shared" si="44"/>
        <v>10.906634649386172</v>
      </c>
      <c r="Q345">
        <f t="shared" si="45"/>
        <v>10.563286355977338</v>
      </c>
      <c r="R345">
        <f t="shared" si="46"/>
        <v>-0.22564668153232822</v>
      </c>
      <c r="S345">
        <f t="shared" si="47"/>
        <v>-1.0216512475319814</v>
      </c>
      <c r="T345">
        <f t="shared" si="48"/>
        <v>2.1529243184396392</v>
      </c>
    </row>
    <row r="346" spans="1:20" x14ac:dyDescent="0.3">
      <c r="A346" s="1">
        <v>2014</v>
      </c>
      <c r="B346" t="s">
        <v>26</v>
      </c>
      <c r="C346" t="s">
        <v>49</v>
      </c>
      <c r="D346" t="s">
        <v>65</v>
      </c>
      <c r="E346" s="3">
        <v>511170218588207</v>
      </c>
      <c r="F346" s="3">
        <v>146721909192627</v>
      </c>
      <c r="G346" s="3">
        <v>441104741724574.06</v>
      </c>
      <c r="H346" s="5">
        <v>54969</v>
      </c>
      <c r="I346">
        <v>44650.082000000002</v>
      </c>
      <c r="J346" s="11">
        <v>0.93200000000000005</v>
      </c>
      <c r="K346" s="11">
        <v>0.4</v>
      </c>
      <c r="L346" s="11">
        <v>10</v>
      </c>
      <c r="M346">
        <f t="shared" si="41"/>
        <v>33.867723759447024</v>
      </c>
      <c r="N346">
        <f t="shared" si="42"/>
        <v>32.619560136842686</v>
      </c>
      <c r="O346">
        <f t="shared" si="43"/>
        <v>33.72030347275399</v>
      </c>
      <c r="P346">
        <f t="shared" si="44"/>
        <v>10.914524668948285</v>
      </c>
      <c r="Q346">
        <f t="shared" si="45"/>
        <v>10.706611422809118</v>
      </c>
      <c r="R346">
        <f t="shared" si="46"/>
        <v>-7.042246429654582E-2</v>
      </c>
      <c r="S346">
        <f t="shared" si="47"/>
        <v>-0.916290731874155</v>
      </c>
      <c r="T346">
        <f t="shared" si="48"/>
        <v>2.3025850929940459</v>
      </c>
    </row>
    <row r="347" spans="1:20" x14ac:dyDescent="0.3">
      <c r="A347" s="1">
        <v>2015</v>
      </c>
      <c r="B347" t="s">
        <v>27</v>
      </c>
      <c r="C347" t="s">
        <v>49</v>
      </c>
      <c r="D347" t="s">
        <v>65</v>
      </c>
      <c r="E347" s="3">
        <v>547747246277524</v>
      </c>
      <c r="F347" s="3">
        <v>151575302874866</v>
      </c>
      <c r="G347" s="3">
        <v>522913642155937.69</v>
      </c>
      <c r="H347" s="5">
        <v>554</v>
      </c>
      <c r="I347">
        <v>45695.203000000001</v>
      </c>
      <c r="J347" s="11">
        <v>0.98399999999999999</v>
      </c>
      <c r="K347" s="11">
        <v>0.41</v>
      </c>
      <c r="L347" s="11">
        <v>10.5</v>
      </c>
      <c r="M347">
        <f t="shared" si="41"/>
        <v>33.936835067056982</v>
      </c>
      <c r="N347">
        <f t="shared" si="42"/>
        <v>32.652103666069181</v>
      </c>
      <c r="O347">
        <f t="shared" si="43"/>
        <v>33.890437446198902</v>
      </c>
      <c r="P347">
        <f t="shared" si="44"/>
        <v>6.3171646867472839</v>
      </c>
      <c r="Q347">
        <f t="shared" si="45"/>
        <v>10.729748604195613</v>
      </c>
      <c r="R347">
        <f t="shared" si="46"/>
        <v>-1.6129381929883644E-2</v>
      </c>
      <c r="S347">
        <f t="shared" si="47"/>
        <v>-0.89159811928378363</v>
      </c>
      <c r="T347">
        <f t="shared" si="48"/>
        <v>2.3513752571634776</v>
      </c>
    </row>
    <row r="348" spans="1:20" x14ac:dyDescent="0.3">
      <c r="A348" s="1">
        <v>2016</v>
      </c>
      <c r="B348" t="s">
        <v>28</v>
      </c>
      <c r="C348" t="s">
        <v>49</v>
      </c>
      <c r="D348" t="s">
        <v>65</v>
      </c>
      <c r="E348" s="3">
        <v>608489918353983</v>
      </c>
      <c r="F348" s="3">
        <v>157567401303451</v>
      </c>
      <c r="G348" s="3">
        <v>400930560605168.19</v>
      </c>
      <c r="H348" s="5">
        <v>55831</v>
      </c>
      <c r="I348">
        <v>50241.48</v>
      </c>
      <c r="J348" s="11">
        <v>1.0620000000000001</v>
      </c>
      <c r="K348" s="11">
        <v>0.42</v>
      </c>
      <c r="L348" s="11">
        <v>11.27</v>
      </c>
      <c r="M348">
        <f t="shared" si="41"/>
        <v>34.042001460189269</v>
      </c>
      <c r="N348">
        <f t="shared" si="42"/>
        <v>32.690874427435801</v>
      </c>
      <c r="O348">
        <f t="shared" si="43"/>
        <v>33.624809362667079</v>
      </c>
      <c r="P348">
        <f t="shared" si="44"/>
        <v>10.930084549661103</v>
      </c>
      <c r="Q348">
        <f t="shared" si="45"/>
        <v>10.82459625930691</v>
      </c>
      <c r="R348">
        <f t="shared" si="46"/>
        <v>6.0153922819747144E-2</v>
      </c>
      <c r="S348">
        <f t="shared" si="47"/>
        <v>-0.86750056770472306</v>
      </c>
      <c r="T348">
        <f t="shared" si="48"/>
        <v>2.4221443280516848</v>
      </c>
    </row>
    <row r="349" spans="1:20" x14ac:dyDescent="0.3">
      <c r="A349" s="1">
        <v>2017</v>
      </c>
      <c r="B349" t="s">
        <v>29</v>
      </c>
      <c r="C349" t="s">
        <v>49</v>
      </c>
      <c r="D349" t="s">
        <v>65</v>
      </c>
      <c r="E349" s="3">
        <v>605365024049748</v>
      </c>
      <c r="F349" s="3">
        <v>16267201968886</v>
      </c>
      <c r="G349" s="3">
        <v>533024409484852.38</v>
      </c>
      <c r="H349" s="5">
        <v>56261</v>
      </c>
      <c r="I349">
        <v>51720.438000000002</v>
      </c>
      <c r="J349" s="11">
        <v>1.0880000000000001</v>
      </c>
      <c r="K349" s="11">
        <v>0.42</v>
      </c>
      <c r="L349" s="11">
        <v>11.49</v>
      </c>
      <c r="M349">
        <f t="shared" si="41"/>
        <v>34.036852737556423</v>
      </c>
      <c r="N349">
        <f t="shared" si="42"/>
        <v>30.420172047501406</v>
      </c>
      <c r="O349">
        <f t="shared" si="43"/>
        <v>33.909588335452625</v>
      </c>
      <c r="P349">
        <f t="shared" si="44"/>
        <v>10.937756856503727</v>
      </c>
      <c r="Q349">
        <f t="shared" si="45"/>
        <v>10.853608301527428</v>
      </c>
      <c r="R349">
        <f t="shared" si="46"/>
        <v>8.4341148433750956E-2</v>
      </c>
      <c r="S349">
        <f t="shared" si="47"/>
        <v>-0.86750056770472306</v>
      </c>
      <c r="T349">
        <f t="shared" si="48"/>
        <v>2.4414770918606643</v>
      </c>
    </row>
    <row r="350" spans="1:20" x14ac:dyDescent="0.3">
      <c r="A350" s="1">
        <v>2018</v>
      </c>
      <c r="B350" t="s">
        <v>30</v>
      </c>
      <c r="C350" t="s">
        <v>49</v>
      </c>
      <c r="D350" t="s">
        <v>65</v>
      </c>
      <c r="E350" s="3">
        <v>600545668754263</v>
      </c>
      <c r="F350" s="3">
        <v>166281304254762</v>
      </c>
      <c r="G350" s="3">
        <v>489326528096374.56</v>
      </c>
      <c r="H350" s="5">
        <v>56691</v>
      </c>
      <c r="I350">
        <v>45307.637000000002</v>
      </c>
      <c r="J350" s="11">
        <v>0.97899999999999998</v>
      </c>
      <c r="K350" s="11">
        <v>0.36</v>
      </c>
      <c r="L350" s="11">
        <v>10.28</v>
      </c>
      <c r="M350">
        <f t="shared" si="41"/>
        <v>34.028859805771269</v>
      </c>
      <c r="N350">
        <f t="shared" si="42"/>
        <v>32.744702074008238</v>
      </c>
      <c r="O350">
        <f t="shared" si="43"/>
        <v>33.824051129178194</v>
      </c>
      <c r="P350">
        <f t="shared" si="44"/>
        <v>10.945370746958149</v>
      </c>
      <c r="Q350">
        <f t="shared" si="45"/>
        <v>10.721230884458368</v>
      </c>
      <c r="R350">
        <f t="shared" si="46"/>
        <v>-2.1223636451626688E-2</v>
      </c>
      <c r="S350">
        <f t="shared" si="47"/>
        <v>-1.0216512475319814</v>
      </c>
      <c r="T350">
        <f t="shared" si="48"/>
        <v>2.3302002600270191</v>
      </c>
    </row>
    <row r="351" spans="1:20" x14ac:dyDescent="0.3">
      <c r="A351" s="1">
        <v>2019</v>
      </c>
      <c r="B351" t="s">
        <v>31</v>
      </c>
      <c r="C351" t="s">
        <v>49</v>
      </c>
      <c r="D351" t="s">
        <v>65</v>
      </c>
      <c r="E351" s="3">
        <v>626786171574904</v>
      </c>
      <c r="F351" s="3">
        <v>169920323979001</v>
      </c>
      <c r="G351" s="3">
        <v>508056224405293.69</v>
      </c>
      <c r="H351" s="5">
        <v>57119</v>
      </c>
      <c r="I351">
        <v>45777.125</v>
      </c>
      <c r="J351" s="11">
        <v>1.016</v>
      </c>
      <c r="K351" s="11">
        <v>0.36</v>
      </c>
      <c r="L351" s="11">
        <v>10.62</v>
      </c>
      <c r="M351">
        <f t="shared" si="41"/>
        <v>34.071626564225284</v>
      </c>
      <c r="N351">
        <f t="shared" si="42"/>
        <v>32.766350760636385</v>
      </c>
      <c r="O351">
        <f t="shared" si="43"/>
        <v>33.86161323534585</v>
      </c>
      <c r="P351">
        <f t="shared" si="44"/>
        <v>10.952892089857416</v>
      </c>
      <c r="Q351">
        <f t="shared" si="45"/>
        <v>10.731539791185035</v>
      </c>
      <c r="R351">
        <f t="shared" si="46"/>
        <v>1.5873349156290163E-2</v>
      </c>
      <c r="S351">
        <f t="shared" si="47"/>
        <v>-1.0216512475319814</v>
      </c>
      <c r="T351">
        <f t="shared" si="48"/>
        <v>2.3627390158137929</v>
      </c>
    </row>
    <row r="352" spans="1:20" x14ac:dyDescent="0.3">
      <c r="A352" s="1">
        <v>2020</v>
      </c>
      <c r="B352" t="s">
        <v>32</v>
      </c>
      <c r="C352" t="s">
        <v>49</v>
      </c>
      <c r="D352" t="s">
        <v>65</v>
      </c>
      <c r="E352" s="3">
        <f>SUM(E349:E351)/3</f>
        <v>610898954792971.63</v>
      </c>
      <c r="F352" s="3">
        <v>155515577973275</v>
      </c>
      <c r="G352" s="3">
        <v>512785739216931.63</v>
      </c>
      <c r="H352" s="5">
        <v>57546</v>
      </c>
      <c r="I352">
        <v>43703.28</v>
      </c>
      <c r="J352" s="11">
        <v>1.0309999999999999</v>
      </c>
      <c r="K352" s="11">
        <v>0.4</v>
      </c>
      <c r="L352" s="11">
        <v>10.73</v>
      </c>
      <c r="M352">
        <f t="shared" si="41"/>
        <v>34.045952684652981</v>
      </c>
      <c r="N352">
        <f t="shared" si="42"/>
        <v>32.677767022422607</v>
      </c>
      <c r="O352">
        <f t="shared" si="43"/>
        <v>33.870879211508942</v>
      </c>
      <c r="P352">
        <f t="shared" si="44"/>
        <v>10.960339906956007</v>
      </c>
      <c r="Q352">
        <f t="shared" si="45"/>
        <v>10.685178435475269</v>
      </c>
      <c r="R352">
        <f t="shared" si="46"/>
        <v>3.0529205034822791E-2</v>
      </c>
      <c r="S352">
        <f t="shared" si="47"/>
        <v>-0.916290731874155</v>
      </c>
      <c r="T352">
        <f t="shared" si="48"/>
        <v>2.3730435566426071</v>
      </c>
    </row>
    <row r="353" spans="1:20" x14ac:dyDescent="0.3">
      <c r="A353" s="1">
        <v>2021</v>
      </c>
      <c r="B353" t="s">
        <v>33</v>
      </c>
      <c r="C353" t="s">
        <v>49</v>
      </c>
      <c r="D353" t="s">
        <v>65</v>
      </c>
      <c r="E353" s="3">
        <f>SUM(E350:E352)/3</f>
        <v>612743598374046.13</v>
      </c>
      <c r="F353" s="3">
        <v>166396821857226</v>
      </c>
      <c r="G353" s="3">
        <v>576691097609331.13</v>
      </c>
      <c r="H353" s="5">
        <v>57972</v>
      </c>
      <c r="I353">
        <v>45933.663999999997</v>
      </c>
      <c r="J353" s="11">
        <v>1.075</v>
      </c>
      <c r="K353" s="11">
        <v>0.39</v>
      </c>
      <c r="L353" s="11">
        <v>11.08</v>
      </c>
      <c r="M353">
        <f t="shared" si="41"/>
        <v>34.048967690912221</v>
      </c>
      <c r="N353">
        <f t="shared" si="42"/>
        <v>32.745396544717551</v>
      </c>
      <c r="O353">
        <f t="shared" si="43"/>
        <v>33.988327879651386</v>
      </c>
      <c r="P353">
        <f t="shared" si="44"/>
        <v>10.967715414342408</v>
      </c>
      <c r="Q353">
        <f t="shared" si="45"/>
        <v>10.734953547706571</v>
      </c>
      <c r="R353">
        <f t="shared" si="46"/>
        <v>7.2320661579626078E-2</v>
      </c>
      <c r="S353">
        <f t="shared" si="47"/>
        <v>-0.94160853985844495</v>
      </c>
      <c r="T353">
        <f t="shared" si="48"/>
        <v>2.405141681319138</v>
      </c>
    </row>
    <row r="354" spans="1:20" x14ac:dyDescent="0.3">
      <c r="A354" s="1">
        <v>1990</v>
      </c>
      <c r="B354" t="s">
        <v>2</v>
      </c>
      <c r="C354" t="s">
        <v>46</v>
      </c>
      <c r="D354" t="s">
        <v>62</v>
      </c>
      <c r="E354" s="3">
        <v>621042606156794</v>
      </c>
      <c r="F354" s="3">
        <v>464322231499389</v>
      </c>
      <c r="G354" s="3">
        <v>398677609416956.19</v>
      </c>
      <c r="H354" s="5">
        <v>52037</v>
      </c>
      <c r="I354">
        <v>25820.756000000001</v>
      </c>
      <c r="J354" s="10">
        <v>313.36200000000002</v>
      </c>
      <c r="K354" s="10">
        <v>0.76</v>
      </c>
      <c r="L354" s="10">
        <v>8.34</v>
      </c>
      <c r="M354">
        <f t="shared" si="41"/>
        <v>34.062420804456679</v>
      </c>
      <c r="N354">
        <f t="shared" si="42"/>
        <v>33.7715998915643</v>
      </c>
      <c r="O354">
        <f t="shared" si="43"/>
        <v>33.619174209764608</v>
      </c>
      <c r="P354">
        <f t="shared" si="44"/>
        <v>10.859710283001629</v>
      </c>
      <c r="Q354">
        <f t="shared" si="45"/>
        <v>10.158933943600189</v>
      </c>
      <c r="R354">
        <f t="shared" si="46"/>
        <v>5.7473590717727454</v>
      </c>
      <c r="S354">
        <f t="shared" si="47"/>
        <v>-0.2744368457017603</v>
      </c>
      <c r="T354">
        <f t="shared" si="48"/>
        <v>2.1210632163706555</v>
      </c>
    </row>
    <row r="355" spans="1:20" x14ac:dyDescent="0.3">
      <c r="A355" s="1">
        <v>1991</v>
      </c>
      <c r="B355" t="s">
        <v>3</v>
      </c>
      <c r="C355" t="s">
        <v>46</v>
      </c>
      <c r="D355" t="s">
        <v>62</v>
      </c>
      <c r="E355" s="3">
        <v>592330284899946</v>
      </c>
      <c r="F355" s="3">
        <v>447985187058929</v>
      </c>
      <c r="G355" s="3">
        <v>394874951364089.56</v>
      </c>
      <c r="H355" s="5">
        <v>52554</v>
      </c>
      <c r="I355">
        <v>24987.143</v>
      </c>
      <c r="J355" s="10">
        <v>305.26499999999999</v>
      </c>
      <c r="K355" s="10">
        <v>0.74</v>
      </c>
      <c r="L355" s="10">
        <v>7.94</v>
      </c>
      <c r="M355">
        <f t="shared" si="41"/>
        <v>34.015085508918922</v>
      </c>
      <c r="N355">
        <f t="shared" si="42"/>
        <v>33.735781283196282</v>
      </c>
      <c r="O355">
        <f t="shared" si="43"/>
        <v>33.609590251882928</v>
      </c>
      <c r="P355">
        <f t="shared" si="44"/>
        <v>10.869596491391144</v>
      </c>
      <c r="Q355">
        <f t="shared" si="45"/>
        <v>10.126116691563022</v>
      </c>
      <c r="R355">
        <f t="shared" si="46"/>
        <v>5.7211802518326218</v>
      </c>
      <c r="S355">
        <f t="shared" si="47"/>
        <v>-0.30110509278392161</v>
      </c>
      <c r="T355">
        <f t="shared" si="48"/>
        <v>2.0719132752590443</v>
      </c>
    </row>
    <row r="356" spans="1:20" x14ac:dyDescent="0.3">
      <c r="A356" s="1">
        <v>1992</v>
      </c>
      <c r="B356" t="s">
        <v>4</v>
      </c>
      <c r="C356" t="s">
        <v>46</v>
      </c>
      <c r="D356" t="s">
        <v>62</v>
      </c>
      <c r="E356" s="3">
        <v>571882859876456</v>
      </c>
      <c r="F356" s="3">
        <v>429490291742528</v>
      </c>
      <c r="G356" s="3">
        <v>446676651965311.75</v>
      </c>
      <c r="H356" s="5">
        <v>53038</v>
      </c>
      <c r="I356">
        <v>24593.379000000001</v>
      </c>
      <c r="J356" s="10">
        <v>298.78399999999999</v>
      </c>
      <c r="K356" s="10">
        <v>0.74</v>
      </c>
      <c r="L356" s="10">
        <v>7.59</v>
      </c>
      <c r="M356">
        <f t="shared" si="41"/>
        <v>33.979955295910145</v>
      </c>
      <c r="N356">
        <f t="shared" si="42"/>
        <v>33.693620253471146</v>
      </c>
      <c r="O356">
        <f t="shared" si="43"/>
        <v>33.732856075101743</v>
      </c>
      <c r="P356">
        <f t="shared" si="44"/>
        <v>10.878763916758155</v>
      </c>
      <c r="Q356">
        <f t="shared" si="45"/>
        <v>10.110232539352614</v>
      </c>
      <c r="R356">
        <f t="shared" si="46"/>
        <v>5.6997209043015156</v>
      </c>
      <c r="S356">
        <f t="shared" si="47"/>
        <v>-0.30110509278392161</v>
      </c>
      <c r="T356">
        <f t="shared" si="48"/>
        <v>2.0268315914075385</v>
      </c>
    </row>
    <row r="357" spans="1:20" x14ac:dyDescent="0.3">
      <c r="A357" s="1">
        <v>1993</v>
      </c>
      <c r="B357" t="s">
        <v>5</v>
      </c>
      <c r="C357" t="s">
        <v>46</v>
      </c>
      <c r="D357" t="s">
        <v>62</v>
      </c>
      <c r="E357" s="3">
        <v>579633979095807</v>
      </c>
      <c r="F357" s="3">
        <v>426970016355266</v>
      </c>
      <c r="G357" s="3">
        <v>493646770798271.81</v>
      </c>
      <c r="H357" s="5">
        <v>53521</v>
      </c>
      <c r="I357">
        <v>24109.285</v>
      </c>
      <c r="J357" s="10">
        <v>300.58300000000003</v>
      </c>
      <c r="K357" s="10">
        <v>0.74</v>
      </c>
      <c r="L357" s="10">
        <v>7.46</v>
      </c>
      <c r="M357">
        <f t="shared" si="41"/>
        <v>33.993417949735722</v>
      </c>
      <c r="N357">
        <f t="shared" si="42"/>
        <v>33.687734907383174</v>
      </c>
      <c r="O357">
        <f t="shared" si="43"/>
        <v>33.832841338484357</v>
      </c>
      <c r="P357">
        <f t="shared" si="44"/>
        <v>10.887829379231441</v>
      </c>
      <c r="Q357">
        <f t="shared" si="45"/>
        <v>10.090352314990971</v>
      </c>
      <c r="R357">
        <f t="shared" si="46"/>
        <v>5.7057239221601135</v>
      </c>
      <c r="S357">
        <f t="shared" si="47"/>
        <v>-0.30110509278392161</v>
      </c>
      <c r="T357">
        <f t="shared" si="48"/>
        <v>2.0095554142156695</v>
      </c>
    </row>
    <row r="358" spans="1:20" x14ac:dyDescent="0.3">
      <c r="A358" s="1">
        <v>1994</v>
      </c>
      <c r="B358" t="s">
        <v>6</v>
      </c>
      <c r="C358" t="s">
        <v>46</v>
      </c>
      <c r="D358" t="s">
        <v>62</v>
      </c>
      <c r="E358" s="3">
        <v>582741298172861</v>
      </c>
      <c r="F358" s="3">
        <v>433071147687187</v>
      </c>
      <c r="G358" s="3">
        <v>509011313614373.13</v>
      </c>
      <c r="H358" s="5">
        <v>54004</v>
      </c>
      <c r="I358">
        <v>24713.633000000002</v>
      </c>
      <c r="J358" s="10">
        <v>307.35399999999998</v>
      </c>
      <c r="K358" s="10">
        <v>0.73</v>
      </c>
      <c r="L358" s="10">
        <v>7.46</v>
      </c>
      <c r="M358">
        <f t="shared" si="41"/>
        <v>33.998764461382621</v>
      </c>
      <c r="N358">
        <f t="shared" si="42"/>
        <v>33.701923143798403</v>
      </c>
      <c r="O358">
        <f t="shared" si="43"/>
        <v>33.863491359372276</v>
      </c>
      <c r="P358">
        <f t="shared" si="44"/>
        <v>10.896813396877137</v>
      </c>
      <c r="Q358">
        <f t="shared" si="45"/>
        <v>10.115110313671218</v>
      </c>
      <c r="R358">
        <f t="shared" si="46"/>
        <v>5.7280001777469387</v>
      </c>
      <c r="S358">
        <f t="shared" si="47"/>
        <v>-0.31471074483970024</v>
      </c>
      <c r="T358">
        <f t="shared" si="48"/>
        <v>2.0095554142156695</v>
      </c>
    </row>
    <row r="359" spans="1:20" x14ac:dyDescent="0.3">
      <c r="A359" s="1">
        <v>1995</v>
      </c>
      <c r="B359" t="s">
        <v>7</v>
      </c>
      <c r="C359" t="s">
        <v>46</v>
      </c>
      <c r="D359" t="s">
        <v>62</v>
      </c>
      <c r="E359" s="3">
        <v>600900048297093</v>
      </c>
      <c r="F359" s="3">
        <v>439207004112001</v>
      </c>
      <c r="G359" s="3">
        <v>487008315880542</v>
      </c>
      <c r="H359" s="5">
        <v>54486</v>
      </c>
      <c r="I359">
        <v>25406.133000000002</v>
      </c>
      <c r="J359" s="10">
        <v>323.971</v>
      </c>
      <c r="K359" s="10">
        <v>0.75</v>
      </c>
      <c r="L359" s="10">
        <v>7.7</v>
      </c>
      <c r="M359">
        <f t="shared" si="41"/>
        <v>34.029449727643019</v>
      </c>
      <c r="N359">
        <f t="shared" si="42"/>
        <v>33.715991953428407</v>
      </c>
      <c r="O359">
        <f t="shared" si="43"/>
        <v>33.819302314595419</v>
      </c>
      <c r="P359">
        <f t="shared" si="44"/>
        <v>10.905699066917883</v>
      </c>
      <c r="Q359">
        <f t="shared" si="45"/>
        <v>10.142745880553566</v>
      </c>
      <c r="R359">
        <f t="shared" si="46"/>
        <v>5.7806540056135738</v>
      </c>
      <c r="S359">
        <f t="shared" si="47"/>
        <v>-0.2876820724517809</v>
      </c>
      <c r="T359">
        <f t="shared" si="48"/>
        <v>2.0412203288596382</v>
      </c>
    </row>
    <row r="360" spans="1:20" x14ac:dyDescent="0.3">
      <c r="A360" s="1">
        <v>1996</v>
      </c>
      <c r="B360" t="s">
        <v>8</v>
      </c>
      <c r="C360" t="s">
        <v>46</v>
      </c>
      <c r="D360" t="s">
        <v>62</v>
      </c>
      <c r="E360" s="3">
        <v>613741069705895</v>
      </c>
      <c r="F360" s="3">
        <v>451164124389134</v>
      </c>
      <c r="G360" s="3">
        <v>371562470165692.75</v>
      </c>
      <c r="H360" s="5">
        <v>54967</v>
      </c>
      <c r="I360">
        <v>25519.965</v>
      </c>
      <c r="J360" s="10">
        <v>335.25099999999998</v>
      </c>
      <c r="K360" s="10">
        <v>0.74</v>
      </c>
      <c r="L360" s="10">
        <v>7.81</v>
      </c>
      <c r="M360">
        <f t="shared" si="41"/>
        <v>34.050594244554063</v>
      </c>
      <c r="N360">
        <f t="shared" si="42"/>
        <v>33.74285230140228</v>
      </c>
      <c r="O360">
        <f t="shared" si="43"/>
        <v>33.548738122519467</v>
      </c>
      <c r="P360">
        <f t="shared" si="44"/>
        <v>10.914488284142575</v>
      </c>
      <c r="Q360">
        <f t="shared" si="45"/>
        <v>10.147216365984432</v>
      </c>
      <c r="R360">
        <f t="shared" si="46"/>
        <v>5.8148795050059592</v>
      </c>
      <c r="S360">
        <f t="shared" si="47"/>
        <v>-0.30110509278392161</v>
      </c>
      <c r="T360">
        <f t="shared" si="48"/>
        <v>2.0554049638515948</v>
      </c>
    </row>
    <row r="361" spans="1:20" x14ac:dyDescent="0.3">
      <c r="A361" s="1">
        <v>1997</v>
      </c>
      <c r="B361" t="s">
        <v>9</v>
      </c>
      <c r="C361" t="s">
        <v>46</v>
      </c>
      <c r="D361" t="s">
        <v>62</v>
      </c>
      <c r="E361" s="3">
        <v>63823869635735</v>
      </c>
      <c r="F361" s="3">
        <v>456521665824426</v>
      </c>
      <c r="G361" s="3">
        <v>385026452260451.38</v>
      </c>
      <c r="H361" s="5">
        <v>55449</v>
      </c>
      <c r="I361">
        <v>25737.912</v>
      </c>
      <c r="J361" s="10">
        <v>350.23099999999999</v>
      </c>
      <c r="K361" s="10">
        <v>0.76</v>
      </c>
      <c r="L361" s="10">
        <v>8.02</v>
      </c>
      <c r="M361">
        <f t="shared" si="41"/>
        <v>31.787148368530836</v>
      </c>
      <c r="N361">
        <f t="shared" si="42"/>
        <v>33.754657275569933</v>
      </c>
      <c r="O361">
        <f t="shared" si="43"/>
        <v>33.584333155026108</v>
      </c>
      <c r="P361">
        <f t="shared" si="44"/>
        <v>10.923218958350789</v>
      </c>
      <c r="Q361">
        <f t="shared" si="45"/>
        <v>10.155720358978684</v>
      </c>
      <c r="R361">
        <f t="shared" si="46"/>
        <v>5.8585929367792442</v>
      </c>
      <c r="S361">
        <f t="shared" si="47"/>
        <v>-0.2744368457017603</v>
      </c>
      <c r="T361">
        <f t="shared" si="48"/>
        <v>2.0819384218784229</v>
      </c>
    </row>
    <row r="362" spans="1:20" x14ac:dyDescent="0.3">
      <c r="A362" s="1">
        <v>1998</v>
      </c>
      <c r="B362" t="s">
        <v>10</v>
      </c>
      <c r="C362" t="s">
        <v>46</v>
      </c>
      <c r="D362" t="s">
        <v>62</v>
      </c>
      <c r="E362" s="3">
        <v>6466296488589</v>
      </c>
      <c r="F362" s="3">
        <v>453129598669759</v>
      </c>
      <c r="G362" s="3">
        <v>452588296965986.25</v>
      </c>
      <c r="H362" s="5">
        <v>5593</v>
      </c>
      <c r="I362">
        <v>24972.111000000001</v>
      </c>
      <c r="J362" s="10">
        <v>356.44400000000002</v>
      </c>
      <c r="K362" s="10">
        <v>0.77</v>
      </c>
      <c r="L362" s="10">
        <v>8.0299999999999994</v>
      </c>
      <c r="M362">
        <f t="shared" si="41"/>
        <v>29.49762464765859</v>
      </c>
      <c r="N362">
        <f t="shared" si="42"/>
        <v>33.747199290274423</v>
      </c>
      <c r="O362">
        <f t="shared" si="43"/>
        <v>33.746003991449413</v>
      </c>
      <c r="P362">
        <f t="shared" si="44"/>
        <v>8.6292710948215881</v>
      </c>
      <c r="Q362">
        <f t="shared" si="45"/>
        <v>10.125514921150131</v>
      </c>
      <c r="R362">
        <f t="shared" si="46"/>
        <v>5.8761771447666158</v>
      </c>
      <c r="S362">
        <f t="shared" si="47"/>
        <v>-0.26136476413440751</v>
      </c>
      <c r="T362">
        <f t="shared" si="48"/>
        <v>2.0831845279586703</v>
      </c>
    </row>
    <row r="363" spans="1:20" x14ac:dyDescent="0.3">
      <c r="A363" s="1">
        <v>1999</v>
      </c>
      <c r="B363" t="s">
        <v>11</v>
      </c>
      <c r="C363" t="s">
        <v>46</v>
      </c>
      <c r="D363" t="s">
        <v>62</v>
      </c>
      <c r="E363" s="3">
        <v>600486607467438</v>
      </c>
      <c r="F363" s="3">
        <v>45887560281192</v>
      </c>
      <c r="G363" s="3">
        <v>505376670188791.25</v>
      </c>
      <c r="H363" s="5">
        <v>56411</v>
      </c>
      <c r="I363">
        <v>25531.171999999999</v>
      </c>
      <c r="J363" s="10">
        <v>339.69900000000001</v>
      </c>
      <c r="K363" s="10">
        <v>0.71</v>
      </c>
      <c r="L363" s="10">
        <v>7.54</v>
      </c>
      <c r="M363">
        <f t="shared" si="41"/>
        <v>34.028761454897534</v>
      </c>
      <c r="N363">
        <f t="shared" si="42"/>
        <v>31.457215178424121</v>
      </c>
      <c r="O363">
        <f t="shared" si="43"/>
        <v>33.856325148734463</v>
      </c>
      <c r="P363">
        <f t="shared" si="44"/>
        <v>10.9404194539302</v>
      </c>
      <c r="Q363">
        <f t="shared" si="45"/>
        <v>10.147655415958187</v>
      </c>
      <c r="R363">
        <f t="shared" si="46"/>
        <v>5.828059931388287</v>
      </c>
      <c r="S363">
        <f t="shared" si="47"/>
        <v>-0.34249030894677601</v>
      </c>
      <c r="T363">
        <f t="shared" si="48"/>
        <v>2.0202221820198649</v>
      </c>
    </row>
    <row r="364" spans="1:20" x14ac:dyDescent="0.3">
      <c r="A364" s="1">
        <v>2000</v>
      </c>
      <c r="B364" t="s">
        <v>12</v>
      </c>
      <c r="C364" t="s">
        <v>46</v>
      </c>
      <c r="D364" t="s">
        <v>62</v>
      </c>
      <c r="E364" s="3">
        <v>608079983139822</v>
      </c>
      <c r="F364" s="3">
        <v>473566553181957</v>
      </c>
      <c r="G364" s="3">
        <v>338455987983409.38</v>
      </c>
      <c r="H364" s="5">
        <v>56891</v>
      </c>
      <c r="I364">
        <v>25321.518</v>
      </c>
      <c r="J364" s="10">
        <v>346.303</v>
      </c>
      <c r="K364" s="10">
        <v>0.7</v>
      </c>
      <c r="L364" s="10">
        <v>7.57</v>
      </c>
      <c r="M364">
        <f t="shared" si="41"/>
        <v>34.041327540459427</v>
      </c>
      <c r="N364">
        <f t="shared" si="42"/>
        <v>33.791313574500144</v>
      </c>
      <c r="O364">
        <f t="shared" si="43"/>
        <v>33.455415179098971</v>
      </c>
      <c r="P364">
        <f t="shared" si="44"/>
        <v>10.94889243537189</v>
      </c>
      <c r="Q364">
        <f t="shared" si="45"/>
        <v>10.139409827067661</v>
      </c>
      <c r="R364">
        <f t="shared" si="46"/>
        <v>5.8473141143798042</v>
      </c>
      <c r="S364">
        <f t="shared" si="47"/>
        <v>-0.35667494393873245</v>
      </c>
      <c r="T364">
        <f t="shared" si="48"/>
        <v>2.0241930674493576</v>
      </c>
    </row>
    <row r="365" spans="1:20" x14ac:dyDescent="0.3">
      <c r="A365" s="1">
        <v>2001</v>
      </c>
      <c r="B365" t="s">
        <v>13</v>
      </c>
      <c r="C365" t="s">
        <v>46</v>
      </c>
      <c r="D365" t="s">
        <v>62</v>
      </c>
      <c r="E365" s="3">
        <v>678683127321076</v>
      </c>
      <c r="F365" s="3">
        <v>482064433895753</v>
      </c>
      <c r="G365" s="3">
        <v>336392898985641.13</v>
      </c>
      <c r="H365" s="5">
        <v>57368</v>
      </c>
      <c r="I365">
        <v>25228.530999999999</v>
      </c>
      <c r="J365" s="10">
        <v>356.11</v>
      </c>
      <c r="K365" s="10">
        <v>0.7</v>
      </c>
      <c r="L365" s="10">
        <v>7.68</v>
      </c>
      <c r="M365">
        <f t="shared" si="41"/>
        <v>34.151175459039088</v>
      </c>
      <c r="N365">
        <f t="shared" si="42"/>
        <v>33.809098901326379</v>
      </c>
      <c r="O365">
        <f t="shared" si="43"/>
        <v>33.449300934962814</v>
      </c>
      <c r="P365">
        <f t="shared" si="44"/>
        <v>10.957241935562411</v>
      </c>
      <c r="Q365">
        <f t="shared" si="45"/>
        <v>10.135730815603893</v>
      </c>
      <c r="R365">
        <f t="shared" si="46"/>
        <v>5.8752396718888784</v>
      </c>
      <c r="S365">
        <f t="shared" si="47"/>
        <v>-0.35667494393873245</v>
      </c>
      <c r="T365">
        <f t="shared" si="48"/>
        <v>2.0386195471595809</v>
      </c>
    </row>
    <row r="366" spans="1:20" x14ac:dyDescent="0.3">
      <c r="A366" s="1">
        <v>2002</v>
      </c>
      <c r="B366" t="s">
        <v>14</v>
      </c>
      <c r="C366" t="s">
        <v>46</v>
      </c>
      <c r="D366" t="s">
        <v>62</v>
      </c>
      <c r="E366" s="3">
        <v>695162138575791</v>
      </c>
      <c r="F366" s="3">
        <v>49537364473103</v>
      </c>
      <c r="G366" s="3">
        <v>439049041860876.19</v>
      </c>
      <c r="H366" s="5">
        <v>57898</v>
      </c>
      <c r="I366">
        <v>24361.893</v>
      </c>
      <c r="J366" s="10">
        <v>369.505</v>
      </c>
      <c r="K366" s="10">
        <v>0.7</v>
      </c>
      <c r="L366" s="10">
        <v>7.86</v>
      </c>
      <c r="M366">
        <f t="shared" si="41"/>
        <v>34.17516622719959</v>
      </c>
      <c r="N366">
        <f t="shared" si="42"/>
        <v>31.533748338596858</v>
      </c>
      <c r="O366">
        <f t="shared" si="43"/>
        <v>33.715632235431471</v>
      </c>
      <c r="P366">
        <f t="shared" si="44"/>
        <v>10.966438120650151</v>
      </c>
      <c r="Q366">
        <f t="shared" si="45"/>
        <v>10.100775428164223</v>
      </c>
      <c r="R366">
        <f t="shared" si="46"/>
        <v>5.9121642720964322</v>
      </c>
      <c r="S366">
        <f t="shared" si="47"/>
        <v>-0.35667494393873245</v>
      </c>
      <c r="T366">
        <f t="shared" si="48"/>
        <v>2.0617866064411152</v>
      </c>
    </row>
    <row r="367" spans="1:20" x14ac:dyDescent="0.3">
      <c r="A367" s="1">
        <v>2003</v>
      </c>
      <c r="B367" t="s">
        <v>15</v>
      </c>
      <c r="C367" t="s">
        <v>46</v>
      </c>
      <c r="D367" t="s">
        <v>62</v>
      </c>
      <c r="E367" s="3">
        <v>734013694647902</v>
      </c>
      <c r="F367" s="3">
        <v>505290993956202</v>
      </c>
      <c r="G367" s="3">
        <v>361178599344251.06</v>
      </c>
      <c r="H367" s="5">
        <v>58446</v>
      </c>
      <c r="I367">
        <v>26150.76</v>
      </c>
      <c r="J367" s="10">
        <v>392.82299999999998</v>
      </c>
      <c r="K367" s="10">
        <v>0.72</v>
      </c>
      <c r="L367" s="10">
        <v>8.24</v>
      </c>
      <c r="M367">
        <f t="shared" si="41"/>
        <v>34.229548801927464</v>
      </c>
      <c r="N367">
        <f t="shared" si="42"/>
        <v>33.856155604905496</v>
      </c>
      <c r="O367">
        <f t="shared" si="43"/>
        <v>33.520393686946029</v>
      </c>
      <c r="P367">
        <f t="shared" si="44"/>
        <v>10.975858529999011</v>
      </c>
      <c r="Q367">
        <f t="shared" si="45"/>
        <v>10.17163353216826</v>
      </c>
      <c r="R367">
        <f t="shared" si="46"/>
        <v>5.9733591287375809</v>
      </c>
      <c r="S367">
        <f t="shared" si="47"/>
        <v>-0.3285040669720361</v>
      </c>
      <c r="T367">
        <f t="shared" si="48"/>
        <v>2.1090003439213802</v>
      </c>
    </row>
    <row r="368" spans="1:20" x14ac:dyDescent="0.3">
      <c r="A368" s="1">
        <v>2004</v>
      </c>
      <c r="B368" t="s">
        <v>16</v>
      </c>
      <c r="C368" t="s">
        <v>46</v>
      </c>
      <c r="D368" t="s">
        <v>62</v>
      </c>
      <c r="E368" s="3">
        <v>782589266746891</v>
      </c>
      <c r="F368" s="3">
        <v>523386627685538</v>
      </c>
      <c r="G368" s="3">
        <v>456952943148074.38</v>
      </c>
      <c r="H368" s="5">
        <v>58993</v>
      </c>
      <c r="I368">
        <v>28271.896000000001</v>
      </c>
      <c r="J368" s="10">
        <v>423.78199999999998</v>
      </c>
      <c r="K368" s="10">
        <v>0.75</v>
      </c>
      <c r="L368" s="10">
        <v>8.7799999999999994</v>
      </c>
      <c r="M368">
        <f t="shared" si="41"/>
        <v>34.293629110746117</v>
      </c>
      <c r="N368">
        <f t="shared" si="42"/>
        <v>33.891341556759613</v>
      </c>
      <c r="O368">
        <f t="shared" si="43"/>
        <v>33.755601532479666</v>
      </c>
      <c r="P368">
        <f t="shared" si="44"/>
        <v>10.985174071781296</v>
      </c>
      <c r="Q368">
        <f t="shared" si="45"/>
        <v>10.249623516001495</v>
      </c>
      <c r="R368">
        <f t="shared" si="46"/>
        <v>6.0492191720676418</v>
      </c>
      <c r="S368">
        <f t="shared" si="47"/>
        <v>-0.2876820724517809</v>
      </c>
      <c r="T368">
        <f t="shared" si="48"/>
        <v>2.1724764076470251</v>
      </c>
    </row>
    <row r="369" spans="1:20" x14ac:dyDescent="0.3">
      <c r="A369" s="1">
        <v>2005</v>
      </c>
      <c r="B369" t="s">
        <v>17</v>
      </c>
      <c r="C369" t="s">
        <v>46</v>
      </c>
      <c r="D369" t="s">
        <v>62</v>
      </c>
      <c r="E369" s="3">
        <v>770443249175641</v>
      </c>
      <c r="F369" s="3">
        <v>545823016635984</v>
      </c>
      <c r="G369" s="3">
        <v>415348773954631</v>
      </c>
      <c r="H369" s="5">
        <v>59536</v>
      </c>
      <c r="I369">
        <v>26508.63</v>
      </c>
      <c r="J369" s="10">
        <v>434.31099999999998</v>
      </c>
      <c r="K369" s="10">
        <v>0.73</v>
      </c>
      <c r="L369" s="10">
        <v>8.9</v>
      </c>
      <c r="M369">
        <f t="shared" si="41"/>
        <v>34.277987113434413</v>
      </c>
      <c r="N369">
        <f t="shared" si="42"/>
        <v>33.933315893771649</v>
      </c>
      <c r="O369">
        <f t="shared" si="43"/>
        <v>33.660139702372582</v>
      </c>
      <c r="P369">
        <f t="shared" si="44"/>
        <v>10.994336450586404</v>
      </c>
      <c r="Q369">
        <f t="shared" si="45"/>
        <v>10.18522561933584</v>
      </c>
      <c r="R369">
        <f t="shared" si="46"/>
        <v>6.073760867334232</v>
      </c>
      <c r="S369">
        <f t="shared" si="47"/>
        <v>-0.31471074483970024</v>
      </c>
      <c r="T369">
        <f t="shared" si="48"/>
        <v>2.1860512767380942</v>
      </c>
    </row>
    <row r="370" spans="1:20" x14ac:dyDescent="0.3">
      <c r="A370" s="1">
        <v>2006</v>
      </c>
      <c r="B370" t="s">
        <v>18</v>
      </c>
      <c r="C370" t="s">
        <v>46</v>
      </c>
      <c r="D370" t="s">
        <v>62</v>
      </c>
      <c r="E370" s="3">
        <v>767375277611892</v>
      </c>
      <c r="F370" s="3">
        <v>570882308621003</v>
      </c>
      <c r="G370" s="3">
        <v>431857010845646.38</v>
      </c>
      <c r="H370" s="5">
        <v>60077</v>
      </c>
      <c r="I370">
        <v>26793.563999999998</v>
      </c>
      <c r="J370" s="10">
        <v>438.69799999999998</v>
      </c>
      <c r="K370" s="10">
        <v>0.69</v>
      </c>
      <c r="L370" s="10">
        <v>8.89</v>
      </c>
      <c r="M370">
        <f t="shared" si="41"/>
        <v>34.273997077444371</v>
      </c>
      <c r="N370">
        <f t="shared" si="42"/>
        <v>33.978204189840923</v>
      </c>
      <c r="O370">
        <f t="shared" si="43"/>
        <v>33.699115655969393</v>
      </c>
      <c r="P370">
        <f t="shared" si="44"/>
        <v>11.003382351769197</v>
      </c>
      <c r="Q370">
        <f t="shared" si="45"/>
        <v>10.195916988404766</v>
      </c>
      <c r="R370">
        <f t="shared" si="46"/>
        <v>6.0838112492376828</v>
      </c>
      <c r="S370">
        <f t="shared" si="47"/>
        <v>-0.37106368139083207</v>
      </c>
      <c r="T370">
        <f t="shared" si="48"/>
        <v>2.1849270495258133</v>
      </c>
    </row>
    <row r="371" spans="1:20" x14ac:dyDescent="0.3">
      <c r="A371" s="1">
        <v>2007</v>
      </c>
      <c r="B371" t="s">
        <v>19</v>
      </c>
      <c r="C371" t="s">
        <v>46</v>
      </c>
      <c r="D371" t="s">
        <v>62</v>
      </c>
      <c r="E371" s="3">
        <v>794189042047965</v>
      </c>
      <c r="F371" s="3">
        <v>595416804814954</v>
      </c>
      <c r="G371" s="3">
        <v>406671119830667.88</v>
      </c>
      <c r="H371" s="5">
        <v>60616</v>
      </c>
      <c r="I371">
        <v>27245.98</v>
      </c>
      <c r="J371" s="10">
        <v>457.50299999999999</v>
      </c>
      <c r="K371" s="10">
        <v>0.69</v>
      </c>
      <c r="L371" s="10">
        <v>9.17</v>
      </c>
      <c r="M371">
        <f t="shared" si="41"/>
        <v>34.3083426370588</v>
      </c>
      <c r="N371">
        <f t="shared" si="42"/>
        <v>34.020282788524007</v>
      </c>
      <c r="O371">
        <f t="shared" si="43"/>
        <v>33.639025915331068</v>
      </c>
      <c r="P371">
        <f t="shared" si="44"/>
        <v>11.01231416361121</v>
      </c>
      <c r="Q371">
        <f t="shared" si="45"/>
        <v>10.212661266273031</v>
      </c>
      <c r="R371">
        <f t="shared" si="46"/>
        <v>6.1257834420711257</v>
      </c>
      <c r="S371">
        <f t="shared" si="47"/>
        <v>-0.37106368139083207</v>
      </c>
      <c r="T371">
        <f t="shared" si="48"/>
        <v>2.2159372862683733</v>
      </c>
    </row>
    <row r="372" spans="1:20" x14ac:dyDescent="0.3">
      <c r="A372" s="1">
        <v>2008</v>
      </c>
      <c r="B372" t="s">
        <v>20</v>
      </c>
      <c r="C372" t="s">
        <v>46</v>
      </c>
      <c r="D372" t="s">
        <v>62</v>
      </c>
      <c r="E372" s="3">
        <v>843929293570921</v>
      </c>
      <c r="F372" s="3">
        <v>607494267195276</v>
      </c>
      <c r="G372" s="3">
        <v>312926884233738.13</v>
      </c>
      <c r="H372" s="5">
        <v>61154</v>
      </c>
      <c r="I372">
        <v>28867.243999999999</v>
      </c>
      <c r="J372" s="10">
        <v>485.37299999999999</v>
      </c>
      <c r="K372" s="10">
        <v>0.71</v>
      </c>
      <c r="L372" s="10">
        <v>9.6300000000000008</v>
      </c>
      <c r="M372">
        <f t="shared" si="41"/>
        <v>34.369089831625246</v>
      </c>
      <c r="N372">
        <f t="shared" si="42"/>
        <v>34.040363854383131</v>
      </c>
      <c r="O372">
        <f t="shared" si="43"/>
        <v>33.376990682483424</v>
      </c>
      <c r="P372">
        <f t="shared" si="44"/>
        <v>11.021150551895039</v>
      </c>
      <c r="Q372">
        <f t="shared" si="45"/>
        <v>10.270462805682419</v>
      </c>
      <c r="R372">
        <f t="shared" si="46"/>
        <v>6.1849176675179747</v>
      </c>
      <c r="S372">
        <f t="shared" si="47"/>
        <v>-0.34249030894677601</v>
      </c>
      <c r="T372">
        <f t="shared" si="48"/>
        <v>2.2648832258100344</v>
      </c>
    </row>
    <row r="373" spans="1:20" x14ac:dyDescent="0.3">
      <c r="A373" s="1">
        <v>2009</v>
      </c>
      <c r="B373" t="s">
        <v>21</v>
      </c>
      <c r="C373" t="s">
        <v>46</v>
      </c>
      <c r="D373" t="s">
        <v>62</v>
      </c>
      <c r="E373" s="3">
        <v>789903159379301</v>
      </c>
      <c r="F373" s="3">
        <v>591078824576381</v>
      </c>
      <c r="G373" s="3">
        <v>401639100475434.94</v>
      </c>
      <c r="H373" s="5">
        <v>61687</v>
      </c>
      <c r="I373">
        <v>28399.282999999999</v>
      </c>
      <c r="J373" s="10">
        <v>454.738</v>
      </c>
      <c r="K373" s="10">
        <v>0.67</v>
      </c>
      <c r="L373" s="10">
        <v>8.92</v>
      </c>
      <c r="M373">
        <f t="shared" si="41"/>
        <v>34.302931470811522</v>
      </c>
      <c r="N373">
        <f t="shared" si="42"/>
        <v>34.012970499358737</v>
      </c>
      <c r="O373">
        <f t="shared" si="43"/>
        <v>33.626575041308342</v>
      </c>
      <c r="P373">
        <f t="shared" si="44"/>
        <v>11.029828490773181</v>
      </c>
      <c r="Q373">
        <f t="shared" si="45"/>
        <v>10.254119177351727</v>
      </c>
      <c r="R373">
        <f t="shared" si="46"/>
        <v>6.1197214289247155</v>
      </c>
      <c r="S373">
        <f t="shared" si="47"/>
        <v>-0.40047756659712525</v>
      </c>
      <c r="T373">
        <f t="shared" si="48"/>
        <v>2.1882959465919178</v>
      </c>
    </row>
    <row r="374" spans="1:20" x14ac:dyDescent="0.3">
      <c r="A374" s="1">
        <v>2010</v>
      </c>
      <c r="B374" t="s">
        <v>22</v>
      </c>
      <c r="C374" t="s">
        <v>46</v>
      </c>
      <c r="D374" t="s">
        <v>62</v>
      </c>
      <c r="E374" s="3">
        <v>821295063866178</v>
      </c>
      <c r="F374" s="3">
        <v>601823075370279</v>
      </c>
      <c r="G374" s="3">
        <v>453903764506136.75</v>
      </c>
      <c r="H374" s="5">
        <v>62218</v>
      </c>
      <c r="I374">
        <v>28247.576000000001</v>
      </c>
      <c r="J374" s="10">
        <v>462.15300000000002</v>
      </c>
      <c r="K374" s="10">
        <v>0.66</v>
      </c>
      <c r="L374" s="10">
        <v>8.9600000000000009</v>
      </c>
      <c r="M374">
        <f t="shared" si="41"/>
        <v>34.341903556509521</v>
      </c>
      <c r="N374">
        <f t="shared" si="42"/>
        <v>34.030984623308093</v>
      </c>
      <c r="O374">
        <f t="shared" si="43"/>
        <v>33.748906319047116</v>
      </c>
      <c r="P374">
        <f t="shared" si="44"/>
        <v>11.038399625929856</v>
      </c>
      <c r="Q374">
        <f t="shared" si="45"/>
        <v>10.248762927583366</v>
      </c>
      <c r="R374">
        <f t="shared" si="46"/>
        <v>6.1358960050886138</v>
      </c>
      <c r="S374">
        <f t="shared" si="47"/>
        <v>-0.41551544396166579</v>
      </c>
      <c r="T374">
        <f t="shared" si="48"/>
        <v>2.192770226986839</v>
      </c>
    </row>
    <row r="375" spans="1:20" x14ac:dyDescent="0.3">
      <c r="A375" s="1">
        <v>2011</v>
      </c>
      <c r="B375" t="s">
        <v>23</v>
      </c>
      <c r="C375" t="s">
        <v>46</v>
      </c>
      <c r="D375" t="s">
        <v>62</v>
      </c>
      <c r="E375" s="3">
        <v>780385110974562</v>
      </c>
      <c r="F375" s="3">
        <v>613097136731323</v>
      </c>
      <c r="G375" s="3">
        <v>583794259270610.5</v>
      </c>
      <c r="H375" s="5">
        <v>62746</v>
      </c>
      <c r="I375">
        <v>27552.763999999999</v>
      </c>
      <c r="J375" s="10">
        <v>443.12900000000002</v>
      </c>
      <c r="K375" s="10">
        <v>0.62</v>
      </c>
      <c r="L375" s="10">
        <v>8.48</v>
      </c>
      <c r="M375">
        <f t="shared" si="41"/>
        <v>34.290808645785305</v>
      </c>
      <c r="N375">
        <f t="shared" si="42"/>
        <v>34.049544500536754</v>
      </c>
      <c r="O375">
        <f t="shared" si="43"/>
        <v>34.000569740916539</v>
      </c>
      <c r="P375">
        <f t="shared" si="44"/>
        <v>11.04685010994231</v>
      </c>
      <c r="Q375">
        <f t="shared" si="45"/>
        <v>10.223858136227442</v>
      </c>
      <c r="R375">
        <f t="shared" si="46"/>
        <v>6.0938609240439581</v>
      </c>
      <c r="S375">
        <f t="shared" si="47"/>
        <v>-0.4780358009429998</v>
      </c>
      <c r="T375">
        <f t="shared" si="48"/>
        <v>2.1377104498038118</v>
      </c>
    </row>
    <row r="376" spans="1:20" x14ac:dyDescent="0.3">
      <c r="A376" s="1">
        <v>2012</v>
      </c>
      <c r="B376" t="s">
        <v>24</v>
      </c>
      <c r="C376" t="s">
        <v>46</v>
      </c>
      <c r="D376" t="s">
        <v>62</v>
      </c>
      <c r="E376" s="3">
        <v>803052845973395</v>
      </c>
      <c r="F376" s="3">
        <v>619499275876379</v>
      </c>
      <c r="G376" s="3">
        <v>405638268235892.75</v>
      </c>
      <c r="H376" s="5">
        <v>63272</v>
      </c>
      <c r="I376">
        <v>26770.203000000001</v>
      </c>
      <c r="J376" s="10">
        <v>459.23</v>
      </c>
      <c r="K376" s="10">
        <v>0.62</v>
      </c>
      <c r="L376" s="10">
        <v>8.67</v>
      </c>
      <c r="M376">
        <f t="shared" si="41"/>
        <v>34.319441638386586</v>
      </c>
      <c r="N376">
        <f t="shared" si="42"/>
        <v>34.05993264811309</v>
      </c>
      <c r="O376">
        <f t="shared" si="43"/>
        <v>33.636482913448887</v>
      </c>
      <c r="P376">
        <f t="shared" si="44"/>
        <v>11.055198172199253</v>
      </c>
      <c r="Q376">
        <f t="shared" si="45"/>
        <v>10.195044719601075</v>
      </c>
      <c r="R376">
        <f t="shared" si="46"/>
        <v>6.1295511738818318</v>
      </c>
      <c r="S376">
        <f t="shared" si="47"/>
        <v>-0.4780358009429998</v>
      </c>
      <c r="T376">
        <f t="shared" si="48"/>
        <v>2.1598687907924505</v>
      </c>
    </row>
    <row r="377" spans="1:20" x14ac:dyDescent="0.3">
      <c r="A377" s="1">
        <v>2013</v>
      </c>
      <c r="B377" t="s">
        <v>25</v>
      </c>
      <c r="C377" t="s">
        <v>46</v>
      </c>
      <c r="D377" t="s">
        <v>62</v>
      </c>
      <c r="E377" s="3">
        <v>811014801753794</v>
      </c>
      <c r="F377" s="3">
        <v>626310433363432</v>
      </c>
      <c r="G377" s="3">
        <v>426455783689713.25</v>
      </c>
      <c r="H377" s="5">
        <v>63793</v>
      </c>
      <c r="I377">
        <v>26525.145</v>
      </c>
      <c r="J377" s="10">
        <v>471.12099999999998</v>
      </c>
      <c r="K377" s="10">
        <v>0.62</v>
      </c>
      <c r="L377" s="10">
        <v>8.76</v>
      </c>
      <c r="M377">
        <f t="shared" si="41"/>
        <v>34.329307421115132</v>
      </c>
      <c r="N377">
        <f t="shared" si="42"/>
        <v>34.070867264052488</v>
      </c>
      <c r="O377">
        <f t="shared" si="43"/>
        <v>33.686529805011624</v>
      </c>
      <c r="P377">
        <f t="shared" si="44"/>
        <v>11.063398745445097</v>
      </c>
      <c r="Q377">
        <f t="shared" si="45"/>
        <v>10.185848430008242</v>
      </c>
      <c r="R377">
        <f t="shared" si="46"/>
        <v>6.1551149612355225</v>
      </c>
      <c r="S377">
        <f t="shared" si="47"/>
        <v>-0.4780358009429998</v>
      </c>
      <c r="T377">
        <f t="shared" si="48"/>
        <v>2.1701959049482999</v>
      </c>
    </row>
    <row r="378" spans="1:20" x14ac:dyDescent="0.3">
      <c r="A378" s="1">
        <v>2014</v>
      </c>
      <c r="B378" t="s">
        <v>26</v>
      </c>
      <c r="C378" t="s">
        <v>46</v>
      </c>
      <c r="D378" t="s">
        <v>62</v>
      </c>
      <c r="E378" s="3">
        <v>818437556704969</v>
      </c>
      <c r="F378" s="3">
        <v>625231797718806</v>
      </c>
      <c r="G378" s="3">
        <v>441104741724574.06</v>
      </c>
      <c r="H378" s="5">
        <v>64312</v>
      </c>
      <c r="I378">
        <v>26411.893</v>
      </c>
      <c r="J378" s="10">
        <v>482.59</v>
      </c>
      <c r="K378" s="10">
        <v>0.63</v>
      </c>
      <c r="L378" s="10">
        <v>8.85</v>
      </c>
      <c r="M378">
        <f t="shared" si="41"/>
        <v>34.338418219914999</v>
      </c>
      <c r="N378">
        <f t="shared" si="42"/>
        <v>34.069143573257406</v>
      </c>
      <c r="O378">
        <f t="shared" si="43"/>
        <v>33.72030347275399</v>
      </c>
      <c r="P378">
        <f t="shared" si="44"/>
        <v>11.071501518007796</v>
      </c>
      <c r="Q378">
        <f t="shared" si="45"/>
        <v>10.181569680117402</v>
      </c>
      <c r="R378">
        <f t="shared" si="46"/>
        <v>6.1791674318821723</v>
      </c>
      <c r="S378">
        <f t="shared" si="47"/>
        <v>-0.46203545959655867</v>
      </c>
      <c r="T378">
        <f t="shared" si="48"/>
        <v>2.180417459019838</v>
      </c>
    </row>
    <row r="379" spans="1:20" x14ac:dyDescent="0.3">
      <c r="A379" s="1">
        <v>2015</v>
      </c>
      <c r="B379" t="s">
        <v>27</v>
      </c>
      <c r="C379" t="s">
        <v>46</v>
      </c>
      <c r="D379" t="s">
        <v>62</v>
      </c>
      <c r="E379" s="3">
        <v>760256940913841</v>
      </c>
      <c r="F379" s="3">
        <v>620492990145846</v>
      </c>
      <c r="G379" s="3">
        <v>522913642155937.69</v>
      </c>
      <c r="H379" s="5">
        <v>64828</v>
      </c>
      <c r="I379">
        <v>25352.562000000002</v>
      </c>
      <c r="J379" s="10">
        <v>458.57900000000001</v>
      </c>
      <c r="K379" s="10">
        <v>0.59</v>
      </c>
      <c r="L379" s="10">
        <v>8.2899999999999991</v>
      </c>
      <c r="M379">
        <f t="shared" si="41"/>
        <v>34.264677572222496</v>
      </c>
      <c r="N379">
        <f t="shared" si="42"/>
        <v>34.061535423403591</v>
      </c>
      <c r="O379">
        <f t="shared" si="43"/>
        <v>33.890437446198902</v>
      </c>
      <c r="P379">
        <f t="shared" si="44"/>
        <v>11.079492887778009</v>
      </c>
      <c r="Q379">
        <f t="shared" si="45"/>
        <v>10.140635069001355</v>
      </c>
      <c r="R379">
        <f t="shared" si="46"/>
        <v>6.1281325778358715</v>
      </c>
      <c r="S379">
        <f t="shared" si="47"/>
        <v>-0.52763274208237199</v>
      </c>
      <c r="T379">
        <f t="shared" si="48"/>
        <v>2.1150499691472033</v>
      </c>
    </row>
    <row r="380" spans="1:20" x14ac:dyDescent="0.3">
      <c r="A380" s="1">
        <v>2016</v>
      </c>
      <c r="B380" t="s">
        <v>28</v>
      </c>
      <c r="C380" t="s">
        <v>46</v>
      </c>
      <c r="D380" t="s">
        <v>62</v>
      </c>
      <c r="E380" s="3">
        <v>753498875284608</v>
      </c>
      <c r="F380" s="3">
        <v>618574604725477</v>
      </c>
      <c r="G380" s="3">
        <v>400930560605168.19</v>
      </c>
      <c r="H380" s="5">
        <v>65341</v>
      </c>
      <c r="I380">
        <v>26236.474999999999</v>
      </c>
      <c r="J380" s="10">
        <v>459.363</v>
      </c>
      <c r="K380" s="10">
        <v>0.59</v>
      </c>
      <c r="L380" s="10">
        <v>8.1999999999999993</v>
      </c>
      <c r="M380">
        <f t="shared" si="41"/>
        <v>34.255748641339181</v>
      </c>
      <c r="N380">
        <f t="shared" si="42"/>
        <v>34.058438922516714</v>
      </c>
      <c r="O380">
        <f t="shared" si="43"/>
        <v>33.624809362667079</v>
      </c>
      <c r="P380">
        <f t="shared" si="44"/>
        <v>11.087374989598707</v>
      </c>
      <c r="Q380">
        <f t="shared" si="45"/>
        <v>10.174905897143773</v>
      </c>
      <c r="R380">
        <f t="shared" si="46"/>
        <v>6.1298407471769245</v>
      </c>
      <c r="S380">
        <f t="shared" si="47"/>
        <v>-0.52763274208237199</v>
      </c>
      <c r="T380">
        <f t="shared" si="48"/>
        <v>2.1041341542702074</v>
      </c>
    </row>
    <row r="381" spans="1:20" x14ac:dyDescent="0.3">
      <c r="A381" s="1">
        <v>2017</v>
      </c>
      <c r="B381" t="s">
        <v>29</v>
      </c>
      <c r="C381" t="s">
        <v>46</v>
      </c>
      <c r="D381" t="s">
        <v>62</v>
      </c>
      <c r="E381" s="3">
        <v>769142833797916</v>
      </c>
      <c r="F381" s="3">
        <v>623318710776586</v>
      </c>
      <c r="G381" s="3">
        <v>533024409484852.38</v>
      </c>
      <c r="H381" s="5">
        <v>6585</v>
      </c>
      <c r="I381">
        <v>26033.504000000001</v>
      </c>
      <c r="J381" s="10">
        <v>468.96499999999997</v>
      </c>
      <c r="K381" s="10">
        <v>0.59</v>
      </c>
      <c r="L381" s="10">
        <v>8.27</v>
      </c>
      <c r="M381">
        <f t="shared" si="41"/>
        <v>34.276297807845907</v>
      </c>
      <c r="N381">
        <f t="shared" si="42"/>
        <v>34.066079078186725</v>
      </c>
      <c r="O381">
        <f t="shared" si="43"/>
        <v>33.909588335452625</v>
      </c>
      <c r="P381">
        <f t="shared" si="44"/>
        <v>8.792549614177382</v>
      </c>
      <c r="Q381">
        <f t="shared" si="45"/>
        <v>10.167139602836002</v>
      </c>
      <c r="R381">
        <f t="shared" si="46"/>
        <v>6.1505281387958846</v>
      </c>
      <c r="S381">
        <f t="shared" si="47"/>
        <v>-0.52763274208237199</v>
      </c>
      <c r="T381">
        <f t="shared" si="48"/>
        <v>2.1126345090355998</v>
      </c>
    </row>
    <row r="382" spans="1:20" x14ac:dyDescent="0.3">
      <c r="A382" s="1">
        <v>2018</v>
      </c>
      <c r="B382" t="s">
        <v>30</v>
      </c>
      <c r="C382" t="s">
        <v>46</v>
      </c>
      <c r="D382" t="s">
        <v>62</v>
      </c>
      <c r="E382" s="3">
        <v>7574955787563</v>
      </c>
      <c r="F382" s="3">
        <v>625099754451043</v>
      </c>
      <c r="G382" s="3">
        <v>489326528096374.56</v>
      </c>
      <c r="H382" s="5">
        <v>66355</v>
      </c>
      <c r="I382">
        <v>24742.116999999998</v>
      </c>
      <c r="J382" s="10">
        <v>473.18599999999998</v>
      </c>
      <c r="K382" s="10">
        <v>0.59</v>
      </c>
      <c r="L382" s="10">
        <v>8.24</v>
      </c>
      <c r="M382">
        <f t="shared" si="41"/>
        <v>29.655868630681603</v>
      </c>
      <c r="N382">
        <f t="shared" si="42"/>
        <v>34.068932360050759</v>
      </c>
      <c r="O382">
        <f t="shared" si="43"/>
        <v>33.824051129178194</v>
      </c>
      <c r="P382">
        <f t="shared" si="44"/>
        <v>11.10277439487135</v>
      </c>
      <c r="Q382">
        <f t="shared" si="45"/>
        <v>10.116262212212824</v>
      </c>
      <c r="R382">
        <f t="shared" si="46"/>
        <v>6.1594885458677471</v>
      </c>
      <c r="S382">
        <f t="shared" si="47"/>
        <v>-0.52763274208237199</v>
      </c>
      <c r="T382">
        <f t="shared" si="48"/>
        <v>2.1090003439213802</v>
      </c>
    </row>
    <row r="383" spans="1:20" x14ac:dyDescent="0.3">
      <c r="A383" s="1">
        <v>2019</v>
      </c>
      <c r="B383" t="s">
        <v>31</v>
      </c>
      <c r="C383" t="s">
        <v>46</v>
      </c>
      <c r="D383" t="s">
        <v>62</v>
      </c>
      <c r="E383" s="3">
        <v>756863986304694</v>
      </c>
      <c r="F383" s="3">
        <v>618928924467793</v>
      </c>
      <c r="G383" s="3">
        <v>508056224405293.69</v>
      </c>
      <c r="H383" s="5">
        <v>66856</v>
      </c>
      <c r="I383">
        <v>25511.208999999999</v>
      </c>
      <c r="J383" s="10">
        <v>478.35</v>
      </c>
      <c r="K383" s="10">
        <v>0.59</v>
      </c>
      <c r="L383" s="10">
        <v>8.24</v>
      </c>
      <c r="M383">
        <f t="shared" si="41"/>
        <v>34.260204678592054</v>
      </c>
      <c r="N383">
        <f t="shared" si="42"/>
        <v>34.059011558866651</v>
      </c>
      <c r="O383">
        <f t="shared" si="43"/>
        <v>33.86161323534585</v>
      </c>
      <c r="P383">
        <f t="shared" si="44"/>
        <v>11.110296331681273</v>
      </c>
      <c r="Q383">
        <f t="shared" si="45"/>
        <v>10.146873203191982</v>
      </c>
      <c r="R383">
        <f t="shared" si="46"/>
        <v>6.1703426821241765</v>
      </c>
      <c r="S383">
        <f t="shared" si="47"/>
        <v>-0.52763274208237199</v>
      </c>
      <c r="T383">
        <f t="shared" si="48"/>
        <v>2.1090003439213802</v>
      </c>
    </row>
    <row r="384" spans="1:20" x14ac:dyDescent="0.3">
      <c r="A384" s="1">
        <v>2020</v>
      </c>
      <c r="B384" t="s">
        <v>32</v>
      </c>
      <c r="C384" t="s">
        <v>46</v>
      </c>
      <c r="D384" t="s">
        <v>62</v>
      </c>
      <c r="E384" s="3">
        <f>SUM(E381:E383)/3</f>
        <v>511193925296724.31</v>
      </c>
      <c r="F384" s="3">
        <v>57262627750226</v>
      </c>
      <c r="G384" s="3">
        <v>512785739216931.63</v>
      </c>
      <c r="H384" s="5">
        <v>67354</v>
      </c>
      <c r="I384">
        <v>23568.951000000001</v>
      </c>
      <c r="J384" s="10">
        <v>419.86500000000001</v>
      </c>
      <c r="K384" s="10">
        <v>0.56000000000000005</v>
      </c>
      <c r="L384" s="10">
        <v>7.15</v>
      </c>
      <c r="M384">
        <f t="shared" si="41"/>
        <v>33.867770135698898</v>
      </c>
      <c r="N384">
        <f t="shared" si="42"/>
        <v>31.678669306096808</v>
      </c>
      <c r="O384">
        <f t="shared" si="43"/>
        <v>33.870879211508942</v>
      </c>
      <c r="P384">
        <f t="shared" si="44"/>
        <v>11.117717571314712</v>
      </c>
      <c r="Q384">
        <f t="shared" si="45"/>
        <v>10.067685489212147</v>
      </c>
      <c r="R384">
        <f t="shared" si="46"/>
        <v>6.0399332310367502</v>
      </c>
      <c r="S384">
        <f t="shared" si="47"/>
        <v>-0.57981849525294205</v>
      </c>
      <c r="T384">
        <f t="shared" si="48"/>
        <v>1.9671123567059163</v>
      </c>
    </row>
    <row r="385" spans="1:20" x14ac:dyDescent="0.3">
      <c r="A385" s="1">
        <v>2021</v>
      </c>
      <c r="B385" t="s">
        <v>33</v>
      </c>
      <c r="C385" t="s">
        <v>46</v>
      </c>
      <c r="D385" t="s">
        <v>62</v>
      </c>
      <c r="E385" s="3">
        <f>SUM(E382:E384)/3</f>
        <v>425210955796327.06</v>
      </c>
      <c r="F385" s="3">
        <v>594788719855492</v>
      </c>
      <c r="G385" s="3">
        <v>576691097609331.13</v>
      </c>
      <c r="H385" s="5">
        <v>67847</v>
      </c>
      <c r="I385">
        <v>23392.423999999999</v>
      </c>
      <c r="J385" s="10">
        <v>418.96499999999997</v>
      </c>
      <c r="K385" s="10">
        <v>0.53</v>
      </c>
      <c r="L385" s="10">
        <v>7.06</v>
      </c>
      <c r="M385">
        <f t="shared" si="41"/>
        <v>33.68360652828342</v>
      </c>
      <c r="N385">
        <f t="shared" si="42"/>
        <v>34.019227365733997</v>
      </c>
      <c r="O385">
        <f t="shared" si="43"/>
        <v>33.988327879651386</v>
      </c>
      <c r="P385">
        <f t="shared" si="44"/>
        <v>11.12501044910495</v>
      </c>
      <c r="Q385">
        <f t="shared" si="45"/>
        <v>10.060167488240227</v>
      </c>
      <c r="R385">
        <f t="shared" si="46"/>
        <v>6.0377873842135568</v>
      </c>
      <c r="S385">
        <f t="shared" si="47"/>
        <v>-0.6348782724359695</v>
      </c>
      <c r="T385">
        <f t="shared" si="48"/>
        <v>1.9544450515051506</v>
      </c>
    </row>
    <row r="386" spans="1:20" x14ac:dyDescent="0.3">
      <c r="A386" s="1">
        <v>1990</v>
      </c>
      <c r="B386" t="s">
        <v>2</v>
      </c>
      <c r="C386" t="s">
        <v>44</v>
      </c>
      <c r="D386" t="s">
        <v>60</v>
      </c>
      <c r="E386" s="3">
        <v>722048055232517</v>
      </c>
      <c r="F386" s="3">
        <v>5391630859375</v>
      </c>
      <c r="G386" s="3">
        <v>398677609416956.19</v>
      </c>
      <c r="H386" s="5">
        <v>18884</v>
      </c>
      <c r="I386">
        <v>609.22125000000005</v>
      </c>
      <c r="J386" s="10">
        <v>2.0840000000000001</v>
      </c>
      <c r="K386" s="10">
        <v>0.06</v>
      </c>
      <c r="L386" s="10">
        <v>0.08</v>
      </c>
      <c r="M386">
        <f t="shared" si="41"/>
        <v>34.213112811100245</v>
      </c>
      <c r="N386">
        <f t="shared" si="42"/>
        <v>29.315869026396602</v>
      </c>
      <c r="O386">
        <f t="shared" si="43"/>
        <v>33.619174209764608</v>
      </c>
      <c r="P386">
        <f t="shared" si="44"/>
        <v>9.8460702816661776</v>
      </c>
      <c r="Q386">
        <f t="shared" si="45"/>
        <v>6.4121815022248629</v>
      </c>
      <c r="R386">
        <f t="shared" si="46"/>
        <v>0.73428912389112055</v>
      </c>
      <c r="S386">
        <f t="shared" si="47"/>
        <v>-2.8134107167600364</v>
      </c>
      <c r="T386">
        <f t="shared" si="48"/>
        <v>-2.5257286443082556</v>
      </c>
    </row>
    <row r="387" spans="1:20" x14ac:dyDescent="0.3">
      <c r="A387" s="1">
        <v>1991</v>
      </c>
      <c r="B387" t="s">
        <v>3</v>
      </c>
      <c r="C387" t="s">
        <v>44</v>
      </c>
      <c r="D387" t="s">
        <v>60</v>
      </c>
      <c r="E387" s="3">
        <v>693803325183614</v>
      </c>
      <c r="F387" s="3">
        <v>53635302734375</v>
      </c>
      <c r="G387" s="3">
        <v>394874951364089.56</v>
      </c>
      <c r="H387" s="5">
        <v>19208</v>
      </c>
      <c r="I387">
        <v>544.21630000000005</v>
      </c>
      <c r="J387" s="10">
        <v>2.21</v>
      </c>
      <c r="K387" s="10">
        <v>0.06</v>
      </c>
      <c r="L387" s="10">
        <v>0.08</v>
      </c>
      <c r="M387">
        <f t="shared" ref="M387:M450" si="49">LN(E387)</f>
        <v>34.173209643164753</v>
      </c>
      <c r="N387">
        <f t="shared" ref="N387:N450" si="50">LN(F387)</f>
        <v>31.613228600305725</v>
      </c>
      <c r="O387">
        <f t="shared" ref="O387:O450" si="51">LN(G387)</f>
        <v>33.609590251882928</v>
      </c>
      <c r="P387">
        <f t="shared" ref="P387:P450" si="52">LN(H387)</f>
        <v>9.86308213790109</v>
      </c>
      <c r="Q387">
        <f t="shared" ref="Q387:Q450" si="53">LN(I387)</f>
        <v>6.2993467781240344</v>
      </c>
      <c r="R387">
        <f t="shared" ref="R387:R450" si="54">LN(J387)</f>
        <v>0.79299251552966143</v>
      </c>
      <c r="S387">
        <f t="shared" ref="S387:S450" si="55">LN(K387)</f>
        <v>-2.8134107167600364</v>
      </c>
      <c r="T387">
        <f t="shared" ref="T387:T450" si="56">LN(L387)</f>
        <v>-2.5257286443082556</v>
      </c>
    </row>
    <row r="388" spans="1:20" x14ac:dyDescent="0.3">
      <c r="A388" s="1">
        <v>1992</v>
      </c>
      <c r="B388" t="s">
        <v>4</v>
      </c>
      <c r="C388" t="s">
        <v>44</v>
      </c>
      <c r="D388" t="s">
        <v>60</v>
      </c>
      <c r="E388" s="3">
        <v>674202775612518</v>
      </c>
      <c r="F388" s="3">
        <v>526028686523438</v>
      </c>
      <c r="G388" s="3">
        <v>446676651965311.75</v>
      </c>
      <c r="H388" s="5">
        <v>19536</v>
      </c>
      <c r="I388">
        <v>557.32587000000001</v>
      </c>
      <c r="J388" s="10">
        <v>2.0470000000000002</v>
      </c>
      <c r="K388" s="10">
        <v>0.06</v>
      </c>
      <c r="L388" s="10">
        <v>0.08</v>
      </c>
      <c r="M388">
        <f t="shared" si="49"/>
        <v>34.144552035617863</v>
      </c>
      <c r="N388">
        <f t="shared" si="50"/>
        <v>33.896376864295966</v>
      </c>
      <c r="O388">
        <f t="shared" si="51"/>
        <v>33.732856075101743</v>
      </c>
      <c r="P388">
        <f t="shared" si="52"/>
        <v>9.8800141963504853</v>
      </c>
      <c r="Q388">
        <f t="shared" si="53"/>
        <v>6.3231501137385493</v>
      </c>
      <c r="R388">
        <f t="shared" si="54"/>
        <v>0.7163753066791525</v>
      </c>
      <c r="S388">
        <f t="shared" si="55"/>
        <v>-2.8134107167600364</v>
      </c>
      <c r="T388">
        <f t="shared" si="56"/>
        <v>-2.5257286443082556</v>
      </c>
    </row>
    <row r="389" spans="1:20" x14ac:dyDescent="0.3">
      <c r="A389" s="1">
        <v>1993</v>
      </c>
      <c r="B389" t="s">
        <v>5</v>
      </c>
      <c r="C389" t="s">
        <v>44</v>
      </c>
      <c r="D389" t="s">
        <v>60</v>
      </c>
      <c r="E389" s="3">
        <v>67297722292273</v>
      </c>
      <c r="F389" s="3">
        <v>515794494628906</v>
      </c>
      <c r="G389" s="3">
        <v>493646770798271.81</v>
      </c>
      <c r="H389" s="5">
        <v>19867</v>
      </c>
      <c r="I389">
        <v>562.82360000000006</v>
      </c>
      <c r="J389" s="10">
        <v>2.149</v>
      </c>
      <c r="K389" s="10">
        <v>0.06</v>
      </c>
      <c r="L389" s="10">
        <v>0.08</v>
      </c>
      <c r="M389">
        <f t="shared" si="49"/>
        <v>31.840147507909521</v>
      </c>
      <c r="N389">
        <f t="shared" si="50"/>
        <v>33.876729535858004</v>
      </c>
      <c r="O389">
        <f t="shared" si="51"/>
        <v>33.832841338484357</v>
      </c>
      <c r="P389">
        <f t="shared" si="52"/>
        <v>9.896815342768063</v>
      </c>
      <c r="Q389">
        <f t="shared" si="53"/>
        <v>6.3329662575522496</v>
      </c>
      <c r="R389">
        <f t="shared" si="54"/>
        <v>0.76500261766037336</v>
      </c>
      <c r="S389">
        <f t="shared" si="55"/>
        <v>-2.8134107167600364</v>
      </c>
      <c r="T389">
        <f t="shared" si="56"/>
        <v>-2.5257286443082556</v>
      </c>
    </row>
    <row r="390" spans="1:20" x14ac:dyDescent="0.3">
      <c r="A390" s="1">
        <v>1994</v>
      </c>
      <c r="B390" t="s">
        <v>6</v>
      </c>
      <c r="C390" t="s">
        <v>44</v>
      </c>
      <c r="D390" t="s">
        <v>60</v>
      </c>
      <c r="E390" s="3">
        <v>645306830390357</v>
      </c>
      <c r="F390" s="3">
        <v>503925384521484</v>
      </c>
      <c r="G390" s="3">
        <v>509011313614373.13</v>
      </c>
      <c r="H390" s="5">
        <v>20203</v>
      </c>
      <c r="I390">
        <v>486.20844</v>
      </c>
      <c r="J390" s="10">
        <v>2.129</v>
      </c>
      <c r="K390" s="10">
        <v>0.06</v>
      </c>
      <c r="L390" s="10">
        <v>7.0000000000000007E-2</v>
      </c>
      <c r="M390">
        <f t="shared" si="49"/>
        <v>34.100747025643635</v>
      </c>
      <c r="N390">
        <f t="shared" si="50"/>
        <v>33.853449326455582</v>
      </c>
      <c r="O390">
        <f t="shared" si="51"/>
        <v>33.863491359372276</v>
      </c>
      <c r="P390">
        <f t="shared" si="52"/>
        <v>9.9135863872135417</v>
      </c>
      <c r="Q390">
        <f t="shared" si="53"/>
        <v>6.1866374208428319</v>
      </c>
      <c r="R390">
        <f t="shared" si="54"/>
        <v>0.75565238591134243</v>
      </c>
      <c r="S390">
        <f t="shared" si="55"/>
        <v>-2.8134107167600364</v>
      </c>
      <c r="T390">
        <f t="shared" si="56"/>
        <v>-2.6592600369327779</v>
      </c>
    </row>
    <row r="391" spans="1:20" x14ac:dyDescent="0.3">
      <c r="A391" s="1">
        <v>1995</v>
      </c>
      <c r="B391" t="s">
        <v>7</v>
      </c>
      <c r="C391" t="s">
        <v>44</v>
      </c>
      <c r="D391" t="s">
        <v>60</v>
      </c>
      <c r="E391" s="3">
        <v>894893208854129</v>
      </c>
      <c r="F391" s="3">
        <v>505523559570313</v>
      </c>
      <c r="G391" s="3">
        <v>487008315880542</v>
      </c>
      <c r="H391" s="5">
        <v>20543</v>
      </c>
      <c r="I391">
        <v>466.89684999999997</v>
      </c>
      <c r="J391" s="10">
        <v>2.9279999999999999</v>
      </c>
      <c r="K391" s="10">
        <v>0.08</v>
      </c>
      <c r="L391" s="10">
        <v>0.1</v>
      </c>
      <c r="M391">
        <f t="shared" si="49"/>
        <v>34.42772550736818</v>
      </c>
      <c r="N391">
        <f t="shared" si="50"/>
        <v>33.856615759772488</v>
      </c>
      <c r="O391">
        <f t="shared" si="51"/>
        <v>33.819302314595419</v>
      </c>
      <c r="P391">
        <f t="shared" si="52"/>
        <v>9.930275529292512</v>
      </c>
      <c r="Q391">
        <f t="shared" si="53"/>
        <v>6.1461083553274456</v>
      </c>
      <c r="R391">
        <f t="shared" si="54"/>
        <v>1.074319596099065</v>
      </c>
      <c r="S391">
        <f t="shared" si="55"/>
        <v>-2.5257286443082556</v>
      </c>
      <c r="T391">
        <f t="shared" si="56"/>
        <v>-2.3025850929940455</v>
      </c>
    </row>
    <row r="392" spans="1:20" x14ac:dyDescent="0.3">
      <c r="A392" s="1">
        <v>1996</v>
      </c>
      <c r="B392" t="s">
        <v>8</v>
      </c>
      <c r="C392" t="s">
        <v>44</v>
      </c>
      <c r="D392" t="s">
        <v>60</v>
      </c>
      <c r="E392" s="3">
        <v>986007619024254</v>
      </c>
      <c r="F392" s="3">
        <v>518676330566406</v>
      </c>
      <c r="G392" s="3">
        <v>371562470165692.75</v>
      </c>
      <c r="H392" s="5">
        <v>20888</v>
      </c>
      <c r="I392">
        <v>485.13679999999999</v>
      </c>
      <c r="J392" s="10">
        <v>3.452</v>
      </c>
      <c r="K392" s="10">
        <v>0.09</v>
      </c>
      <c r="L392" s="10">
        <v>0.11</v>
      </c>
      <c r="M392">
        <f t="shared" si="49"/>
        <v>34.524685197706454</v>
      </c>
      <c r="N392">
        <f t="shared" si="50"/>
        <v>33.882301164022643</v>
      </c>
      <c r="O392">
        <f t="shared" si="51"/>
        <v>33.548738122519467</v>
      </c>
      <c r="P392">
        <f t="shared" si="52"/>
        <v>9.9469301103789647</v>
      </c>
      <c r="Q392">
        <f t="shared" si="53"/>
        <v>6.1844309130211865</v>
      </c>
      <c r="R392">
        <f t="shared" si="54"/>
        <v>1.2389537732211815</v>
      </c>
      <c r="S392">
        <f t="shared" si="55"/>
        <v>-2.4079456086518722</v>
      </c>
      <c r="T392">
        <f t="shared" si="56"/>
        <v>-2.2072749131897207</v>
      </c>
    </row>
    <row r="393" spans="1:20" x14ac:dyDescent="0.3">
      <c r="A393" s="1">
        <v>1997</v>
      </c>
      <c r="B393" t="s">
        <v>9</v>
      </c>
      <c r="C393" t="s">
        <v>44</v>
      </c>
      <c r="D393" t="s">
        <v>60</v>
      </c>
      <c r="E393" s="3">
        <v>908360280862117</v>
      </c>
      <c r="F393" s="3">
        <v>526098205566406</v>
      </c>
      <c r="G393" s="3">
        <v>385026452260451.38</v>
      </c>
      <c r="H393" s="5">
        <v>21237</v>
      </c>
      <c r="I393">
        <v>442.21456999999998</v>
      </c>
      <c r="J393" s="10">
        <v>3.238</v>
      </c>
      <c r="K393" s="10">
        <v>0.08</v>
      </c>
      <c r="L393" s="10">
        <v>0.1</v>
      </c>
      <c r="M393">
        <f t="shared" si="49"/>
        <v>34.442662200921895</v>
      </c>
      <c r="N393">
        <f t="shared" si="50"/>
        <v>33.896509013837225</v>
      </c>
      <c r="O393">
        <f t="shared" si="51"/>
        <v>33.584333155026108</v>
      </c>
      <c r="P393">
        <f t="shared" si="52"/>
        <v>9.963500222442299</v>
      </c>
      <c r="Q393">
        <f t="shared" si="53"/>
        <v>6.0917952167724474</v>
      </c>
      <c r="R393">
        <f t="shared" si="54"/>
        <v>1.1749558552554433</v>
      </c>
      <c r="S393">
        <f t="shared" si="55"/>
        <v>-2.5257286443082556</v>
      </c>
      <c r="T393">
        <f t="shared" si="56"/>
        <v>-2.3025850929940455</v>
      </c>
    </row>
    <row r="394" spans="1:20" x14ac:dyDescent="0.3">
      <c r="A394" s="1">
        <v>1998</v>
      </c>
      <c r="B394" t="s">
        <v>10</v>
      </c>
      <c r="C394" t="s">
        <v>44</v>
      </c>
      <c r="D394" t="s">
        <v>60</v>
      </c>
      <c r="E394" s="3">
        <v>825280114341417</v>
      </c>
      <c r="F394" s="3">
        <v>531586059570313</v>
      </c>
      <c r="G394" s="3">
        <v>452588296965986.25</v>
      </c>
      <c r="H394" s="5">
        <v>2159</v>
      </c>
      <c r="I394">
        <v>497.82812000000001</v>
      </c>
      <c r="J394" s="10">
        <v>2.819</v>
      </c>
      <c r="K394" s="10">
        <v>7.0000000000000007E-2</v>
      </c>
      <c r="L394" s="10">
        <v>0.09</v>
      </c>
      <c r="M394">
        <f t="shared" si="49"/>
        <v>34.346743977170156</v>
      </c>
      <c r="N394">
        <f t="shared" si="50"/>
        <v>33.90688621889165</v>
      </c>
      <c r="O394">
        <f t="shared" si="51"/>
        <v>33.746003991449413</v>
      </c>
      <c r="P394">
        <f t="shared" si="52"/>
        <v>7.6774004305148074</v>
      </c>
      <c r="Q394">
        <f t="shared" si="53"/>
        <v>6.2102548768876922</v>
      </c>
      <c r="R394">
        <f t="shared" si="54"/>
        <v>1.0363822121319755</v>
      </c>
      <c r="S394">
        <f t="shared" si="55"/>
        <v>-2.6592600369327779</v>
      </c>
      <c r="T394">
        <f t="shared" si="56"/>
        <v>-2.4079456086518722</v>
      </c>
    </row>
    <row r="395" spans="1:20" x14ac:dyDescent="0.3">
      <c r="A395" s="1">
        <v>1999</v>
      </c>
      <c r="B395" t="s">
        <v>11</v>
      </c>
      <c r="C395" t="s">
        <v>44</v>
      </c>
      <c r="D395" t="s">
        <v>60</v>
      </c>
      <c r="E395" s="3">
        <v>751228993439119</v>
      </c>
      <c r="F395" s="3">
        <v>542946594238281</v>
      </c>
      <c r="G395" s="3">
        <v>505376670188791.25</v>
      </c>
      <c r="H395" s="5">
        <v>21947</v>
      </c>
      <c r="I395">
        <v>509.66318000000001</v>
      </c>
      <c r="J395" s="10">
        <v>2.6360000000000001</v>
      </c>
      <c r="K395" s="10">
        <v>0.06</v>
      </c>
      <c r="L395" s="10">
        <v>0.08</v>
      </c>
      <c r="M395">
        <f t="shared" si="49"/>
        <v>34.252731639242747</v>
      </c>
      <c r="N395">
        <f t="shared" si="50"/>
        <v>33.928032077873155</v>
      </c>
      <c r="O395">
        <f t="shared" si="51"/>
        <v>33.856325148734463</v>
      </c>
      <c r="P395">
        <f t="shared" si="52"/>
        <v>9.9963857349028586</v>
      </c>
      <c r="Q395">
        <f t="shared" si="53"/>
        <v>6.2337500761649558</v>
      </c>
      <c r="R395">
        <f t="shared" si="54"/>
        <v>0.96926261664026081</v>
      </c>
      <c r="S395">
        <f t="shared" si="55"/>
        <v>-2.8134107167600364</v>
      </c>
      <c r="T395">
        <f t="shared" si="56"/>
        <v>-2.5257286443082556</v>
      </c>
    </row>
    <row r="396" spans="1:20" x14ac:dyDescent="0.3">
      <c r="A396" s="1">
        <v>2000</v>
      </c>
      <c r="B396" t="s">
        <v>12</v>
      </c>
      <c r="C396" t="s">
        <v>44</v>
      </c>
      <c r="D396" t="s">
        <v>60</v>
      </c>
      <c r="E396" s="3">
        <v>854928419765908</v>
      </c>
      <c r="F396" s="3">
        <v>551656616210938</v>
      </c>
      <c r="G396" s="3">
        <v>338455987983409.38</v>
      </c>
      <c r="H396" s="5">
        <v>22309</v>
      </c>
      <c r="I396">
        <v>507.39965999999998</v>
      </c>
      <c r="J396" s="10">
        <v>3.0680000000000001</v>
      </c>
      <c r="K396" s="10">
        <v>7.0000000000000007E-2</v>
      </c>
      <c r="L396" s="10">
        <v>0.09</v>
      </c>
      <c r="M396">
        <f t="shared" si="49"/>
        <v>34.382038861788594</v>
      </c>
      <c r="N396">
        <f t="shared" si="50"/>
        <v>33.943946896556895</v>
      </c>
      <c r="O396">
        <f t="shared" si="51"/>
        <v>33.455415179098971</v>
      </c>
      <c r="P396">
        <f t="shared" si="52"/>
        <v>10.012745463472649</v>
      </c>
      <c r="Q396">
        <f t="shared" si="53"/>
        <v>6.2292989770821823</v>
      </c>
      <c r="R396">
        <f t="shared" si="54"/>
        <v>1.1210258835050098</v>
      </c>
      <c r="S396">
        <f t="shared" si="55"/>
        <v>-2.6592600369327779</v>
      </c>
      <c r="T396">
        <f t="shared" si="56"/>
        <v>-2.4079456086518722</v>
      </c>
    </row>
    <row r="397" spans="1:20" x14ac:dyDescent="0.3">
      <c r="A397" s="1">
        <v>2001</v>
      </c>
      <c r="B397" t="s">
        <v>13</v>
      </c>
      <c r="C397" t="s">
        <v>44</v>
      </c>
      <c r="D397" t="s">
        <v>60</v>
      </c>
      <c r="E397" s="3">
        <v>88333951865832</v>
      </c>
      <c r="F397" s="3">
        <v>569475646972656</v>
      </c>
      <c r="G397" s="3">
        <v>336392898985641.13</v>
      </c>
      <c r="H397" s="5">
        <v>22674</v>
      </c>
      <c r="I397">
        <v>568.76729999999998</v>
      </c>
      <c r="J397" s="10">
        <v>3.25</v>
      </c>
      <c r="K397" s="10">
        <v>7.0000000000000007E-2</v>
      </c>
      <c r="L397" s="10">
        <v>0.09</v>
      </c>
      <c r="M397">
        <f t="shared" si="49"/>
        <v>32.112145655476844</v>
      </c>
      <c r="N397">
        <f t="shared" si="50"/>
        <v>33.975737135781451</v>
      </c>
      <c r="O397">
        <f t="shared" si="51"/>
        <v>33.449300934962814</v>
      </c>
      <c r="P397">
        <f t="shared" si="52"/>
        <v>10.028974172577543</v>
      </c>
      <c r="Q397">
        <f t="shared" si="53"/>
        <v>6.3434713873849722</v>
      </c>
      <c r="R397">
        <f t="shared" si="54"/>
        <v>1.1786549963416462</v>
      </c>
      <c r="S397">
        <f t="shared" si="55"/>
        <v>-2.6592600369327779</v>
      </c>
      <c r="T397">
        <f t="shared" si="56"/>
        <v>-2.4079456086518722</v>
      </c>
    </row>
    <row r="398" spans="1:20" x14ac:dyDescent="0.3">
      <c r="A398" s="1">
        <v>2002</v>
      </c>
      <c r="B398" t="s">
        <v>14</v>
      </c>
      <c r="C398" t="s">
        <v>44</v>
      </c>
      <c r="D398" t="s">
        <v>60</v>
      </c>
      <c r="E398" s="3">
        <v>980867580648493</v>
      </c>
      <c r="F398" s="3">
        <v>594155944824219</v>
      </c>
      <c r="G398" s="3">
        <v>439049041860876.19</v>
      </c>
      <c r="H398" s="5">
        <v>23044</v>
      </c>
      <c r="I398">
        <v>609.64559999999994</v>
      </c>
      <c r="J398" s="10">
        <v>3.7080000000000002</v>
      </c>
      <c r="K398" s="10">
        <v>7.0000000000000007E-2</v>
      </c>
      <c r="L398" s="10">
        <v>0.1</v>
      </c>
      <c r="M398">
        <f t="shared" si="49"/>
        <v>34.519458582334316</v>
      </c>
      <c r="N398">
        <f t="shared" si="50"/>
        <v>34.018162934209442</v>
      </c>
      <c r="O398">
        <f t="shared" si="51"/>
        <v>33.715632235431471</v>
      </c>
      <c r="P398">
        <f t="shared" si="52"/>
        <v>10.045160710852274</v>
      </c>
      <c r="Q398">
        <f t="shared" si="53"/>
        <v>6.4128778047244266</v>
      </c>
      <c r="R398">
        <f t="shared" si="54"/>
        <v>1.3104926477036087</v>
      </c>
      <c r="S398">
        <f t="shared" si="55"/>
        <v>-2.6592600369327779</v>
      </c>
      <c r="T398">
        <f t="shared" si="56"/>
        <v>-2.3025850929940455</v>
      </c>
    </row>
    <row r="399" spans="1:20" x14ac:dyDescent="0.3">
      <c r="A399" s="1">
        <v>2003</v>
      </c>
      <c r="B399" t="s">
        <v>15</v>
      </c>
      <c r="C399" t="s">
        <v>44</v>
      </c>
      <c r="D399" t="s">
        <v>60</v>
      </c>
      <c r="E399" s="3">
        <v>100798421424722</v>
      </c>
      <c r="F399" s="3">
        <v>617191284179688</v>
      </c>
      <c r="G399" s="3">
        <v>361178599344251.06</v>
      </c>
      <c r="H399" s="5">
        <v>23611</v>
      </c>
      <c r="I399">
        <v>599.97875999999997</v>
      </c>
      <c r="J399" s="10">
        <v>3.931</v>
      </c>
      <c r="K399" s="10">
        <v>7.0000000000000007E-2</v>
      </c>
      <c r="L399" s="10">
        <v>0.11</v>
      </c>
      <c r="M399">
        <f t="shared" si="49"/>
        <v>32.244143810974165</v>
      </c>
      <c r="N399">
        <f t="shared" si="50"/>
        <v>34.056200114768409</v>
      </c>
      <c r="O399">
        <f t="shared" si="51"/>
        <v>33.520393686946029</v>
      </c>
      <c r="P399">
        <f t="shared" si="52"/>
        <v>10.069467984116963</v>
      </c>
      <c r="Q399">
        <f t="shared" si="53"/>
        <v>6.3968942545895517</v>
      </c>
      <c r="R399">
        <f t="shared" si="54"/>
        <v>1.3688938464397233</v>
      </c>
      <c r="S399">
        <f t="shared" si="55"/>
        <v>-2.6592600369327779</v>
      </c>
      <c r="T399">
        <f t="shared" si="56"/>
        <v>-2.2072749131897207</v>
      </c>
    </row>
    <row r="400" spans="1:20" x14ac:dyDescent="0.3">
      <c r="A400" s="1">
        <v>2004</v>
      </c>
      <c r="B400" t="s">
        <v>16</v>
      </c>
      <c r="C400" t="s">
        <v>44</v>
      </c>
      <c r="D400" t="s">
        <v>60</v>
      </c>
      <c r="E400" s="3">
        <v>132304059038897</v>
      </c>
      <c r="F400" s="3">
        <v>645775207519531</v>
      </c>
      <c r="G400" s="3">
        <v>456952943148074.38</v>
      </c>
      <c r="H400" s="5">
        <v>24223</v>
      </c>
      <c r="I400">
        <v>711.85530000000006</v>
      </c>
      <c r="J400" s="10">
        <v>5.3040000000000003</v>
      </c>
      <c r="K400" s="10">
        <v>0.09</v>
      </c>
      <c r="L400" s="10">
        <v>0.14000000000000001</v>
      </c>
      <c r="M400">
        <f t="shared" si="49"/>
        <v>32.516123867144934</v>
      </c>
      <c r="N400">
        <f t="shared" si="50"/>
        <v>34.101472583177504</v>
      </c>
      <c r="O400">
        <f t="shared" si="51"/>
        <v>33.755601532479666</v>
      </c>
      <c r="P400">
        <f t="shared" si="52"/>
        <v>10.095057874011232</v>
      </c>
      <c r="Q400">
        <f t="shared" si="53"/>
        <v>6.5678746604208138</v>
      </c>
      <c r="R400">
        <f t="shared" si="54"/>
        <v>1.6684612528835614</v>
      </c>
      <c r="S400">
        <f t="shared" si="55"/>
        <v>-2.4079456086518722</v>
      </c>
      <c r="T400">
        <f t="shared" si="56"/>
        <v>-1.9661128563728327</v>
      </c>
    </row>
    <row r="401" spans="1:20" x14ac:dyDescent="0.3">
      <c r="A401" s="1">
        <v>2005</v>
      </c>
      <c r="B401" t="s">
        <v>17</v>
      </c>
      <c r="C401" t="s">
        <v>44</v>
      </c>
      <c r="D401" t="s">
        <v>60</v>
      </c>
      <c r="E401" s="3">
        <v>143510928953089</v>
      </c>
      <c r="F401" s="3">
        <v>675109130859375</v>
      </c>
      <c r="G401" s="3">
        <v>415348773954631</v>
      </c>
      <c r="H401" s="5">
        <v>24845</v>
      </c>
      <c r="I401">
        <v>731.13336000000004</v>
      </c>
      <c r="J401" s="10">
        <v>5.931</v>
      </c>
      <c r="K401" s="10">
        <v>0.09</v>
      </c>
      <c r="L401" s="10">
        <v>0.15</v>
      </c>
      <c r="M401">
        <f t="shared" si="49"/>
        <v>32.597432308180039</v>
      </c>
      <c r="N401">
        <f t="shared" si="50"/>
        <v>34.145895469080251</v>
      </c>
      <c r="O401">
        <f t="shared" si="51"/>
        <v>33.660139702372582</v>
      </c>
      <c r="P401">
        <f t="shared" si="52"/>
        <v>10.12041180403642</v>
      </c>
      <c r="Q401">
        <f t="shared" si="53"/>
        <v>6.5945958781310541</v>
      </c>
      <c r="R401">
        <f t="shared" si="54"/>
        <v>1.7801928328565895</v>
      </c>
      <c r="S401">
        <f t="shared" si="55"/>
        <v>-2.4079456086518722</v>
      </c>
      <c r="T401">
        <f t="shared" si="56"/>
        <v>-1.8971199848858813</v>
      </c>
    </row>
    <row r="402" spans="1:20" x14ac:dyDescent="0.3">
      <c r="A402" s="1">
        <v>2006</v>
      </c>
      <c r="B402" t="s">
        <v>18</v>
      </c>
      <c r="C402" t="s">
        <v>44</v>
      </c>
      <c r="D402" t="s">
        <v>60</v>
      </c>
      <c r="E402" s="3">
        <v>149205962262461</v>
      </c>
      <c r="F402" s="3">
        <v>699341491699219</v>
      </c>
      <c r="G402" s="3">
        <v>431857010845646.38</v>
      </c>
      <c r="H402" s="5">
        <v>25478</v>
      </c>
      <c r="I402">
        <v>731.37896999999998</v>
      </c>
      <c r="J402" s="10">
        <v>6.1829999999999998</v>
      </c>
      <c r="K402" s="10">
        <v>0.09</v>
      </c>
      <c r="L402" s="10">
        <v>0.15</v>
      </c>
      <c r="M402">
        <f t="shared" si="49"/>
        <v>32.636348764444413</v>
      </c>
      <c r="N402">
        <f t="shared" si="50"/>
        <v>34.181160282067445</v>
      </c>
      <c r="O402">
        <f t="shared" si="51"/>
        <v>33.699115655969393</v>
      </c>
      <c r="P402">
        <f t="shared" si="52"/>
        <v>10.145570613669733</v>
      </c>
      <c r="Q402">
        <f t="shared" si="53"/>
        <v>6.5949317522256115</v>
      </c>
      <c r="R402">
        <f t="shared" si="54"/>
        <v>1.8218035905764316</v>
      </c>
      <c r="S402">
        <f t="shared" si="55"/>
        <v>-2.4079456086518722</v>
      </c>
      <c r="T402">
        <f t="shared" si="56"/>
        <v>-1.8971199848858813</v>
      </c>
    </row>
    <row r="403" spans="1:20" x14ac:dyDescent="0.3">
      <c r="A403" s="1">
        <v>2007</v>
      </c>
      <c r="B403" t="s">
        <v>19</v>
      </c>
      <c r="C403" t="s">
        <v>44</v>
      </c>
      <c r="D403" t="s">
        <v>60</v>
      </c>
      <c r="E403" s="3">
        <v>141663380796331</v>
      </c>
      <c r="F403" s="3">
        <v>726051574707031</v>
      </c>
      <c r="G403" s="3">
        <v>406671119830667.88</v>
      </c>
      <c r="H403" s="5">
        <v>26121</v>
      </c>
      <c r="I403">
        <v>770.01969999999994</v>
      </c>
      <c r="J403" s="10">
        <v>6.0579999999999998</v>
      </c>
      <c r="K403" s="10">
        <v>0.08</v>
      </c>
      <c r="L403" s="10">
        <v>0.14000000000000001</v>
      </c>
      <c r="M403">
        <f t="shared" si="49"/>
        <v>32.58447480153702</v>
      </c>
      <c r="N403">
        <f t="shared" si="50"/>
        <v>34.21864216777152</v>
      </c>
      <c r="O403">
        <f t="shared" si="51"/>
        <v>33.639025915331068</v>
      </c>
      <c r="P403">
        <f t="shared" si="52"/>
        <v>10.170494867496725</v>
      </c>
      <c r="Q403">
        <f t="shared" si="53"/>
        <v>6.6464160989360384</v>
      </c>
      <c r="R403">
        <f t="shared" si="54"/>
        <v>1.8013797126050455</v>
      </c>
      <c r="S403">
        <f t="shared" si="55"/>
        <v>-2.5257286443082556</v>
      </c>
      <c r="T403">
        <f t="shared" si="56"/>
        <v>-1.9661128563728327</v>
      </c>
    </row>
    <row r="404" spans="1:20" x14ac:dyDescent="0.3">
      <c r="A404" s="1">
        <v>2008</v>
      </c>
      <c r="B404" t="s">
        <v>20</v>
      </c>
      <c r="C404" t="s">
        <v>44</v>
      </c>
      <c r="D404" t="s">
        <v>60</v>
      </c>
      <c r="E404" s="3">
        <v>141804866911538</v>
      </c>
      <c r="F404" s="3">
        <v>746715026855469</v>
      </c>
      <c r="G404" s="3">
        <v>312926884233738.13</v>
      </c>
      <c r="H404" s="5">
        <v>26776</v>
      </c>
      <c r="I404">
        <v>781.39059999999995</v>
      </c>
      <c r="J404" s="10">
        <v>6.2220000000000004</v>
      </c>
      <c r="K404" s="10">
        <v>0.08</v>
      </c>
      <c r="L404" s="10">
        <v>0.14000000000000001</v>
      </c>
      <c r="M404">
        <f t="shared" si="49"/>
        <v>32.585473051803852</v>
      </c>
      <c r="N404">
        <f t="shared" si="50"/>
        <v>34.246704738122162</v>
      </c>
      <c r="O404">
        <f t="shared" si="51"/>
        <v>33.376990682483424</v>
      </c>
      <c r="P404">
        <f t="shared" si="52"/>
        <v>10.195261242891162</v>
      </c>
      <c r="Q404">
        <f t="shared" si="53"/>
        <v>6.661075152858313</v>
      </c>
      <c r="R404">
        <f t="shared" si="54"/>
        <v>1.8280913984754454</v>
      </c>
      <c r="S404">
        <f t="shared" si="55"/>
        <v>-2.5257286443082556</v>
      </c>
      <c r="T404">
        <f t="shared" si="56"/>
        <v>-1.9661128563728327</v>
      </c>
    </row>
    <row r="405" spans="1:20" x14ac:dyDescent="0.3">
      <c r="A405" s="1">
        <v>2009</v>
      </c>
      <c r="B405" t="s">
        <v>21</v>
      </c>
      <c r="C405" t="s">
        <v>44</v>
      </c>
      <c r="D405" t="s">
        <v>60</v>
      </c>
      <c r="E405" s="3">
        <v>134797056995378</v>
      </c>
      <c r="F405" s="3">
        <v>766661987304688</v>
      </c>
      <c r="G405" s="3">
        <v>401639100475434.94</v>
      </c>
      <c r="H405" s="5">
        <v>27439</v>
      </c>
      <c r="I405">
        <v>755.73883000000001</v>
      </c>
      <c r="J405" s="10">
        <v>6.0540000000000003</v>
      </c>
      <c r="K405" s="10">
        <v>7.0000000000000007E-2</v>
      </c>
      <c r="L405" s="10">
        <v>0.14000000000000001</v>
      </c>
      <c r="M405">
        <f t="shared" si="49"/>
        <v>32.534791481789924</v>
      </c>
      <c r="N405">
        <f t="shared" si="50"/>
        <v>34.273067125643429</v>
      </c>
      <c r="O405">
        <f t="shared" si="51"/>
        <v>33.626575041308342</v>
      </c>
      <c r="P405">
        <f t="shared" si="52"/>
        <v>10.219720638027066</v>
      </c>
      <c r="Q405">
        <f t="shared" si="53"/>
        <v>6.6276958535304944</v>
      </c>
      <c r="R405">
        <f t="shared" si="54"/>
        <v>1.8007192105995269</v>
      </c>
      <c r="S405">
        <f t="shared" si="55"/>
        <v>-2.6592600369327779</v>
      </c>
      <c r="T405">
        <f t="shared" si="56"/>
        <v>-1.9661128563728327</v>
      </c>
    </row>
    <row r="406" spans="1:20" x14ac:dyDescent="0.3">
      <c r="A406" s="1">
        <v>2010</v>
      </c>
      <c r="B406" t="s">
        <v>22</v>
      </c>
      <c r="C406" t="s">
        <v>44</v>
      </c>
      <c r="D406" t="s">
        <v>60</v>
      </c>
      <c r="E406" s="3">
        <v>15324582663377</v>
      </c>
      <c r="F406" s="3">
        <v>794453857421875</v>
      </c>
      <c r="G406" s="3">
        <v>453903764506136.75</v>
      </c>
      <c r="H406" s="5">
        <v>28114</v>
      </c>
      <c r="I406">
        <v>846.93230000000005</v>
      </c>
      <c r="J406" s="10">
        <v>7.085</v>
      </c>
      <c r="K406" s="10">
        <v>0.08</v>
      </c>
      <c r="L406" s="10">
        <v>0.15</v>
      </c>
      <c r="M406">
        <f t="shared" si="49"/>
        <v>30.360479364973948</v>
      </c>
      <c r="N406">
        <f t="shared" si="50"/>
        <v>34.30867602271325</v>
      </c>
      <c r="O406">
        <f t="shared" si="51"/>
        <v>33.748906319047116</v>
      </c>
      <c r="P406">
        <f t="shared" si="52"/>
        <v>10.244022951891711</v>
      </c>
      <c r="Q406">
        <f t="shared" si="53"/>
        <v>6.7416207622958018</v>
      </c>
      <c r="R406">
        <f t="shared" si="54"/>
        <v>1.9579798731426437</v>
      </c>
      <c r="S406">
        <f t="shared" si="55"/>
        <v>-2.5257286443082556</v>
      </c>
      <c r="T406">
        <f t="shared" si="56"/>
        <v>-1.8971199848858813</v>
      </c>
    </row>
    <row r="407" spans="1:20" x14ac:dyDescent="0.3">
      <c r="A407" s="1">
        <v>2011</v>
      </c>
      <c r="B407" t="s">
        <v>23</v>
      </c>
      <c r="C407" t="s">
        <v>44</v>
      </c>
      <c r="D407" t="s">
        <v>60</v>
      </c>
      <c r="E407" s="3">
        <v>176391643654323</v>
      </c>
      <c r="F407" s="3">
        <v>831390319824219</v>
      </c>
      <c r="G407" s="3">
        <v>583794259270610.5</v>
      </c>
      <c r="H407" s="5">
        <v>28798</v>
      </c>
      <c r="I407">
        <v>838.51044000000002</v>
      </c>
      <c r="J407" s="10">
        <v>8.1329999999999991</v>
      </c>
      <c r="K407" s="10">
        <v>0.09</v>
      </c>
      <c r="L407" s="10">
        <v>0.17</v>
      </c>
      <c r="M407">
        <f t="shared" si="49"/>
        <v>32.803727886805035</v>
      </c>
      <c r="N407">
        <f t="shared" si="50"/>
        <v>34.354120499456087</v>
      </c>
      <c r="O407">
        <f t="shared" si="51"/>
        <v>34.000569740916539</v>
      </c>
      <c r="P407">
        <f t="shared" si="52"/>
        <v>10.268061219268215</v>
      </c>
      <c r="Q407">
        <f t="shared" si="53"/>
        <v>6.7316270319907616</v>
      </c>
      <c r="R407">
        <f t="shared" si="54"/>
        <v>2.095929859184638</v>
      </c>
      <c r="S407">
        <f t="shared" si="55"/>
        <v>-2.4079456086518722</v>
      </c>
      <c r="T407">
        <f t="shared" si="56"/>
        <v>-1.7719568419318752</v>
      </c>
    </row>
    <row r="408" spans="1:20" x14ac:dyDescent="0.3">
      <c r="A408" s="1">
        <v>2012</v>
      </c>
      <c r="B408" t="s">
        <v>24</v>
      </c>
      <c r="C408" t="s">
        <v>44</v>
      </c>
      <c r="D408" t="s">
        <v>60</v>
      </c>
      <c r="E408" s="3">
        <v>206488756352078</v>
      </c>
      <c r="F408" s="3">
        <v>843938903808594</v>
      </c>
      <c r="G408" s="3">
        <v>405638268235892.75</v>
      </c>
      <c r="H408" s="5">
        <v>29493</v>
      </c>
      <c r="I408">
        <v>978.38109999999995</v>
      </c>
      <c r="J408" s="10">
        <v>9.7230000000000008</v>
      </c>
      <c r="K408" s="10">
        <v>0.1</v>
      </c>
      <c r="L408" s="10">
        <v>0.2</v>
      </c>
      <c r="M408">
        <f t="shared" si="49"/>
        <v>32.961267078189039</v>
      </c>
      <c r="N408">
        <f t="shared" si="50"/>
        <v>34.369101219051927</v>
      </c>
      <c r="O408">
        <f t="shared" si="51"/>
        <v>33.636482913448887</v>
      </c>
      <c r="P408">
        <f t="shared" si="52"/>
        <v>10.291908226035034</v>
      </c>
      <c r="Q408">
        <f t="shared" si="53"/>
        <v>6.8858992669337242</v>
      </c>
      <c r="R408">
        <f t="shared" si="54"/>
        <v>2.2744942128275203</v>
      </c>
      <c r="S408">
        <f t="shared" si="55"/>
        <v>-2.3025850929940455</v>
      </c>
      <c r="T408">
        <f t="shared" si="56"/>
        <v>-1.6094379124341003</v>
      </c>
    </row>
    <row r="409" spans="1:20" x14ac:dyDescent="0.3">
      <c r="A409" s="1">
        <v>2013</v>
      </c>
      <c r="B409" t="s">
        <v>25</v>
      </c>
      <c r="C409" t="s">
        <v>44</v>
      </c>
      <c r="D409" t="s">
        <v>60</v>
      </c>
      <c r="E409" s="3">
        <v>21940915111599</v>
      </c>
      <c r="F409" s="3">
        <v>874367492675781</v>
      </c>
      <c r="G409" s="3">
        <v>426455783689713.25</v>
      </c>
      <c r="H409" s="5">
        <v>30196</v>
      </c>
      <c r="I409">
        <v>991.19759999999997</v>
      </c>
      <c r="J409" s="10">
        <v>10.885999999999999</v>
      </c>
      <c r="K409" s="10">
        <v>0.1</v>
      </c>
      <c r="L409" s="10">
        <v>0.21</v>
      </c>
      <c r="M409">
        <f t="shared" si="49"/>
        <v>30.719374279641404</v>
      </c>
      <c r="N409">
        <f t="shared" si="50"/>
        <v>34.404521875379515</v>
      </c>
      <c r="O409">
        <f t="shared" si="51"/>
        <v>33.686529805011624</v>
      </c>
      <c r="P409">
        <f t="shared" si="52"/>
        <v>10.315464744259515</v>
      </c>
      <c r="Q409">
        <f t="shared" si="53"/>
        <v>6.8989139090044951</v>
      </c>
      <c r="R409">
        <f t="shared" si="54"/>
        <v>2.3874775600120084</v>
      </c>
      <c r="S409">
        <f t="shared" si="55"/>
        <v>-2.3025850929940455</v>
      </c>
      <c r="T409">
        <f t="shared" si="56"/>
        <v>-1.5606477482646683</v>
      </c>
    </row>
    <row r="410" spans="1:20" x14ac:dyDescent="0.3">
      <c r="A410" s="1">
        <v>2014</v>
      </c>
      <c r="B410" t="s">
        <v>26</v>
      </c>
      <c r="C410" t="s">
        <v>44</v>
      </c>
      <c r="D410" t="s">
        <v>60</v>
      </c>
      <c r="E410" s="3">
        <v>210833306175758</v>
      </c>
      <c r="F410" s="3">
        <v>904615234375</v>
      </c>
      <c r="G410" s="3">
        <v>441104741724574.06</v>
      </c>
      <c r="H410" s="5">
        <v>30904</v>
      </c>
      <c r="I410">
        <v>1005.08777</v>
      </c>
      <c r="J410" s="10">
        <v>10.201000000000001</v>
      </c>
      <c r="K410" s="10">
        <v>0.09</v>
      </c>
      <c r="L410" s="10">
        <v>0.2</v>
      </c>
      <c r="M410">
        <f t="shared" si="49"/>
        <v>32.982088919051471</v>
      </c>
      <c r="N410">
        <f t="shared" si="50"/>
        <v>27.530775534855422</v>
      </c>
      <c r="O410">
        <f t="shared" si="51"/>
        <v>33.72030347275399</v>
      </c>
      <c r="P410">
        <f t="shared" si="52"/>
        <v>10.338640904346118</v>
      </c>
      <c r="Q410">
        <f t="shared" si="53"/>
        <v>6.9128301500131757</v>
      </c>
      <c r="R410">
        <f t="shared" si="54"/>
        <v>2.3224857547003821</v>
      </c>
      <c r="S410">
        <f t="shared" si="55"/>
        <v>-2.4079456086518722</v>
      </c>
      <c r="T410">
        <f t="shared" si="56"/>
        <v>-1.6094379124341003</v>
      </c>
    </row>
    <row r="411" spans="1:20" x14ac:dyDescent="0.3">
      <c r="A411" s="1">
        <v>2015</v>
      </c>
      <c r="B411" t="s">
        <v>27</v>
      </c>
      <c r="C411" t="s">
        <v>44</v>
      </c>
      <c r="D411" t="s">
        <v>60</v>
      </c>
      <c r="E411" s="3">
        <v>222447126603761</v>
      </c>
      <c r="F411" s="3">
        <v>928806457519531</v>
      </c>
      <c r="G411" s="3">
        <v>522913642155937.69</v>
      </c>
      <c r="H411" s="5">
        <v>31617</v>
      </c>
      <c r="I411">
        <v>1002.2089</v>
      </c>
      <c r="J411" s="10">
        <v>10.877000000000001</v>
      </c>
      <c r="K411" s="10">
        <v>0.09</v>
      </c>
      <c r="L411" s="10">
        <v>0.2</v>
      </c>
      <c r="M411">
        <f t="shared" si="49"/>
        <v>33.03571055605407</v>
      </c>
      <c r="N411">
        <f t="shared" si="50"/>
        <v>34.464921498828467</v>
      </c>
      <c r="O411">
        <f t="shared" si="51"/>
        <v>33.890437446198902</v>
      </c>
      <c r="P411">
        <f t="shared" si="52"/>
        <v>10.361450229602047</v>
      </c>
      <c r="Q411">
        <f t="shared" si="53"/>
        <v>6.9099617429491742</v>
      </c>
      <c r="R411">
        <f t="shared" si="54"/>
        <v>2.3866504681117133</v>
      </c>
      <c r="S411">
        <f t="shared" si="55"/>
        <v>-2.4079456086518722</v>
      </c>
      <c r="T411">
        <f t="shared" si="56"/>
        <v>-1.6094379124341003</v>
      </c>
    </row>
    <row r="412" spans="1:20" x14ac:dyDescent="0.3">
      <c r="A412" s="1">
        <v>2016</v>
      </c>
      <c r="B412" t="s">
        <v>28</v>
      </c>
      <c r="C412" t="s">
        <v>44</v>
      </c>
      <c r="D412" t="s">
        <v>60</v>
      </c>
      <c r="E412" s="3">
        <v>20580935903557</v>
      </c>
      <c r="F412" s="3">
        <v>958721923828125</v>
      </c>
      <c r="G412" s="3">
        <v>400930560605168.19</v>
      </c>
      <c r="H412" s="5">
        <v>32333</v>
      </c>
      <c r="I412">
        <v>1062.1554000000001</v>
      </c>
      <c r="J412" s="10">
        <v>10.99</v>
      </c>
      <c r="K412" s="10">
        <v>0.09</v>
      </c>
      <c r="L412" s="10">
        <v>0.2</v>
      </c>
      <c r="M412">
        <f t="shared" si="49"/>
        <v>30.655386321663748</v>
      </c>
      <c r="N412">
        <f t="shared" si="50"/>
        <v>34.496622184038458</v>
      </c>
      <c r="O412">
        <f t="shared" si="51"/>
        <v>33.624809362667079</v>
      </c>
      <c r="P412">
        <f t="shared" si="52"/>
        <v>10.383843659485919</v>
      </c>
      <c r="Q412">
        <f t="shared" si="53"/>
        <v>6.9680555187806492</v>
      </c>
      <c r="R412">
        <f t="shared" si="54"/>
        <v>2.3969857684155298</v>
      </c>
      <c r="S412">
        <f t="shared" si="55"/>
        <v>-2.4079456086518722</v>
      </c>
      <c r="T412">
        <f t="shared" si="56"/>
        <v>-1.6094379124341003</v>
      </c>
    </row>
    <row r="413" spans="1:20" x14ac:dyDescent="0.3">
      <c r="A413" s="1">
        <v>2017</v>
      </c>
      <c r="B413" t="s">
        <v>29</v>
      </c>
      <c r="C413" t="s">
        <v>44</v>
      </c>
      <c r="D413" t="s">
        <v>60</v>
      </c>
      <c r="E413" s="3">
        <v>210330980315436</v>
      </c>
      <c r="F413" s="3">
        <v>989892822265625</v>
      </c>
      <c r="G413" s="3">
        <v>533024409484852.38</v>
      </c>
      <c r="H413" s="5">
        <v>33053</v>
      </c>
      <c r="I413">
        <v>931.5729</v>
      </c>
      <c r="J413" s="10">
        <v>12.016</v>
      </c>
      <c r="K413" s="10">
        <v>0.09</v>
      </c>
      <c r="L413" s="10">
        <v>0.21</v>
      </c>
      <c r="M413">
        <f t="shared" si="49"/>
        <v>32.97970350264923</v>
      </c>
      <c r="N413">
        <f t="shared" si="50"/>
        <v>34.52861779285886</v>
      </c>
      <c r="O413">
        <f t="shared" si="51"/>
        <v>33.909588335452625</v>
      </c>
      <c r="P413">
        <f t="shared" si="52"/>
        <v>10.405867612718589</v>
      </c>
      <c r="Q413">
        <f t="shared" si="53"/>
        <v>6.8368744478489862</v>
      </c>
      <c r="R413">
        <f t="shared" si="54"/>
        <v>2.4862390950217788</v>
      </c>
      <c r="S413">
        <f t="shared" si="55"/>
        <v>-2.4079456086518722</v>
      </c>
      <c r="T413">
        <f t="shared" si="56"/>
        <v>-1.5606477482646683</v>
      </c>
    </row>
    <row r="414" spans="1:20" x14ac:dyDescent="0.3">
      <c r="A414" s="1">
        <v>2018</v>
      </c>
      <c r="B414" t="s">
        <v>30</v>
      </c>
      <c r="C414" t="s">
        <v>44</v>
      </c>
      <c r="D414" t="s">
        <v>60</v>
      </c>
      <c r="E414" s="3">
        <v>206650171354348</v>
      </c>
      <c r="F414" s="3">
        <v>101108264160156</v>
      </c>
      <c r="G414" s="3">
        <v>489326528096374.56</v>
      </c>
      <c r="H414" s="5">
        <v>33776</v>
      </c>
      <c r="I414">
        <v>968.89840000000004</v>
      </c>
      <c r="J414" s="10">
        <v>12.420999999999999</v>
      </c>
      <c r="K414" s="10">
        <v>0.09</v>
      </c>
      <c r="L414" s="10">
        <v>0.21</v>
      </c>
      <c r="M414">
        <f t="shared" si="49"/>
        <v>32.962048486086758</v>
      </c>
      <c r="N414">
        <f t="shared" si="50"/>
        <v>32.247212981049017</v>
      </c>
      <c r="O414">
        <f t="shared" si="51"/>
        <v>33.824051129178194</v>
      </c>
      <c r="P414">
        <f t="shared" si="52"/>
        <v>10.427505770088102</v>
      </c>
      <c r="Q414">
        <f t="shared" si="53"/>
        <v>6.8761597560323855</v>
      </c>
      <c r="R414">
        <f t="shared" si="54"/>
        <v>2.5193885885620566</v>
      </c>
      <c r="S414">
        <f t="shared" si="55"/>
        <v>-2.4079456086518722</v>
      </c>
      <c r="T414">
        <f t="shared" si="56"/>
        <v>-1.5606477482646683</v>
      </c>
    </row>
    <row r="415" spans="1:20" x14ac:dyDescent="0.3">
      <c r="A415" s="1">
        <v>2019</v>
      </c>
      <c r="B415" t="s">
        <v>31</v>
      </c>
      <c r="C415" t="s">
        <v>44</v>
      </c>
      <c r="D415" t="s">
        <v>60</v>
      </c>
      <c r="E415" s="3">
        <v>208008410661582</v>
      </c>
      <c r="F415" s="3">
        <v>103794030761719</v>
      </c>
      <c r="G415" s="3">
        <v>508056224405293.69</v>
      </c>
      <c r="H415" s="5">
        <v>345</v>
      </c>
      <c r="I415">
        <v>956.22564999999997</v>
      </c>
      <c r="J415" s="10">
        <v>15.269</v>
      </c>
      <c r="K415" s="10">
        <v>0.1</v>
      </c>
      <c r="L415" s="10">
        <v>0.25</v>
      </c>
      <c r="M415">
        <f t="shared" si="49"/>
        <v>32.968599630685347</v>
      </c>
      <c r="N415">
        <f t="shared" si="50"/>
        <v>32.273429577894206</v>
      </c>
      <c r="O415">
        <f t="shared" si="51"/>
        <v>33.86161323534585</v>
      </c>
      <c r="P415">
        <f t="shared" si="52"/>
        <v>5.8435444170313602</v>
      </c>
      <c r="Q415">
        <f t="shared" si="53"/>
        <v>6.8629939207642439</v>
      </c>
      <c r="R415">
        <f t="shared" si="54"/>
        <v>2.7258246292013748</v>
      </c>
      <c r="S415">
        <f t="shared" si="55"/>
        <v>-2.3025850929940455</v>
      </c>
      <c r="T415">
        <f t="shared" si="56"/>
        <v>-1.3862943611198906</v>
      </c>
    </row>
    <row r="416" spans="1:20" x14ac:dyDescent="0.3">
      <c r="A416" s="1">
        <v>2020</v>
      </c>
      <c r="B416" t="s">
        <v>32</v>
      </c>
      <c r="C416" t="s">
        <v>44</v>
      </c>
      <c r="D416" t="s">
        <v>60</v>
      </c>
      <c r="E416" s="3">
        <f>SUM(E412:E415)/4</f>
        <v>161392624558730.75</v>
      </c>
      <c r="F416" s="3">
        <v>102728588867188</v>
      </c>
      <c r="G416" s="3">
        <v>512785739216931.63</v>
      </c>
      <c r="H416" s="5">
        <v>35227</v>
      </c>
      <c r="I416">
        <v>913.58749999999998</v>
      </c>
      <c r="J416" s="10">
        <v>14.911</v>
      </c>
      <c r="K416" s="10">
        <v>0.1</v>
      </c>
      <c r="L416" s="10">
        <v>0.24</v>
      </c>
      <c r="M416">
        <f t="shared" si="49"/>
        <v>32.714861174058136</v>
      </c>
      <c r="N416">
        <f t="shared" si="50"/>
        <v>32.263111566735965</v>
      </c>
      <c r="O416">
        <f t="shared" si="51"/>
        <v>33.870879211508942</v>
      </c>
      <c r="P416">
        <f t="shared" si="52"/>
        <v>10.469568113011716</v>
      </c>
      <c r="Q416">
        <f t="shared" si="53"/>
        <v>6.8173791566715423</v>
      </c>
      <c r="R416">
        <f t="shared" si="54"/>
        <v>2.7020991956087705</v>
      </c>
      <c r="S416">
        <f t="shared" si="55"/>
        <v>-2.3025850929940455</v>
      </c>
      <c r="T416">
        <f t="shared" si="56"/>
        <v>-1.4271163556401458</v>
      </c>
    </row>
    <row r="417" spans="1:20" x14ac:dyDescent="0.3">
      <c r="A417" s="1">
        <v>2021</v>
      </c>
      <c r="B417" t="s">
        <v>33</v>
      </c>
      <c r="C417" t="s">
        <v>44</v>
      </c>
      <c r="D417" t="s">
        <v>60</v>
      </c>
      <c r="E417" s="3">
        <f>SUM(E413:E416)/4</f>
        <v>196595546722524.19</v>
      </c>
      <c r="F417" s="3">
        <v>103956457519531</v>
      </c>
      <c r="G417" s="3">
        <v>576691097609331.13</v>
      </c>
      <c r="H417" s="5">
        <v>35954</v>
      </c>
      <c r="I417">
        <v>907.40392999999995</v>
      </c>
      <c r="J417" s="10">
        <v>16.541</v>
      </c>
      <c r="K417" s="10">
        <v>0.1</v>
      </c>
      <c r="L417" s="10">
        <v>0.26</v>
      </c>
      <c r="M417">
        <f t="shared" si="49"/>
        <v>32.912169671922832</v>
      </c>
      <c r="N417">
        <f t="shared" si="50"/>
        <v>32.274993249703122</v>
      </c>
      <c r="O417">
        <f t="shared" si="51"/>
        <v>33.988327879651386</v>
      </c>
      <c r="P417">
        <f t="shared" si="52"/>
        <v>10.489995622606362</v>
      </c>
      <c r="Q417">
        <f t="shared" si="53"/>
        <v>6.8105876982762483</v>
      </c>
      <c r="R417">
        <f t="shared" si="54"/>
        <v>2.8058421472600843</v>
      </c>
      <c r="S417">
        <f t="shared" si="55"/>
        <v>-2.3025850929940455</v>
      </c>
      <c r="T417">
        <f t="shared" si="56"/>
        <v>-1.3470736479666092</v>
      </c>
    </row>
    <row r="418" spans="1:20" x14ac:dyDescent="0.3">
      <c r="A418" s="1">
        <v>1990</v>
      </c>
      <c r="B418" t="s">
        <v>2</v>
      </c>
      <c r="C418" t="s">
        <v>39</v>
      </c>
      <c r="D418" t="s">
        <v>55</v>
      </c>
      <c r="E418" s="3">
        <v>356577805399432</v>
      </c>
      <c r="F418" s="3">
        <v>889993124152637</v>
      </c>
      <c r="G418" s="3">
        <v>398677609416956.19</v>
      </c>
      <c r="H418" s="5">
        <v>39407</v>
      </c>
      <c r="I418">
        <v>4286.7280000000001</v>
      </c>
      <c r="J418" s="10">
        <v>3.0289999999999999</v>
      </c>
      <c r="K418" s="10">
        <v>0.17</v>
      </c>
      <c r="L418" s="10">
        <v>0.38</v>
      </c>
      <c r="M418">
        <f t="shared" si="49"/>
        <v>33.50757357993502</v>
      </c>
      <c r="N418">
        <f t="shared" si="50"/>
        <v>34.422234852953693</v>
      </c>
      <c r="O418">
        <f t="shared" si="51"/>
        <v>33.619174209764608</v>
      </c>
      <c r="P418">
        <f t="shared" si="52"/>
        <v>10.581698744480091</v>
      </c>
      <c r="Q418">
        <f t="shared" si="53"/>
        <v>8.3632790169527134</v>
      </c>
      <c r="R418">
        <f t="shared" si="54"/>
        <v>1.1082325320451003</v>
      </c>
      <c r="S418">
        <f t="shared" si="55"/>
        <v>-1.7719568419318752</v>
      </c>
      <c r="T418">
        <f t="shared" si="56"/>
        <v>-0.96758402626170559</v>
      </c>
    </row>
    <row r="419" spans="1:20" x14ac:dyDescent="0.3">
      <c r="A419" s="1">
        <v>1991</v>
      </c>
      <c r="B419" t="s">
        <v>3</v>
      </c>
      <c r="C419" t="s">
        <v>39</v>
      </c>
      <c r="D419" t="s">
        <v>55</v>
      </c>
      <c r="E419" s="3">
        <v>364978416251019</v>
      </c>
      <c r="F419" s="3">
        <v>867762415451368</v>
      </c>
      <c r="G419" s="3">
        <v>394874951364089.56</v>
      </c>
      <c r="H419" s="5">
        <v>38989</v>
      </c>
      <c r="I419">
        <v>4023.2705000000001</v>
      </c>
      <c r="J419" s="10">
        <v>3.1360000000000001</v>
      </c>
      <c r="K419" s="10">
        <v>0.18</v>
      </c>
      <c r="L419" s="10">
        <v>0.38</v>
      </c>
      <c r="M419">
        <f t="shared" si="49"/>
        <v>33.530859334203733</v>
      </c>
      <c r="N419">
        <f t="shared" si="50"/>
        <v>34.396939078204355</v>
      </c>
      <c r="O419">
        <f t="shared" si="51"/>
        <v>33.609590251882928</v>
      </c>
      <c r="P419">
        <f t="shared" si="52"/>
        <v>10.571034834045788</v>
      </c>
      <c r="Q419">
        <f t="shared" si="53"/>
        <v>8.2998504080687088</v>
      </c>
      <c r="R419">
        <f t="shared" si="54"/>
        <v>1.1429481024881614</v>
      </c>
      <c r="S419">
        <f t="shared" si="55"/>
        <v>-1.7147984280919266</v>
      </c>
      <c r="T419">
        <f t="shared" si="56"/>
        <v>-0.96758402626170559</v>
      </c>
    </row>
    <row r="420" spans="1:20" x14ac:dyDescent="0.3">
      <c r="A420" s="1">
        <v>1992</v>
      </c>
      <c r="B420" t="s">
        <v>4</v>
      </c>
      <c r="C420" t="s">
        <v>39</v>
      </c>
      <c r="D420" t="s">
        <v>55</v>
      </c>
      <c r="E420" s="3">
        <v>352722458822316</v>
      </c>
      <c r="F420" s="3">
        <v>832267133528515</v>
      </c>
      <c r="G420" s="3">
        <v>446676651965311.75</v>
      </c>
      <c r="H420" s="5">
        <v>38514</v>
      </c>
      <c r="I420">
        <v>4027.7707999999998</v>
      </c>
      <c r="J420" s="10">
        <v>3.1379999999999999</v>
      </c>
      <c r="K420" s="10">
        <v>0.18</v>
      </c>
      <c r="L420" s="10">
        <v>0.37</v>
      </c>
      <c r="M420">
        <f t="shared" si="49"/>
        <v>33.496702627985677</v>
      </c>
      <c r="N420">
        <f t="shared" si="50"/>
        <v>34.355174579169088</v>
      </c>
      <c r="O420">
        <f t="shared" si="51"/>
        <v>33.732856075101743</v>
      </c>
      <c r="P420">
        <f t="shared" si="52"/>
        <v>10.558777090539833</v>
      </c>
      <c r="Q420">
        <f t="shared" si="53"/>
        <v>8.3009683505313081</v>
      </c>
      <c r="R420">
        <f t="shared" si="54"/>
        <v>1.1435856543108409</v>
      </c>
      <c r="S420">
        <f t="shared" si="55"/>
        <v>-1.7147984280919266</v>
      </c>
      <c r="T420">
        <f t="shared" si="56"/>
        <v>-0.9942522733438669</v>
      </c>
    </row>
    <row r="421" spans="1:20" x14ac:dyDescent="0.3">
      <c r="A421" s="1">
        <v>1993</v>
      </c>
      <c r="B421" t="s">
        <v>5</v>
      </c>
      <c r="C421" t="s">
        <v>39</v>
      </c>
      <c r="D421" t="s">
        <v>55</v>
      </c>
      <c r="E421" s="3">
        <v>30400498517879</v>
      </c>
      <c r="F421" s="3">
        <v>867713034379999</v>
      </c>
      <c r="G421" s="3">
        <v>493646770798271.81</v>
      </c>
      <c r="H421" s="5">
        <v>38042</v>
      </c>
      <c r="I421">
        <v>3758.6143000000002</v>
      </c>
      <c r="J421" s="10">
        <v>2.8450000000000002</v>
      </c>
      <c r="K421" s="10">
        <v>0.15</v>
      </c>
      <c r="L421" s="10">
        <v>0.33</v>
      </c>
      <c r="M421">
        <f t="shared" si="49"/>
        <v>31.04548012282071</v>
      </c>
      <c r="N421">
        <f t="shared" si="50"/>
        <v>34.396882170373836</v>
      </c>
      <c r="O421">
        <f t="shared" si="51"/>
        <v>33.832841338484357</v>
      </c>
      <c r="P421">
        <f t="shared" si="52"/>
        <v>10.546446091512786</v>
      </c>
      <c r="Q421">
        <f t="shared" si="53"/>
        <v>8.2318056312233612</v>
      </c>
      <c r="R421">
        <f t="shared" si="54"/>
        <v>1.0455630675782943</v>
      </c>
      <c r="S421">
        <f t="shared" si="55"/>
        <v>-1.8971199848858813</v>
      </c>
      <c r="T421">
        <f t="shared" si="56"/>
        <v>-1.1086626245216111</v>
      </c>
    </row>
    <row r="422" spans="1:20" x14ac:dyDescent="0.3">
      <c r="A422" s="1">
        <v>1994</v>
      </c>
      <c r="B422" t="s">
        <v>6</v>
      </c>
      <c r="C422" t="s">
        <v>39</v>
      </c>
      <c r="D422" t="s">
        <v>55</v>
      </c>
      <c r="E422" s="3">
        <v>252979154649822</v>
      </c>
      <c r="F422" s="3">
        <v>773847784821638</v>
      </c>
      <c r="G422" s="3">
        <v>509011313614373.13</v>
      </c>
      <c r="H422" s="5">
        <v>37572</v>
      </c>
      <c r="I422">
        <v>3649.3577</v>
      </c>
      <c r="J422" s="10">
        <v>2.387</v>
      </c>
      <c r="K422" s="10">
        <v>0.14000000000000001</v>
      </c>
      <c r="L422" s="10">
        <v>0.27</v>
      </c>
      <c r="M422">
        <f t="shared" si="49"/>
        <v>33.164328208573153</v>
      </c>
      <c r="N422">
        <f t="shared" si="50"/>
        <v>34.282396309740918</v>
      </c>
      <c r="O422">
        <f t="shared" si="51"/>
        <v>33.863491359372276</v>
      </c>
      <c r="P422">
        <f t="shared" si="52"/>
        <v>10.534014371114406</v>
      </c>
      <c r="Q422">
        <f t="shared" si="53"/>
        <v>8.2023064584888026</v>
      </c>
      <c r="R422">
        <f t="shared" si="54"/>
        <v>0.87003734735669302</v>
      </c>
      <c r="S422">
        <f t="shared" si="55"/>
        <v>-1.9661128563728327</v>
      </c>
      <c r="T422">
        <f t="shared" si="56"/>
        <v>-1.3093333199837622</v>
      </c>
    </row>
    <row r="423" spans="1:20" x14ac:dyDescent="0.3">
      <c r="A423" s="1">
        <v>1995</v>
      </c>
      <c r="B423" t="s">
        <v>7</v>
      </c>
      <c r="C423" t="s">
        <v>39</v>
      </c>
      <c r="D423" t="s">
        <v>55</v>
      </c>
      <c r="E423" s="3">
        <v>245217284162441</v>
      </c>
      <c r="F423" s="3">
        <v>777023302446701</v>
      </c>
      <c r="G423" s="3">
        <v>487008315880542</v>
      </c>
      <c r="H423" s="5">
        <v>37104</v>
      </c>
      <c r="I423">
        <v>3421.5933</v>
      </c>
      <c r="J423" s="10">
        <v>2.3559999999999999</v>
      </c>
      <c r="K423" s="10">
        <v>0.14000000000000001</v>
      </c>
      <c r="L423" s="10">
        <v>0.26</v>
      </c>
      <c r="M423">
        <f t="shared" si="49"/>
        <v>33.133165807565192</v>
      </c>
      <c r="N423">
        <f t="shared" si="50"/>
        <v>34.28649145612539</v>
      </c>
      <c r="O423">
        <f t="shared" si="51"/>
        <v>33.819302314595419</v>
      </c>
      <c r="P423">
        <f t="shared" si="52"/>
        <v>10.521480059495312</v>
      </c>
      <c r="Q423">
        <f t="shared" si="53"/>
        <v>8.1378615987625462</v>
      </c>
      <c r="R423">
        <f t="shared" si="54"/>
        <v>0.85696526578934018</v>
      </c>
      <c r="S423">
        <f t="shared" si="55"/>
        <v>-1.9661128563728327</v>
      </c>
      <c r="T423">
        <f t="shared" si="56"/>
        <v>-1.3470736479666092</v>
      </c>
    </row>
    <row r="424" spans="1:20" x14ac:dyDescent="0.3">
      <c r="A424" s="1">
        <v>1996</v>
      </c>
      <c r="B424" t="s">
        <v>8</v>
      </c>
      <c r="C424" t="s">
        <v>39</v>
      </c>
      <c r="D424" t="s">
        <v>55</v>
      </c>
      <c r="E424" s="3">
        <v>197921392888512</v>
      </c>
      <c r="F424" s="3">
        <v>805141934418878</v>
      </c>
      <c r="G424" s="3">
        <v>371562470165692.75</v>
      </c>
      <c r="H424" s="5">
        <v>36638</v>
      </c>
      <c r="I424">
        <v>3175.2150000000001</v>
      </c>
      <c r="J424" s="10">
        <v>1.9830000000000001</v>
      </c>
      <c r="K424" s="10">
        <v>0.11</v>
      </c>
      <c r="L424" s="10">
        <v>0.21</v>
      </c>
      <c r="M424">
        <f t="shared" si="49"/>
        <v>32.918891062181913</v>
      </c>
      <c r="N424">
        <f t="shared" si="50"/>
        <v>34.322039693853561</v>
      </c>
      <c r="O424">
        <f t="shared" si="51"/>
        <v>33.548738122519467</v>
      </c>
      <c r="P424">
        <f t="shared" si="52"/>
        <v>10.508841232145404</v>
      </c>
      <c r="Q424">
        <f t="shared" si="53"/>
        <v>8.0631306255695634</v>
      </c>
      <c r="R424">
        <f t="shared" si="54"/>
        <v>0.68461084953765894</v>
      </c>
      <c r="S424">
        <f t="shared" si="55"/>
        <v>-2.2072749131897207</v>
      </c>
      <c r="T424">
        <f t="shared" si="56"/>
        <v>-1.5606477482646683</v>
      </c>
    </row>
    <row r="425" spans="1:20" x14ac:dyDescent="0.3">
      <c r="A425" s="1">
        <v>1997</v>
      </c>
      <c r="B425" t="s">
        <v>9</v>
      </c>
      <c r="C425" t="s">
        <v>39</v>
      </c>
      <c r="D425" t="s">
        <v>55</v>
      </c>
      <c r="E425" s="3">
        <v>250242084992307</v>
      </c>
      <c r="F425" s="3">
        <v>814696863165105</v>
      </c>
      <c r="G425" s="3">
        <v>385026452260451.38</v>
      </c>
      <c r="H425" s="5">
        <v>36176</v>
      </c>
      <c r="I425">
        <v>3348.2779999999998</v>
      </c>
      <c r="J425" s="10">
        <v>2.4980000000000002</v>
      </c>
      <c r="K425" s="10">
        <v>0.13</v>
      </c>
      <c r="L425" s="10">
        <v>0.26</v>
      </c>
      <c r="M425">
        <f t="shared" si="49"/>
        <v>33.153449905221322</v>
      </c>
      <c r="N425">
        <f t="shared" si="50"/>
        <v>34.333837212943273</v>
      </c>
      <c r="O425">
        <f t="shared" si="51"/>
        <v>33.584333155026108</v>
      </c>
      <c r="P425">
        <f t="shared" si="52"/>
        <v>10.496151194517751</v>
      </c>
      <c r="Q425">
        <f t="shared" si="53"/>
        <v>8.1162014628097303</v>
      </c>
      <c r="R425">
        <f t="shared" si="54"/>
        <v>0.91549041170338608</v>
      </c>
      <c r="S425">
        <f t="shared" si="55"/>
        <v>-2.0402208285265546</v>
      </c>
      <c r="T425">
        <f t="shared" si="56"/>
        <v>-1.3470736479666092</v>
      </c>
    </row>
    <row r="426" spans="1:20" x14ac:dyDescent="0.3">
      <c r="A426" s="1">
        <v>1998</v>
      </c>
      <c r="B426" t="s">
        <v>10</v>
      </c>
      <c r="C426" t="s">
        <v>39</v>
      </c>
      <c r="D426" t="s">
        <v>55</v>
      </c>
      <c r="E426" s="3">
        <v>231850224541554</v>
      </c>
      <c r="F426" s="3">
        <v>790835580952201</v>
      </c>
      <c r="G426" s="3">
        <v>452588296965986.25</v>
      </c>
      <c r="H426" s="5">
        <v>35716</v>
      </c>
      <c r="I426">
        <v>3194.4119999999998</v>
      </c>
      <c r="J426" s="10">
        <v>2.3420000000000001</v>
      </c>
      <c r="K426" s="10">
        <v>0.12</v>
      </c>
      <c r="L426" s="10">
        <v>0.24</v>
      </c>
      <c r="M426">
        <f t="shared" si="49"/>
        <v>33.077112695243244</v>
      </c>
      <c r="N426">
        <f t="shared" si="50"/>
        <v>34.30411119982967</v>
      </c>
      <c r="O426">
        <f t="shared" si="51"/>
        <v>33.746003991449413</v>
      </c>
      <c r="P426">
        <f t="shared" si="52"/>
        <v>10.483354046637107</v>
      </c>
      <c r="Q426">
        <f t="shared" si="53"/>
        <v>8.0691583123159596</v>
      </c>
      <c r="R426">
        <f t="shared" si="54"/>
        <v>0.85100526517552566</v>
      </c>
      <c r="S426">
        <f t="shared" si="55"/>
        <v>-2.120263536200091</v>
      </c>
      <c r="T426">
        <f t="shared" si="56"/>
        <v>-1.4271163556401458</v>
      </c>
    </row>
    <row r="427" spans="1:20" x14ac:dyDescent="0.3">
      <c r="A427" s="1">
        <v>1999</v>
      </c>
      <c r="B427" t="s">
        <v>11</v>
      </c>
      <c r="C427" t="s">
        <v>39</v>
      </c>
      <c r="D427" t="s">
        <v>55</v>
      </c>
      <c r="E427" s="3">
        <v>183344388736668</v>
      </c>
      <c r="F427" s="3">
        <v>806208677651185</v>
      </c>
      <c r="G427" s="3">
        <v>505376670188791.25</v>
      </c>
      <c r="H427" s="5">
        <v>35258</v>
      </c>
      <c r="I427">
        <v>3018.7629999999999</v>
      </c>
      <c r="J427" s="10">
        <v>1.927</v>
      </c>
      <c r="K427" s="10">
        <v>0.1</v>
      </c>
      <c r="L427" s="10">
        <v>0.19</v>
      </c>
      <c r="M427">
        <f t="shared" si="49"/>
        <v>32.842387405868855</v>
      </c>
      <c r="N427">
        <f t="shared" si="50"/>
        <v>34.323363730199411</v>
      </c>
      <c r="O427">
        <f t="shared" si="51"/>
        <v>33.856325148734463</v>
      </c>
      <c r="P427">
        <f t="shared" si="52"/>
        <v>10.470447732845688</v>
      </c>
      <c r="Q427">
        <f t="shared" si="53"/>
        <v>8.0126024238098292</v>
      </c>
      <c r="R427">
        <f t="shared" si="54"/>
        <v>0.65596438943222934</v>
      </c>
      <c r="S427">
        <f t="shared" si="55"/>
        <v>-2.3025850929940455</v>
      </c>
      <c r="T427">
        <f t="shared" si="56"/>
        <v>-1.6607312068216509</v>
      </c>
    </row>
    <row r="428" spans="1:20" x14ac:dyDescent="0.3">
      <c r="A428" s="1">
        <v>2000</v>
      </c>
      <c r="B428" t="s">
        <v>12</v>
      </c>
      <c r="C428" t="s">
        <v>39</v>
      </c>
      <c r="D428" t="s">
        <v>55</v>
      </c>
      <c r="E428" s="3">
        <v>182709043733703</v>
      </c>
      <c r="F428" s="3">
        <v>814772965457523</v>
      </c>
      <c r="G428" s="3">
        <v>338455987983409.38</v>
      </c>
      <c r="H428" s="5">
        <v>34802</v>
      </c>
      <c r="I428">
        <v>2951.3672000000001</v>
      </c>
      <c r="J428" s="10">
        <v>1.95</v>
      </c>
      <c r="K428" s="10">
        <v>0.09</v>
      </c>
      <c r="L428" s="10">
        <v>0.19</v>
      </c>
      <c r="M428">
        <f t="shared" si="49"/>
        <v>32.838916078545545</v>
      </c>
      <c r="N428">
        <f t="shared" si="50"/>
        <v>34.333930620370815</v>
      </c>
      <c r="O428">
        <f t="shared" si="51"/>
        <v>33.455415179098971</v>
      </c>
      <c r="P428">
        <f t="shared" si="52"/>
        <v>10.457430135375523</v>
      </c>
      <c r="Q428">
        <f t="shared" si="53"/>
        <v>7.9900237995976688</v>
      </c>
      <c r="R428">
        <f t="shared" si="54"/>
        <v>0.66782937257565544</v>
      </c>
      <c r="S428">
        <f t="shared" si="55"/>
        <v>-2.4079456086518722</v>
      </c>
      <c r="T428">
        <f t="shared" si="56"/>
        <v>-1.6607312068216509</v>
      </c>
    </row>
    <row r="429" spans="1:20" x14ac:dyDescent="0.3">
      <c r="A429" s="1">
        <v>2001</v>
      </c>
      <c r="B429" t="s">
        <v>13</v>
      </c>
      <c r="C429" t="s">
        <v>39</v>
      </c>
      <c r="D429" t="s">
        <v>55</v>
      </c>
      <c r="E429" s="3">
        <v>180071279686624</v>
      </c>
      <c r="F429" s="3">
        <v>832765719240249</v>
      </c>
      <c r="G429" s="3">
        <v>336392898985641.13</v>
      </c>
      <c r="H429" s="5">
        <v>35002</v>
      </c>
      <c r="I429">
        <v>2997.7123999999999</v>
      </c>
      <c r="J429" s="10">
        <v>1.9650000000000001</v>
      </c>
      <c r="K429" s="10">
        <v>0.09</v>
      </c>
      <c r="L429" s="10">
        <v>0.18</v>
      </c>
      <c r="M429">
        <f t="shared" si="49"/>
        <v>32.824373886691163</v>
      </c>
      <c r="N429">
        <f t="shared" si="50"/>
        <v>34.355773469125893</v>
      </c>
      <c r="O429">
        <f t="shared" si="51"/>
        <v>33.449300934962814</v>
      </c>
      <c r="P429">
        <f t="shared" si="52"/>
        <v>10.463160481696102</v>
      </c>
      <c r="Q429">
        <f t="shared" si="53"/>
        <v>8.0056047434404931</v>
      </c>
      <c r="R429">
        <f t="shared" si="54"/>
        <v>0.67549224532122465</v>
      </c>
      <c r="S429">
        <f t="shared" si="55"/>
        <v>-2.4079456086518722</v>
      </c>
      <c r="T429">
        <f t="shared" si="56"/>
        <v>-1.7147984280919266</v>
      </c>
    </row>
    <row r="430" spans="1:20" x14ac:dyDescent="0.3">
      <c r="A430" s="1">
        <v>2002</v>
      </c>
      <c r="B430" t="s">
        <v>14</v>
      </c>
      <c r="C430" t="s">
        <v>39</v>
      </c>
      <c r="D430" t="s">
        <v>55</v>
      </c>
      <c r="E430" s="3">
        <v>182993547763319</v>
      </c>
      <c r="F430" s="3">
        <v>844092010983109</v>
      </c>
      <c r="G430" s="3">
        <v>439049041860876.19</v>
      </c>
      <c r="H430" s="5">
        <v>35475</v>
      </c>
      <c r="I430">
        <v>3006.3240000000001</v>
      </c>
      <c r="J430" s="10">
        <v>2.0659999999999998</v>
      </c>
      <c r="K430" s="10">
        <v>0.09</v>
      </c>
      <c r="L430" s="10">
        <v>0.19</v>
      </c>
      <c r="M430">
        <f t="shared" si="49"/>
        <v>32.840472010024449</v>
      </c>
      <c r="N430">
        <f t="shared" si="50"/>
        <v>34.369282622335</v>
      </c>
      <c r="O430">
        <f t="shared" si="51"/>
        <v>33.715632235431471</v>
      </c>
      <c r="P430">
        <f t="shared" si="52"/>
        <v>10.476583502028243</v>
      </c>
      <c r="Q430">
        <f t="shared" si="53"/>
        <v>8.0084733489357323</v>
      </c>
      <c r="R430">
        <f t="shared" si="54"/>
        <v>0.72561437069744672</v>
      </c>
      <c r="S430">
        <f t="shared" si="55"/>
        <v>-2.4079456086518722</v>
      </c>
      <c r="T430">
        <f t="shared" si="56"/>
        <v>-1.6607312068216509</v>
      </c>
    </row>
    <row r="431" spans="1:20" x14ac:dyDescent="0.3">
      <c r="A431" s="1">
        <v>2003</v>
      </c>
      <c r="B431" t="s">
        <v>15</v>
      </c>
      <c r="C431" t="s">
        <v>39</v>
      </c>
      <c r="D431" t="s">
        <v>55</v>
      </c>
      <c r="E431" s="3">
        <v>192305332371653</v>
      </c>
      <c r="F431" s="3">
        <v>875254433264127</v>
      </c>
      <c r="G431" s="3">
        <v>361178599344251.06</v>
      </c>
      <c r="H431" s="5">
        <v>35951</v>
      </c>
      <c r="I431">
        <v>3019.9079999999999</v>
      </c>
      <c r="J431" s="10">
        <v>2.238</v>
      </c>
      <c r="K431" s="10">
        <v>0.09</v>
      </c>
      <c r="L431" s="10">
        <v>0.2</v>
      </c>
      <c r="M431">
        <f t="shared" si="49"/>
        <v>32.890105497580599</v>
      </c>
      <c r="N431">
        <f t="shared" si="50"/>
        <v>34.405535740890883</v>
      </c>
      <c r="O431">
        <f t="shared" si="51"/>
        <v>33.520393686946029</v>
      </c>
      <c r="P431">
        <f t="shared" si="52"/>
        <v>10.489912179174006</v>
      </c>
      <c r="Q431">
        <f t="shared" si="53"/>
        <v>8.0129816463287327</v>
      </c>
      <c r="R431">
        <f t="shared" si="54"/>
        <v>0.80558260988973351</v>
      </c>
      <c r="S431">
        <f t="shared" si="55"/>
        <v>-2.4079456086518722</v>
      </c>
      <c r="T431">
        <f t="shared" si="56"/>
        <v>-1.6094379124341003</v>
      </c>
    </row>
    <row r="432" spans="1:20" x14ac:dyDescent="0.3">
      <c r="A432" s="1">
        <v>2004</v>
      </c>
      <c r="B432" t="s">
        <v>16</v>
      </c>
      <c r="C432" t="s">
        <v>39</v>
      </c>
      <c r="D432" t="s">
        <v>55</v>
      </c>
      <c r="E432" s="3">
        <v>188254600448336</v>
      </c>
      <c r="F432" s="3">
        <v>907493697320447</v>
      </c>
      <c r="G432" s="3">
        <v>456952943148074.38</v>
      </c>
      <c r="H432" s="5">
        <v>3643</v>
      </c>
      <c r="I432">
        <v>3012.9994999999999</v>
      </c>
      <c r="J432" s="10">
        <v>2.2999999999999998</v>
      </c>
      <c r="K432" s="10">
        <v>0.09</v>
      </c>
      <c r="L432" s="10">
        <v>0.2</v>
      </c>
      <c r="M432">
        <f t="shared" si="49"/>
        <v>32.868816420282521</v>
      </c>
      <c r="N432">
        <f t="shared" si="50"/>
        <v>34.441707736942</v>
      </c>
      <c r="O432">
        <f t="shared" si="51"/>
        <v>33.755601532479666</v>
      </c>
      <c r="P432">
        <f t="shared" si="52"/>
        <v>8.2005627970085637</v>
      </c>
      <c r="Q432">
        <f t="shared" si="53"/>
        <v>8.0106913731827269</v>
      </c>
      <c r="R432">
        <f t="shared" si="54"/>
        <v>0.83290912293510388</v>
      </c>
      <c r="S432">
        <f t="shared" si="55"/>
        <v>-2.4079456086518722</v>
      </c>
      <c r="T432">
        <f t="shared" si="56"/>
        <v>-1.6094379124341003</v>
      </c>
    </row>
    <row r="433" spans="1:20" x14ac:dyDescent="0.3">
      <c r="A433" s="1">
        <v>2005</v>
      </c>
      <c r="B433" t="s">
        <v>17</v>
      </c>
      <c r="C433" t="s">
        <v>39</v>
      </c>
      <c r="D433" t="s">
        <v>55</v>
      </c>
      <c r="E433" s="3">
        <v>198281519809561</v>
      </c>
      <c r="F433" s="3">
        <v>941446954097196</v>
      </c>
      <c r="G433" s="3">
        <v>415348773954631</v>
      </c>
      <c r="H433" s="5">
        <v>36911</v>
      </c>
      <c r="I433">
        <v>3068.1736000000001</v>
      </c>
      <c r="J433" s="10">
        <v>2.4700000000000002</v>
      </c>
      <c r="K433" s="10">
        <v>0.09</v>
      </c>
      <c r="L433" s="10">
        <v>0.2</v>
      </c>
      <c r="M433">
        <f t="shared" si="49"/>
        <v>32.92070895401806</v>
      </c>
      <c r="N433">
        <f t="shared" si="50"/>
        <v>34.47843912053429</v>
      </c>
      <c r="O433">
        <f t="shared" si="51"/>
        <v>33.660139702372582</v>
      </c>
      <c r="P433">
        <f t="shared" si="52"/>
        <v>10.516264888585782</v>
      </c>
      <c r="Q433">
        <f t="shared" si="53"/>
        <v>8.0288377449801995</v>
      </c>
      <c r="R433">
        <f t="shared" si="54"/>
        <v>0.90421815063988586</v>
      </c>
      <c r="S433">
        <f t="shared" si="55"/>
        <v>-2.4079456086518722</v>
      </c>
      <c r="T433">
        <f t="shared" si="56"/>
        <v>-1.6094379124341003</v>
      </c>
    </row>
    <row r="434" spans="1:20" x14ac:dyDescent="0.3">
      <c r="A434" s="1">
        <v>2006</v>
      </c>
      <c r="B434" t="s">
        <v>18</v>
      </c>
      <c r="C434" t="s">
        <v>39</v>
      </c>
      <c r="D434" t="s">
        <v>55</v>
      </c>
      <c r="E434" s="3">
        <v>181889304883813</v>
      </c>
      <c r="F434" s="3">
        <v>981345474303646</v>
      </c>
      <c r="G434" s="3">
        <v>431857010845646.38</v>
      </c>
      <c r="H434" s="5">
        <v>37395</v>
      </c>
      <c r="I434">
        <v>3064.4688000000001</v>
      </c>
      <c r="J434" s="10">
        <v>2.4060000000000001</v>
      </c>
      <c r="K434" s="10">
        <v>0.08</v>
      </c>
      <c r="L434" s="10">
        <v>0.19</v>
      </c>
      <c r="M434">
        <f t="shared" si="49"/>
        <v>32.834419403043512</v>
      </c>
      <c r="N434">
        <f t="shared" si="50"/>
        <v>34.519945678945355</v>
      </c>
      <c r="O434">
        <f t="shared" si="51"/>
        <v>33.699115655969393</v>
      </c>
      <c r="P434">
        <f t="shared" si="52"/>
        <v>10.529292284625768</v>
      </c>
      <c r="Q434">
        <f t="shared" si="53"/>
        <v>8.0276295217677429</v>
      </c>
      <c r="R434">
        <f t="shared" si="54"/>
        <v>0.87796561755248714</v>
      </c>
      <c r="S434">
        <f t="shared" si="55"/>
        <v>-2.5257286443082556</v>
      </c>
      <c r="T434">
        <f t="shared" si="56"/>
        <v>-1.6607312068216509</v>
      </c>
    </row>
    <row r="435" spans="1:20" x14ac:dyDescent="0.3">
      <c r="A435" s="1">
        <v>2007</v>
      </c>
      <c r="B435" t="s">
        <v>19</v>
      </c>
      <c r="C435" t="s">
        <v>39</v>
      </c>
      <c r="D435" t="s">
        <v>55</v>
      </c>
      <c r="E435" s="3">
        <v>159779740048297</v>
      </c>
      <c r="F435" s="3">
        <v>102640160319917</v>
      </c>
      <c r="G435" s="3">
        <v>406671119830667.88</v>
      </c>
      <c r="H435" s="5">
        <v>37881</v>
      </c>
      <c r="I435">
        <v>2793.3339999999998</v>
      </c>
      <c r="J435" s="10">
        <v>2.2090000000000001</v>
      </c>
      <c r="K435" s="10">
        <v>7.0000000000000007E-2</v>
      </c>
      <c r="L435" s="10">
        <v>0.17</v>
      </c>
      <c r="M435">
        <f t="shared" si="49"/>
        <v>32.704817358045943</v>
      </c>
      <c r="N435">
        <f t="shared" si="50"/>
        <v>32.262250398198049</v>
      </c>
      <c r="O435">
        <f t="shared" si="51"/>
        <v>33.639025915331068</v>
      </c>
      <c r="P435">
        <f t="shared" si="52"/>
        <v>10.542204946106789</v>
      </c>
      <c r="Q435">
        <f t="shared" si="53"/>
        <v>7.9349911434714748</v>
      </c>
      <c r="R435">
        <f t="shared" si="54"/>
        <v>0.79253992443798016</v>
      </c>
      <c r="S435">
        <f t="shared" si="55"/>
        <v>-2.6592600369327779</v>
      </c>
      <c r="T435">
        <f t="shared" si="56"/>
        <v>-1.7719568419318752</v>
      </c>
    </row>
    <row r="436" spans="1:20" x14ac:dyDescent="0.3">
      <c r="A436" s="1">
        <v>2008</v>
      </c>
      <c r="B436" t="s">
        <v>20</v>
      </c>
      <c r="C436" t="s">
        <v>39</v>
      </c>
      <c r="D436" t="s">
        <v>55</v>
      </c>
      <c r="E436" s="3">
        <v>170069694419171</v>
      </c>
      <c r="F436" s="3">
        <v>106738680158541</v>
      </c>
      <c r="G436" s="3">
        <v>312926884233738.13</v>
      </c>
      <c r="H436" s="5">
        <v>38371</v>
      </c>
      <c r="I436">
        <v>2786.6500999999998</v>
      </c>
      <c r="J436" s="10">
        <v>2.3610000000000002</v>
      </c>
      <c r="K436" s="10">
        <v>7.0000000000000007E-2</v>
      </c>
      <c r="L436" s="10">
        <v>0.18</v>
      </c>
      <c r="M436">
        <f t="shared" si="49"/>
        <v>32.767229436136823</v>
      </c>
      <c r="N436">
        <f t="shared" si="50"/>
        <v>32.301404721745165</v>
      </c>
      <c r="O436">
        <f t="shared" si="51"/>
        <v>33.376990682483424</v>
      </c>
      <c r="P436">
        <f t="shared" si="52"/>
        <v>10.555057244929015</v>
      </c>
      <c r="Q436">
        <f t="shared" si="53"/>
        <v>7.9325954724168897</v>
      </c>
      <c r="R436">
        <f t="shared" si="54"/>
        <v>0.85908525810337599</v>
      </c>
      <c r="S436">
        <f t="shared" si="55"/>
        <v>-2.6592600369327779</v>
      </c>
      <c r="T436">
        <f t="shared" si="56"/>
        <v>-1.7147984280919266</v>
      </c>
    </row>
    <row r="437" spans="1:20" x14ac:dyDescent="0.3">
      <c r="A437" s="1">
        <v>2009</v>
      </c>
      <c r="B437" t="s">
        <v>21</v>
      </c>
      <c r="C437" t="s">
        <v>39</v>
      </c>
      <c r="D437" t="s">
        <v>55</v>
      </c>
      <c r="E437" s="3">
        <v>18660337629571</v>
      </c>
      <c r="F437" s="3">
        <v>112508904783298</v>
      </c>
      <c r="G437" s="3">
        <v>401639100475434.94</v>
      </c>
      <c r="H437" s="5">
        <v>38861</v>
      </c>
      <c r="I437">
        <v>2734.8910000000001</v>
      </c>
      <c r="J437" s="10">
        <v>2.649</v>
      </c>
      <c r="K437" s="10">
        <v>7.0000000000000007E-2</v>
      </c>
      <c r="L437" s="10">
        <v>0.2</v>
      </c>
      <c r="M437">
        <f t="shared" si="49"/>
        <v>30.557421404944559</v>
      </c>
      <c r="N437">
        <f t="shared" si="50"/>
        <v>32.354053488069859</v>
      </c>
      <c r="O437">
        <f t="shared" si="51"/>
        <v>33.626575041308342</v>
      </c>
      <c r="P437">
        <f t="shared" si="52"/>
        <v>10.567746456002288</v>
      </c>
      <c r="Q437">
        <f t="shared" si="53"/>
        <v>7.9138468603141847</v>
      </c>
      <c r="R437">
        <f t="shared" si="54"/>
        <v>0.97418221028993268</v>
      </c>
      <c r="S437">
        <f t="shared" si="55"/>
        <v>-2.6592600369327779</v>
      </c>
      <c r="T437">
        <f t="shared" si="56"/>
        <v>-1.6094379124341003</v>
      </c>
    </row>
    <row r="438" spans="1:20" x14ac:dyDescent="0.3">
      <c r="A438" s="1">
        <v>2010</v>
      </c>
      <c r="B438" t="s">
        <v>22</v>
      </c>
      <c r="C438" t="s">
        <v>39</v>
      </c>
      <c r="D438" t="s">
        <v>55</v>
      </c>
      <c r="E438" s="3">
        <v>192639460049771</v>
      </c>
      <c r="F438" s="3">
        <v>119830481681424</v>
      </c>
      <c r="G438" s="3">
        <v>453903764506136.75</v>
      </c>
      <c r="H438" s="5">
        <v>39355</v>
      </c>
      <c r="I438">
        <v>2768.134</v>
      </c>
      <c r="J438" s="10">
        <v>2.9209999999999998</v>
      </c>
      <c r="K438" s="10">
        <v>7.0000000000000007E-2</v>
      </c>
      <c r="L438" s="10">
        <v>0.21</v>
      </c>
      <c r="M438">
        <f t="shared" si="49"/>
        <v>32.891841475147295</v>
      </c>
      <c r="N438">
        <f t="shared" si="50"/>
        <v>32.417099207321343</v>
      </c>
      <c r="O438">
        <f t="shared" si="51"/>
        <v>33.748906319047116</v>
      </c>
      <c r="P438">
        <f t="shared" si="52"/>
        <v>10.580378310576551</v>
      </c>
      <c r="Q438">
        <f t="shared" si="53"/>
        <v>7.9259287259704383</v>
      </c>
      <c r="R438">
        <f t="shared" si="54"/>
        <v>1.0719260234056038</v>
      </c>
      <c r="S438">
        <f t="shared" si="55"/>
        <v>-2.6592600369327779</v>
      </c>
      <c r="T438">
        <f t="shared" si="56"/>
        <v>-1.5606477482646683</v>
      </c>
    </row>
    <row r="439" spans="1:20" x14ac:dyDescent="0.3">
      <c r="A439" s="1">
        <v>2011</v>
      </c>
      <c r="B439" t="s">
        <v>23</v>
      </c>
      <c r="C439" t="s">
        <v>39</v>
      </c>
      <c r="D439" t="s">
        <v>55</v>
      </c>
      <c r="E439" s="3">
        <v>213846892998885</v>
      </c>
      <c r="F439" s="3">
        <v>122297905785439</v>
      </c>
      <c r="G439" s="3">
        <v>583794259270610.5</v>
      </c>
      <c r="H439" s="5">
        <v>39851</v>
      </c>
      <c r="I439">
        <v>2998.1587</v>
      </c>
      <c r="J439" s="10">
        <v>3.2869999999999999</v>
      </c>
      <c r="K439" s="10">
        <v>7.0000000000000007E-2</v>
      </c>
      <c r="L439" s="10">
        <v>0.23</v>
      </c>
      <c r="M439">
        <f t="shared" si="49"/>
        <v>32.996281421615329</v>
      </c>
      <c r="N439">
        <f t="shared" si="50"/>
        <v>32.437481034889117</v>
      </c>
      <c r="O439">
        <f t="shared" si="51"/>
        <v>34.000569740916539</v>
      </c>
      <c r="P439">
        <f t="shared" si="52"/>
        <v>10.592902778006396</v>
      </c>
      <c r="Q439">
        <f t="shared" si="53"/>
        <v>8.0057536125517128</v>
      </c>
      <c r="R439">
        <f t="shared" si="54"/>
        <v>1.1899752946820823</v>
      </c>
      <c r="S439">
        <f t="shared" si="55"/>
        <v>-2.6592600369327779</v>
      </c>
      <c r="T439">
        <f t="shared" si="56"/>
        <v>-1.4696759700589417</v>
      </c>
    </row>
    <row r="440" spans="1:20" x14ac:dyDescent="0.3">
      <c r="A440" s="1">
        <v>2012</v>
      </c>
      <c r="B440" t="s">
        <v>24</v>
      </c>
      <c r="C440" t="s">
        <v>39</v>
      </c>
      <c r="D440" t="s">
        <v>55</v>
      </c>
      <c r="E440" s="3">
        <v>273339673256579</v>
      </c>
      <c r="F440" s="3">
        <v>127316130573241</v>
      </c>
      <c r="G440" s="3">
        <v>405638268235892.75</v>
      </c>
      <c r="H440" s="5">
        <v>40354</v>
      </c>
      <c r="I440">
        <v>3116.7372999999998</v>
      </c>
      <c r="J440" s="10">
        <v>4.3499999999999996</v>
      </c>
      <c r="K440" s="10">
        <v>0.09</v>
      </c>
      <c r="L440" s="10">
        <v>0.3</v>
      </c>
      <c r="M440">
        <f t="shared" si="49"/>
        <v>33.241736362090883</v>
      </c>
      <c r="N440">
        <f t="shared" si="50"/>
        <v>32.477694326530006</v>
      </c>
      <c r="O440">
        <f t="shared" si="51"/>
        <v>33.636482913448887</v>
      </c>
      <c r="P440">
        <f t="shared" si="52"/>
        <v>10.605445801374623</v>
      </c>
      <c r="Q440">
        <f t="shared" si="53"/>
        <v>8.0445419964594223</v>
      </c>
      <c r="R440">
        <f t="shared" si="54"/>
        <v>1.4701758451005926</v>
      </c>
      <c r="S440">
        <f t="shared" si="55"/>
        <v>-2.4079456086518722</v>
      </c>
      <c r="T440">
        <f t="shared" si="56"/>
        <v>-1.2039728043259361</v>
      </c>
    </row>
    <row r="441" spans="1:20" x14ac:dyDescent="0.3">
      <c r="A441" s="1">
        <v>2013</v>
      </c>
      <c r="B441" t="s">
        <v>25</v>
      </c>
      <c r="C441" t="s">
        <v>39</v>
      </c>
      <c r="D441" t="s">
        <v>55</v>
      </c>
      <c r="E441" s="3">
        <v>278215075625981</v>
      </c>
      <c r="F441" s="3">
        <v>129450077002969</v>
      </c>
      <c r="G441" s="3">
        <v>426455783689713.25</v>
      </c>
      <c r="H441" s="5">
        <v>40865</v>
      </c>
      <c r="I441">
        <v>3198.5288</v>
      </c>
      <c r="J441" s="10">
        <v>4.6020000000000003</v>
      </c>
      <c r="K441" s="10">
        <v>0.09</v>
      </c>
      <c r="L441" s="10">
        <v>0.3</v>
      </c>
      <c r="M441">
        <f t="shared" si="49"/>
        <v>33.259415583834581</v>
      </c>
      <c r="N441">
        <f t="shared" si="50"/>
        <v>32.494316416973113</v>
      </c>
      <c r="O441">
        <f t="shared" si="51"/>
        <v>33.686529805011624</v>
      </c>
      <c r="P441">
        <f t="shared" si="52"/>
        <v>10.618029229950229</v>
      </c>
      <c r="Q441">
        <f t="shared" si="53"/>
        <v>8.070446233070383</v>
      </c>
      <c r="R441">
        <f t="shared" si="54"/>
        <v>1.5264909916131741</v>
      </c>
      <c r="S441">
        <f t="shared" si="55"/>
        <v>-2.4079456086518722</v>
      </c>
      <c r="T441">
        <f t="shared" si="56"/>
        <v>-1.2039728043259361</v>
      </c>
    </row>
    <row r="442" spans="1:20" x14ac:dyDescent="0.3">
      <c r="A442" s="1">
        <v>2014</v>
      </c>
      <c r="B442" t="s">
        <v>26</v>
      </c>
      <c r="C442" t="s">
        <v>39</v>
      </c>
      <c r="D442" t="s">
        <v>55</v>
      </c>
      <c r="E442" s="3">
        <v>297754583504815</v>
      </c>
      <c r="F442" s="3">
        <v>131201443347626</v>
      </c>
      <c r="G442" s="3">
        <v>441104741724574.06</v>
      </c>
      <c r="H442" s="5">
        <v>41382</v>
      </c>
      <c r="I442">
        <v>3323.3852999999999</v>
      </c>
      <c r="J442" s="10">
        <v>5.0359999999999996</v>
      </c>
      <c r="K442" s="10">
        <v>0.09</v>
      </c>
      <c r="L442" s="10">
        <v>0.32</v>
      </c>
      <c r="M442">
        <f t="shared" si="49"/>
        <v>33.327290717848378</v>
      </c>
      <c r="N442">
        <f t="shared" si="50"/>
        <v>32.507754993503227</v>
      </c>
      <c r="O442">
        <f t="shared" si="51"/>
        <v>33.72030347275399</v>
      </c>
      <c r="P442">
        <f t="shared" si="52"/>
        <v>10.630601282659347</v>
      </c>
      <c r="Q442">
        <f t="shared" si="53"/>
        <v>8.1087392110762515</v>
      </c>
      <c r="R442">
        <f t="shared" si="54"/>
        <v>1.6166121161821005</v>
      </c>
      <c r="S442">
        <f t="shared" si="55"/>
        <v>-2.4079456086518722</v>
      </c>
      <c r="T442">
        <f t="shared" si="56"/>
        <v>-1.1394342831883648</v>
      </c>
    </row>
    <row r="443" spans="1:20" x14ac:dyDescent="0.3">
      <c r="A443" s="1">
        <v>2015</v>
      </c>
      <c r="B443" t="s">
        <v>27</v>
      </c>
      <c r="C443" t="s">
        <v>39</v>
      </c>
      <c r="D443" t="s">
        <v>55</v>
      </c>
      <c r="E443" s="3">
        <v>305054765965277</v>
      </c>
      <c r="F443" s="3">
        <v>130790964916032</v>
      </c>
      <c r="G443" s="3">
        <v>522913642155937.69</v>
      </c>
      <c r="H443" s="5">
        <v>41907</v>
      </c>
      <c r="I443">
        <v>3115.0675999999999</v>
      </c>
      <c r="J443" s="10">
        <v>5.3559999999999999</v>
      </c>
      <c r="K443" s="10">
        <v>0.1</v>
      </c>
      <c r="L443" s="10">
        <v>0.33</v>
      </c>
      <c r="M443">
        <f t="shared" si="49"/>
        <v>33.351512436958785</v>
      </c>
      <c r="N443">
        <f t="shared" si="50"/>
        <v>32.504621477000313</v>
      </c>
      <c r="O443">
        <f t="shared" si="51"/>
        <v>33.890437446198902</v>
      </c>
      <c r="P443">
        <f t="shared" si="52"/>
        <v>10.64320815639566</v>
      </c>
      <c r="Q443">
        <f t="shared" si="53"/>
        <v>8.0440061324307042</v>
      </c>
      <c r="R443">
        <f t="shared" si="54"/>
        <v>1.6782174278289261</v>
      </c>
      <c r="S443">
        <f t="shared" si="55"/>
        <v>-2.3025850929940455</v>
      </c>
      <c r="T443">
        <f t="shared" si="56"/>
        <v>-1.1086626245216111</v>
      </c>
    </row>
    <row r="444" spans="1:20" x14ac:dyDescent="0.3">
      <c r="A444" s="1">
        <v>2016</v>
      </c>
      <c r="B444" t="s">
        <v>28</v>
      </c>
      <c r="C444" t="s">
        <v>39</v>
      </c>
      <c r="D444" t="s">
        <v>55</v>
      </c>
      <c r="E444" s="3">
        <v>316995214805364</v>
      </c>
      <c r="F444" s="3">
        <v>131525056159518</v>
      </c>
      <c r="G444" s="3">
        <v>400930560605168.19</v>
      </c>
      <c r="H444" s="5">
        <v>42438</v>
      </c>
      <c r="I444">
        <v>2846.6990000000001</v>
      </c>
      <c r="J444" s="10">
        <v>5.8529999999999998</v>
      </c>
      <c r="K444" s="10">
        <v>0.1</v>
      </c>
      <c r="L444" s="10">
        <v>0.35</v>
      </c>
      <c r="M444">
        <f t="shared" si="49"/>
        <v>33.389907794440674</v>
      </c>
      <c r="N444">
        <f t="shared" si="50"/>
        <v>32.510218490532729</v>
      </c>
      <c r="O444">
        <f t="shared" si="51"/>
        <v>33.624809362667079</v>
      </c>
      <c r="P444">
        <f t="shared" si="52"/>
        <v>10.655799466264044</v>
      </c>
      <c r="Q444">
        <f t="shared" si="53"/>
        <v>7.9539153563638179</v>
      </c>
      <c r="R444">
        <f t="shared" si="54"/>
        <v>1.7669543503090839</v>
      </c>
      <c r="S444">
        <f t="shared" si="55"/>
        <v>-2.3025850929940455</v>
      </c>
      <c r="T444">
        <f t="shared" si="56"/>
        <v>-1.0498221244986778</v>
      </c>
    </row>
    <row r="445" spans="1:20" x14ac:dyDescent="0.3">
      <c r="A445" s="1">
        <v>2017</v>
      </c>
      <c r="B445" t="s">
        <v>29</v>
      </c>
      <c r="C445" t="s">
        <v>39</v>
      </c>
      <c r="D445" t="s">
        <v>55</v>
      </c>
      <c r="E445" s="3">
        <v>393726369451731</v>
      </c>
      <c r="F445" s="3">
        <v>131960777747699</v>
      </c>
      <c r="G445" s="3">
        <v>533024409484852.38</v>
      </c>
      <c r="H445" s="5">
        <v>42976</v>
      </c>
      <c r="I445">
        <v>3202.0718000000002</v>
      </c>
      <c r="J445" s="10">
        <v>7.3390000000000004</v>
      </c>
      <c r="K445" s="10">
        <v>0.12</v>
      </c>
      <c r="L445" s="10">
        <v>0.43</v>
      </c>
      <c r="M445">
        <f t="shared" si="49"/>
        <v>33.606677290176634</v>
      </c>
      <c r="N445">
        <f t="shared" si="50"/>
        <v>32.513525856085586</v>
      </c>
      <c r="O445">
        <f t="shared" si="51"/>
        <v>33.909588335452625</v>
      </c>
      <c r="P445">
        <f t="shared" si="52"/>
        <v>10.668397099322965</v>
      </c>
      <c r="Q445">
        <f t="shared" si="53"/>
        <v>8.0715533167905793</v>
      </c>
      <c r="R445">
        <f t="shared" si="54"/>
        <v>1.9932025935629258</v>
      </c>
      <c r="S445">
        <f t="shared" si="55"/>
        <v>-2.120263536200091</v>
      </c>
      <c r="T445">
        <f t="shared" si="56"/>
        <v>-0.84397007029452897</v>
      </c>
    </row>
    <row r="446" spans="1:20" x14ac:dyDescent="0.3">
      <c r="A446" s="1">
        <v>2018</v>
      </c>
      <c r="B446" t="s">
        <v>30</v>
      </c>
      <c r="C446" t="s">
        <v>39</v>
      </c>
      <c r="D446" t="s">
        <v>55</v>
      </c>
      <c r="E446" s="3">
        <v>433451804179359</v>
      </c>
      <c r="F446" s="3">
        <v>133144924435525</v>
      </c>
      <c r="G446" s="3">
        <v>489326528096374.56</v>
      </c>
      <c r="H446" s="5">
        <v>43521</v>
      </c>
      <c r="I446">
        <v>3494.5369000000001</v>
      </c>
      <c r="J446" s="10">
        <v>8.4350000000000005</v>
      </c>
      <c r="K446" s="10">
        <v>0.14000000000000001</v>
      </c>
      <c r="L446" s="10">
        <v>0.48</v>
      </c>
      <c r="M446">
        <f t="shared" si="49"/>
        <v>33.702801727604722</v>
      </c>
      <c r="N446">
        <f t="shared" si="50"/>
        <v>32.522459308314545</v>
      </c>
      <c r="O446">
        <f t="shared" si="51"/>
        <v>33.824051129178194</v>
      </c>
      <c r="P446">
        <f t="shared" si="52"/>
        <v>10.680998859207012</v>
      </c>
      <c r="Q446">
        <f t="shared" si="53"/>
        <v>8.1589561423119985</v>
      </c>
      <c r="R446">
        <f t="shared" si="54"/>
        <v>2.1323897159979315</v>
      </c>
      <c r="S446">
        <f t="shared" si="55"/>
        <v>-1.9661128563728327</v>
      </c>
      <c r="T446">
        <f t="shared" si="56"/>
        <v>-0.73396917508020043</v>
      </c>
    </row>
    <row r="447" spans="1:20" x14ac:dyDescent="0.3">
      <c r="A447" s="1">
        <v>2019</v>
      </c>
      <c r="B447" t="s">
        <v>31</v>
      </c>
      <c r="C447" t="s">
        <v>39</v>
      </c>
      <c r="D447" t="s">
        <v>55</v>
      </c>
      <c r="E447" s="3">
        <v>370169936286202</v>
      </c>
      <c r="F447" s="3">
        <v>131062222427718</v>
      </c>
      <c r="G447" s="3">
        <v>508056224405293.69</v>
      </c>
      <c r="H447" s="5">
        <v>44072</v>
      </c>
      <c r="I447">
        <v>2983.8816000000002</v>
      </c>
      <c r="J447" s="10">
        <v>8.2449999999999992</v>
      </c>
      <c r="K447" s="10">
        <v>0.13</v>
      </c>
      <c r="L447" s="10">
        <v>0.45</v>
      </c>
      <c r="M447">
        <f t="shared" si="49"/>
        <v>33.544983303386715</v>
      </c>
      <c r="N447">
        <f t="shared" si="50"/>
        <v>32.50669330672649</v>
      </c>
      <c r="O447">
        <f t="shared" si="51"/>
        <v>33.86161323534585</v>
      </c>
      <c r="P447">
        <f t="shared" si="52"/>
        <v>10.693579939152553</v>
      </c>
      <c r="Q447">
        <f t="shared" si="53"/>
        <v>8.0009802822522644</v>
      </c>
      <c r="R447">
        <f t="shared" si="54"/>
        <v>2.1096069560115622</v>
      </c>
      <c r="S447">
        <f t="shared" si="55"/>
        <v>-2.0402208285265546</v>
      </c>
      <c r="T447">
        <f t="shared" si="56"/>
        <v>-0.79850769621777162</v>
      </c>
    </row>
    <row r="448" spans="1:20" x14ac:dyDescent="0.3">
      <c r="A448" s="1">
        <v>2020</v>
      </c>
      <c r="B448" t="s">
        <v>32</v>
      </c>
      <c r="C448" t="s">
        <v>39</v>
      </c>
      <c r="D448" t="s">
        <v>55</v>
      </c>
      <c r="E448" s="3">
        <f>SUM(E445:E447)/3</f>
        <v>399116036639097.31</v>
      </c>
      <c r="F448" s="3">
        <v>123728330318262</v>
      </c>
      <c r="G448" s="3">
        <v>512785739216931.63</v>
      </c>
      <c r="H448" s="5">
        <v>44629</v>
      </c>
      <c r="I448">
        <v>3099.0830000000001</v>
      </c>
      <c r="J448" s="10">
        <v>8.2360000000000007</v>
      </c>
      <c r="K448" s="10">
        <v>0.14000000000000001</v>
      </c>
      <c r="L448" s="10">
        <v>0.44</v>
      </c>
      <c r="M448">
        <f t="shared" si="49"/>
        <v>33.620273309183219</v>
      </c>
      <c r="N448">
        <f t="shared" si="50"/>
        <v>32.449109393504763</v>
      </c>
      <c r="O448">
        <f t="shared" si="51"/>
        <v>33.870879211508942</v>
      </c>
      <c r="P448">
        <f t="shared" si="52"/>
        <v>10.706139150919229</v>
      </c>
      <c r="Q448">
        <f t="shared" si="53"/>
        <v>8.0388615402622658</v>
      </c>
      <c r="R448">
        <f t="shared" si="54"/>
        <v>2.1085147891655431</v>
      </c>
      <c r="S448">
        <f t="shared" si="55"/>
        <v>-1.9661128563728327</v>
      </c>
      <c r="T448">
        <f t="shared" si="56"/>
        <v>-0.82098055206983023</v>
      </c>
    </row>
    <row r="449" spans="1:20" x14ac:dyDescent="0.3">
      <c r="A449" s="1">
        <v>2021</v>
      </c>
      <c r="B449" t="s">
        <v>33</v>
      </c>
      <c r="C449" t="s">
        <v>39</v>
      </c>
      <c r="D449" t="s">
        <v>55</v>
      </c>
      <c r="E449" s="3">
        <f>SUM(E446:E448)/3</f>
        <v>400912592368219.44</v>
      </c>
      <c r="F449" s="3">
        <v>125793475705756</v>
      </c>
      <c r="G449" s="3">
        <v>576691097609331.13</v>
      </c>
      <c r="H449" s="5">
        <v>45192</v>
      </c>
      <c r="I449">
        <v>3418.8629999999998</v>
      </c>
      <c r="J449" s="10">
        <v>8.8659999999999997</v>
      </c>
      <c r="K449" s="10">
        <v>0.14000000000000001</v>
      </c>
      <c r="L449" s="10">
        <v>0.46</v>
      </c>
      <c r="M449">
        <f t="shared" si="49"/>
        <v>33.62476454533121</v>
      </c>
      <c r="N449">
        <f t="shared" si="50"/>
        <v>32.465662596415612</v>
      </c>
      <c r="O449">
        <f t="shared" si="51"/>
        <v>33.988327879651386</v>
      </c>
      <c r="P449">
        <f t="shared" si="52"/>
        <v>10.718675359005099</v>
      </c>
      <c r="Q449">
        <f t="shared" si="53"/>
        <v>8.1370633186405055</v>
      </c>
      <c r="R449">
        <f t="shared" si="54"/>
        <v>2.1822237363228618</v>
      </c>
      <c r="S449">
        <f t="shared" si="55"/>
        <v>-1.9661128563728327</v>
      </c>
      <c r="T449">
        <f t="shared" si="56"/>
        <v>-0.77652878949899629</v>
      </c>
    </row>
    <row r="450" spans="1:20" x14ac:dyDescent="0.3">
      <c r="A450" s="1">
        <v>1990</v>
      </c>
      <c r="B450" t="s">
        <v>2</v>
      </c>
      <c r="C450" t="s">
        <v>41</v>
      </c>
      <c r="D450" t="s">
        <v>57</v>
      </c>
      <c r="E450" s="3">
        <v>163492929972662</v>
      </c>
      <c r="F450" s="3">
        <v>164857318151216</v>
      </c>
      <c r="G450" s="3">
        <v>398677609416956.19</v>
      </c>
      <c r="H450" s="5">
        <v>28988</v>
      </c>
      <c r="I450">
        <v>6057.5282999999999</v>
      </c>
      <c r="J450" s="10">
        <v>17.387</v>
      </c>
      <c r="K450" s="10">
        <v>0.64</v>
      </c>
      <c r="L450" s="10">
        <v>1.71</v>
      </c>
      <c r="M450">
        <f t="shared" si="49"/>
        <v>32.727790863573489</v>
      </c>
      <c r="N450">
        <f t="shared" si="50"/>
        <v>32.736101477249647</v>
      </c>
      <c r="O450">
        <f t="shared" si="51"/>
        <v>33.619174209764608</v>
      </c>
      <c r="P450">
        <f t="shared" si="52"/>
        <v>10.274637230229173</v>
      </c>
      <c r="Q450">
        <f t="shared" si="53"/>
        <v>8.7090571245741142</v>
      </c>
      <c r="R450">
        <f t="shared" si="54"/>
        <v>2.8557228005456525</v>
      </c>
      <c r="S450">
        <f t="shared" si="55"/>
        <v>-0.44628710262841947</v>
      </c>
      <c r="T450">
        <f t="shared" si="56"/>
        <v>0.53649337051456847</v>
      </c>
    </row>
    <row r="451" spans="1:20" x14ac:dyDescent="0.3">
      <c r="A451" s="1">
        <v>1991</v>
      </c>
      <c r="B451" t="s">
        <v>3</v>
      </c>
      <c r="C451" t="s">
        <v>41</v>
      </c>
      <c r="D451" t="s">
        <v>57</v>
      </c>
      <c r="E451" s="3">
        <v>176347333229586</v>
      </c>
      <c r="F451" s="3">
        <v>169552397052084</v>
      </c>
      <c r="G451" s="3">
        <v>394874951364089.56</v>
      </c>
      <c r="H451" s="5">
        <v>29738</v>
      </c>
      <c r="I451">
        <v>6036.0913</v>
      </c>
      <c r="J451" s="10">
        <v>19.129000000000001</v>
      </c>
      <c r="K451" s="10">
        <v>0.66</v>
      </c>
      <c r="L451" s="10">
        <v>1.83</v>
      </c>
      <c r="M451">
        <f t="shared" ref="M451:M481" si="57">LN(E451)</f>
        <v>32.803476650463871</v>
      </c>
      <c r="N451">
        <f t="shared" ref="N451:N481" si="58">LN(F451)</f>
        <v>32.764183122130035</v>
      </c>
      <c r="O451">
        <f t="shared" ref="O451:O481" si="59">LN(G451)</f>
        <v>33.609590251882928</v>
      </c>
      <c r="P451">
        <f t="shared" ref="P451:P481" si="60">LN(H451)</f>
        <v>10.300180968257168</v>
      </c>
      <c r="Q451">
        <f t="shared" ref="Q451:Q481" si="61">LN(I451)</f>
        <v>8.7055119456845436</v>
      </c>
      <c r="R451">
        <f t="shared" ref="R451:R481" si="62">LN(J451)</f>
        <v>2.9512055081705166</v>
      </c>
      <c r="S451">
        <f t="shared" ref="S451:S481" si="63">LN(K451)</f>
        <v>-0.41551544396166579</v>
      </c>
      <c r="T451">
        <f t="shared" ref="T451:T481" si="64">LN(L451)</f>
        <v>0.60431596685332956</v>
      </c>
    </row>
    <row r="452" spans="1:20" x14ac:dyDescent="0.3">
      <c r="A452" s="1">
        <v>1992</v>
      </c>
      <c r="B452" t="s">
        <v>4</v>
      </c>
      <c r="C452" t="s">
        <v>41</v>
      </c>
      <c r="D452" t="s">
        <v>57</v>
      </c>
      <c r="E452" s="3">
        <v>173561981528734</v>
      </c>
      <c r="F452" s="3">
        <v>150443714106642</v>
      </c>
      <c r="G452" s="3">
        <v>446676651965311.75</v>
      </c>
      <c r="H452" s="5">
        <v>30499</v>
      </c>
      <c r="I452">
        <v>5412.4679999999998</v>
      </c>
      <c r="J452" s="10">
        <v>19.18</v>
      </c>
      <c r="K452" s="10">
        <v>0.73</v>
      </c>
      <c r="L452" s="10">
        <v>1.8</v>
      </c>
      <c r="M452">
        <f t="shared" si="57"/>
        <v>32.787555893760185</v>
      </c>
      <c r="N452">
        <f t="shared" si="58"/>
        <v>32.644610137517887</v>
      </c>
      <c r="O452">
        <f t="shared" si="59"/>
        <v>33.732856075101743</v>
      </c>
      <c r="P452">
        <f t="shared" si="60"/>
        <v>10.325449175172755</v>
      </c>
      <c r="Q452">
        <f t="shared" si="61"/>
        <v>8.5964604600530823</v>
      </c>
      <c r="R452">
        <f t="shared" si="62"/>
        <v>2.9538680694552921</v>
      </c>
      <c r="S452">
        <f t="shared" si="63"/>
        <v>-0.31471074483970024</v>
      </c>
      <c r="T452">
        <f t="shared" si="64"/>
        <v>0.58778666490211906</v>
      </c>
    </row>
    <row r="453" spans="1:20" x14ac:dyDescent="0.3">
      <c r="A453" s="1">
        <v>1993</v>
      </c>
      <c r="B453" t="s">
        <v>5</v>
      </c>
      <c r="C453" t="s">
        <v>41</v>
      </c>
      <c r="D453" t="s">
        <v>57</v>
      </c>
      <c r="E453" s="3">
        <v>158181840751361</v>
      </c>
      <c r="F453" s="3">
        <v>149864985457574</v>
      </c>
      <c r="G453" s="3">
        <v>493646770798271.81</v>
      </c>
      <c r="H453" s="5">
        <v>3094</v>
      </c>
      <c r="I453">
        <v>5147.9584999999997</v>
      </c>
      <c r="J453" s="10">
        <v>17.672000000000001</v>
      </c>
      <c r="K453" s="10">
        <v>0.67</v>
      </c>
      <c r="L453" s="10">
        <v>1.62</v>
      </c>
      <c r="M453">
        <f t="shared" si="57"/>
        <v>32.694766378019757</v>
      </c>
      <c r="N453">
        <f t="shared" si="58"/>
        <v>32.640755907744797</v>
      </c>
      <c r="O453">
        <f t="shared" si="59"/>
        <v>33.832841338484357</v>
      </c>
      <c r="P453">
        <f t="shared" si="60"/>
        <v>8.0372200311330122</v>
      </c>
      <c r="Q453">
        <f t="shared" si="61"/>
        <v>8.5463555073004631</v>
      </c>
      <c r="R453">
        <f t="shared" si="62"/>
        <v>2.8719814661178162</v>
      </c>
      <c r="S453">
        <f t="shared" si="63"/>
        <v>-0.40047756659712525</v>
      </c>
      <c r="T453">
        <f t="shared" si="64"/>
        <v>0.48242614924429278</v>
      </c>
    </row>
    <row r="454" spans="1:20" x14ac:dyDescent="0.3">
      <c r="A454" s="1">
        <v>1994</v>
      </c>
      <c r="B454" t="s">
        <v>6</v>
      </c>
      <c r="C454" t="s">
        <v>41</v>
      </c>
      <c r="D454" t="s">
        <v>57</v>
      </c>
      <c r="E454" s="3">
        <v>146984959562905</v>
      </c>
      <c r="F454" s="3">
        <v>162745328704311</v>
      </c>
      <c r="G454" s="3">
        <v>509011313614373.13</v>
      </c>
      <c r="H454" s="5">
        <v>31335</v>
      </c>
      <c r="I454">
        <v>4898.5434999999998</v>
      </c>
      <c r="J454" s="10">
        <v>16.547999999999998</v>
      </c>
      <c r="K454" s="10">
        <v>0.56999999999999995</v>
      </c>
      <c r="L454" s="10">
        <v>1.49</v>
      </c>
      <c r="M454">
        <f t="shared" si="57"/>
        <v>32.621351381574051</v>
      </c>
      <c r="N454">
        <f t="shared" si="58"/>
        <v>32.723207694327648</v>
      </c>
      <c r="O454">
        <f t="shared" si="59"/>
        <v>33.863491359372276</v>
      </c>
      <c r="P454">
        <f t="shared" si="60"/>
        <v>10.352490962658775</v>
      </c>
      <c r="Q454">
        <f t="shared" si="61"/>
        <v>8.4966931950147373</v>
      </c>
      <c r="R454">
        <f t="shared" si="62"/>
        <v>2.806265248599165</v>
      </c>
      <c r="S454">
        <f t="shared" si="63"/>
        <v>-0.56211891815354131</v>
      </c>
      <c r="T454">
        <f t="shared" si="64"/>
        <v>0.39877611995736778</v>
      </c>
    </row>
    <row r="455" spans="1:20" x14ac:dyDescent="0.3">
      <c r="A455" s="1">
        <v>1995</v>
      </c>
      <c r="B455" t="s">
        <v>7</v>
      </c>
      <c r="C455" t="s">
        <v>41</v>
      </c>
      <c r="D455" t="s">
        <v>57</v>
      </c>
      <c r="E455" s="3">
        <v>140836294861917</v>
      </c>
      <c r="F455" s="3">
        <v>160994311077015</v>
      </c>
      <c r="G455" s="3">
        <v>487008315880542</v>
      </c>
      <c r="H455" s="5">
        <v>31732</v>
      </c>
      <c r="I455">
        <v>4794.3850000000002</v>
      </c>
      <c r="J455" s="10">
        <v>16.265999999999998</v>
      </c>
      <c r="K455" s="10">
        <v>0.56000000000000005</v>
      </c>
      <c r="L455" s="10">
        <v>1.44</v>
      </c>
      <c r="M455">
        <f t="shared" si="57"/>
        <v>32.578619302441894</v>
      </c>
      <c r="N455">
        <f t="shared" si="58"/>
        <v>32.712390145363344</v>
      </c>
      <c r="O455">
        <f t="shared" si="59"/>
        <v>33.819302314595419</v>
      </c>
      <c r="P455">
        <f t="shared" si="60"/>
        <v>10.365080914421894</v>
      </c>
      <c r="Q455">
        <f t="shared" si="61"/>
        <v>8.4752007204889903</v>
      </c>
      <c r="R455">
        <f t="shared" si="62"/>
        <v>2.7890770397445834</v>
      </c>
      <c r="S455">
        <f t="shared" si="63"/>
        <v>-0.57981849525294205</v>
      </c>
      <c r="T455">
        <f t="shared" si="64"/>
        <v>0.36464311358790924</v>
      </c>
    </row>
    <row r="456" spans="1:20" x14ac:dyDescent="0.3">
      <c r="A456" s="1">
        <v>1996</v>
      </c>
      <c r="B456" t="s">
        <v>8</v>
      </c>
      <c r="C456" t="s">
        <v>41</v>
      </c>
      <c r="D456" t="s">
        <v>57</v>
      </c>
      <c r="E456" s="3">
        <v>132955561334676</v>
      </c>
      <c r="F456" s="3">
        <v>174747739682677</v>
      </c>
      <c r="G456" s="3">
        <v>371562470165692.75</v>
      </c>
      <c r="H456" s="5">
        <v>32132</v>
      </c>
      <c r="I456">
        <v>4844.4296999999997</v>
      </c>
      <c r="J456" s="10">
        <v>15.717000000000001</v>
      </c>
      <c r="K456" s="10">
        <v>0.49</v>
      </c>
      <c r="L456" s="10">
        <v>1.36</v>
      </c>
      <c r="M456">
        <f t="shared" si="57"/>
        <v>32.521036063014819</v>
      </c>
      <c r="N456">
        <f t="shared" si="58"/>
        <v>32.794364562381858</v>
      </c>
      <c r="O456">
        <f t="shared" si="59"/>
        <v>33.548738122519467</v>
      </c>
      <c r="P456">
        <f t="shared" si="60"/>
        <v>10.377607697293703</v>
      </c>
      <c r="Q456">
        <f t="shared" si="61"/>
        <v>8.4855848084182934</v>
      </c>
      <c r="R456">
        <f t="shared" si="62"/>
        <v>2.7547429290941925</v>
      </c>
      <c r="S456">
        <f t="shared" si="63"/>
        <v>-0.71334988787746478</v>
      </c>
      <c r="T456">
        <f t="shared" si="64"/>
        <v>0.30748469974796072</v>
      </c>
    </row>
    <row r="457" spans="1:20" x14ac:dyDescent="0.3">
      <c r="A457" s="1">
        <v>1997</v>
      </c>
      <c r="B457" t="s">
        <v>9</v>
      </c>
      <c r="C457" t="s">
        <v>41</v>
      </c>
      <c r="D457" t="s">
        <v>57</v>
      </c>
      <c r="E457" s="3">
        <v>121682908392337</v>
      </c>
      <c r="F457" s="3">
        <v>176522706212911</v>
      </c>
      <c r="G457" s="3">
        <v>385026452260451.38</v>
      </c>
      <c r="H457" s="5">
        <v>32534</v>
      </c>
      <c r="I457">
        <v>4702.4745999999996</v>
      </c>
      <c r="J457" s="10">
        <v>14.756</v>
      </c>
      <c r="K457" s="10">
        <v>0.45</v>
      </c>
      <c r="L457" s="10">
        <v>1.26</v>
      </c>
      <c r="M457">
        <f t="shared" si="57"/>
        <v>32.432439665569092</v>
      </c>
      <c r="N457">
        <f t="shared" si="58"/>
        <v>32.804470631126215</v>
      </c>
      <c r="O457">
        <f t="shared" si="59"/>
        <v>33.584333155026108</v>
      </c>
      <c r="P457">
        <f t="shared" si="60"/>
        <v>10.390040975326398</v>
      </c>
      <c r="Q457">
        <f t="shared" si="61"/>
        <v>8.4558441597783549</v>
      </c>
      <c r="R457">
        <f t="shared" si="62"/>
        <v>2.6916497797344294</v>
      </c>
      <c r="S457">
        <f t="shared" si="63"/>
        <v>-0.79850769621777162</v>
      </c>
      <c r="T457">
        <f t="shared" si="64"/>
        <v>0.23111172096338664</v>
      </c>
    </row>
    <row r="458" spans="1:20" x14ac:dyDescent="0.3">
      <c r="A458" s="1">
        <v>1998</v>
      </c>
      <c r="B458" t="s">
        <v>10</v>
      </c>
      <c r="C458" t="s">
        <v>41</v>
      </c>
      <c r="D458" t="s">
        <v>57</v>
      </c>
      <c r="E458" s="3">
        <v>121862282830711</v>
      </c>
      <c r="F458" s="3">
        <v>178691206374078</v>
      </c>
      <c r="G458" s="3">
        <v>452588296965986.25</v>
      </c>
      <c r="H458" s="5">
        <v>32939</v>
      </c>
      <c r="I458">
        <v>4663.5015000000003</v>
      </c>
      <c r="J458" s="10">
        <v>14.97</v>
      </c>
      <c r="K458" s="10">
        <v>0.44</v>
      </c>
      <c r="L458" s="10">
        <v>1.26</v>
      </c>
      <c r="M458">
        <f t="shared" si="57"/>
        <v>32.433912693797716</v>
      </c>
      <c r="N458">
        <f t="shared" si="58"/>
        <v>32.81668032800836</v>
      </c>
      <c r="O458">
        <f t="shared" si="59"/>
        <v>33.746003991449413</v>
      </c>
      <c r="P458">
        <f t="shared" si="60"/>
        <v>10.402412645043732</v>
      </c>
      <c r="Q458">
        <f t="shared" si="61"/>
        <v>8.4475218398136978</v>
      </c>
      <c r="R458">
        <f t="shared" si="62"/>
        <v>2.706048198431537</v>
      </c>
      <c r="S458">
        <f t="shared" si="63"/>
        <v>-0.82098055206983023</v>
      </c>
      <c r="T458">
        <f t="shared" si="64"/>
        <v>0.23111172096338664</v>
      </c>
    </row>
    <row r="459" spans="1:20" x14ac:dyDescent="0.3">
      <c r="A459" s="1">
        <v>1999</v>
      </c>
      <c r="B459" t="s">
        <v>11</v>
      </c>
      <c r="C459" t="s">
        <v>41</v>
      </c>
      <c r="D459" t="s">
        <v>57</v>
      </c>
      <c r="E459" s="3">
        <v>13500757140343</v>
      </c>
      <c r="F459" s="3">
        <v>174687205941114</v>
      </c>
      <c r="G459" s="3">
        <v>505376670188791.25</v>
      </c>
      <c r="H459" s="5">
        <v>33347</v>
      </c>
      <c r="I459">
        <v>5294.7416999999996</v>
      </c>
      <c r="J459" s="10">
        <v>16.852</v>
      </c>
      <c r="K459" s="10">
        <v>0.5</v>
      </c>
      <c r="L459" s="10">
        <v>1.4</v>
      </c>
      <c r="M459">
        <f t="shared" si="57"/>
        <v>30.233766884270107</v>
      </c>
      <c r="N459">
        <f t="shared" si="58"/>
        <v>32.794018095934092</v>
      </c>
      <c r="O459">
        <f t="shared" si="59"/>
        <v>33.856325148734463</v>
      </c>
      <c r="P459">
        <f t="shared" si="60"/>
        <v>10.414723092275086</v>
      </c>
      <c r="Q459">
        <f t="shared" si="61"/>
        <v>8.5744694749759436</v>
      </c>
      <c r="R459">
        <f t="shared" si="62"/>
        <v>2.8244693441167703</v>
      </c>
      <c r="S459">
        <f t="shared" si="63"/>
        <v>-0.69314718055994529</v>
      </c>
      <c r="T459">
        <f t="shared" si="64"/>
        <v>0.33647223662121289</v>
      </c>
    </row>
    <row r="460" spans="1:20" x14ac:dyDescent="0.3">
      <c r="A460" s="1">
        <v>2000</v>
      </c>
      <c r="B460" t="s">
        <v>12</v>
      </c>
      <c r="C460" t="s">
        <v>41</v>
      </c>
      <c r="D460" t="s">
        <v>57</v>
      </c>
      <c r="E460" s="3">
        <v>115728559024345</v>
      </c>
      <c r="F460" s="3">
        <v>167651546114806</v>
      </c>
      <c r="G460" s="3">
        <v>338455987983409.38</v>
      </c>
      <c r="H460" s="5">
        <v>33758</v>
      </c>
      <c r="I460">
        <v>4919.5225</v>
      </c>
      <c r="J460" s="10">
        <v>14.595000000000001</v>
      </c>
      <c r="K460" s="10">
        <v>0.45</v>
      </c>
      <c r="L460" s="10">
        <v>1.19</v>
      </c>
      <c r="M460">
        <f t="shared" si="57"/>
        <v>32.382268556525887</v>
      </c>
      <c r="N460">
        <f t="shared" si="58"/>
        <v>32.752908811075663</v>
      </c>
      <c r="O460">
        <f t="shared" si="59"/>
        <v>33.455415179098971</v>
      </c>
      <c r="P460">
        <f t="shared" si="60"/>
        <v>10.426972705248874</v>
      </c>
      <c r="Q460">
        <f t="shared" si="61"/>
        <v>8.5009667519308927</v>
      </c>
      <c r="R460">
        <f t="shared" si="62"/>
        <v>2.6806790043060782</v>
      </c>
      <c r="S460">
        <f t="shared" si="63"/>
        <v>-0.79850769621777162</v>
      </c>
      <c r="T460">
        <f t="shared" si="64"/>
        <v>0.17395330712343798</v>
      </c>
    </row>
    <row r="461" spans="1:20" x14ac:dyDescent="0.3">
      <c r="A461" s="1">
        <v>2001</v>
      </c>
      <c r="B461" t="s">
        <v>13</v>
      </c>
      <c r="C461" t="s">
        <v>41</v>
      </c>
      <c r="D461" t="s">
        <v>57</v>
      </c>
      <c r="E461" s="3">
        <v>116676397185857</v>
      </c>
      <c r="F461" s="3">
        <v>168975642732996</v>
      </c>
      <c r="G461" s="3">
        <v>336392898985641.13</v>
      </c>
      <c r="H461" s="5">
        <v>3417</v>
      </c>
      <c r="I461">
        <v>4614.9575000000004</v>
      </c>
      <c r="J461" s="10">
        <v>14.523999999999999</v>
      </c>
      <c r="K461" s="10">
        <v>0.44</v>
      </c>
      <c r="L461" s="10">
        <v>1.17</v>
      </c>
      <c r="M461">
        <f t="shared" si="57"/>
        <v>32.390425382716145</v>
      </c>
      <c r="N461">
        <f t="shared" si="58"/>
        <v>32.760775694624236</v>
      </c>
      <c r="O461">
        <f t="shared" si="59"/>
        <v>33.449300934962814</v>
      </c>
      <c r="P461">
        <f t="shared" si="60"/>
        <v>8.136518252115291</v>
      </c>
      <c r="Q461">
        <f t="shared" si="61"/>
        <v>8.4370579377937904</v>
      </c>
      <c r="R461">
        <f t="shared" si="62"/>
        <v>2.6758024535520892</v>
      </c>
      <c r="S461">
        <f t="shared" si="63"/>
        <v>-0.82098055206983023</v>
      </c>
      <c r="T461">
        <f t="shared" si="64"/>
        <v>0.15700374880966469</v>
      </c>
    </row>
    <row r="462" spans="1:20" x14ac:dyDescent="0.3">
      <c r="A462" s="1">
        <v>2002</v>
      </c>
      <c r="B462" t="s">
        <v>14</v>
      </c>
      <c r="C462" t="s">
        <v>41</v>
      </c>
      <c r="D462" t="s">
        <v>57</v>
      </c>
      <c r="E462" s="3">
        <v>104180816718461</v>
      </c>
      <c r="F462" s="3">
        <v>153000643815428</v>
      </c>
      <c r="G462" s="3">
        <v>439049041860876.19</v>
      </c>
      <c r="H462" s="5">
        <v>34585</v>
      </c>
      <c r="I462">
        <v>4561.2430000000004</v>
      </c>
      <c r="J462" s="10">
        <v>13.256</v>
      </c>
      <c r="K462" s="10">
        <v>0.44</v>
      </c>
      <c r="L462" s="10">
        <v>1.06</v>
      </c>
      <c r="M462">
        <f t="shared" si="57"/>
        <v>32.277149127708633</v>
      </c>
      <c r="N462">
        <f t="shared" si="58"/>
        <v>32.661463245256101</v>
      </c>
      <c r="O462">
        <f t="shared" si="59"/>
        <v>33.715632235431471</v>
      </c>
      <c r="P462">
        <f t="shared" si="60"/>
        <v>10.451175341034686</v>
      </c>
      <c r="Q462">
        <f t="shared" si="61"/>
        <v>8.4253504530824479</v>
      </c>
      <c r="R462">
        <f t="shared" si="62"/>
        <v>2.5844502801242619</v>
      </c>
      <c r="S462">
        <f t="shared" si="63"/>
        <v>-0.82098055206983023</v>
      </c>
      <c r="T462">
        <f t="shared" si="64"/>
        <v>5.8268908123975824E-2</v>
      </c>
    </row>
    <row r="463" spans="1:20" x14ac:dyDescent="0.3">
      <c r="A463" s="1">
        <v>2003</v>
      </c>
      <c r="B463" t="s">
        <v>15</v>
      </c>
      <c r="C463" t="s">
        <v>41</v>
      </c>
      <c r="D463" t="s">
        <v>57</v>
      </c>
      <c r="E463" s="3">
        <v>842807631907311</v>
      </c>
      <c r="F463" s="3">
        <v>126039113708673</v>
      </c>
      <c r="G463" s="3">
        <v>361178599344251.06</v>
      </c>
      <c r="H463" s="5">
        <v>34479</v>
      </c>
      <c r="I463">
        <v>4397.3419999999996</v>
      </c>
      <c r="J463" s="10">
        <v>10.856999999999999</v>
      </c>
      <c r="K463" s="10">
        <v>0.43</v>
      </c>
      <c r="L463" s="10">
        <v>0.86</v>
      </c>
      <c r="M463">
        <f t="shared" si="57"/>
        <v>34.367759853236791</v>
      </c>
      <c r="N463">
        <f t="shared" si="58"/>
        <v>32.467613400967075</v>
      </c>
      <c r="O463">
        <f t="shared" si="59"/>
        <v>33.520393686946029</v>
      </c>
      <c r="P463">
        <f t="shared" si="60"/>
        <v>10.448105722036868</v>
      </c>
      <c r="Q463">
        <f t="shared" si="61"/>
        <v>8.3887555464608319</v>
      </c>
      <c r="R463">
        <f t="shared" si="62"/>
        <v>2.3848100332497149</v>
      </c>
      <c r="S463">
        <f t="shared" si="63"/>
        <v>-0.84397007029452897</v>
      </c>
      <c r="T463">
        <f t="shared" si="64"/>
        <v>-0.15082288973458366</v>
      </c>
    </row>
    <row r="464" spans="1:20" x14ac:dyDescent="0.3">
      <c r="A464" s="1">
        <v>2004</v>
      </c>
      <c r="B464" t="s">
        <v>16</v>
      </c>
      <c r="C464" t="s">
        <v>41</v>
      </c>
      <c r="D464" t="s">
        <v>57</v>
      </c>
      <c r="E464" s="3">
        <v>803206609784275</v>
      </c>
      <c r="F464" s="3">
        <v>117889023132</v>
      </c>
      <c r="G464" s="3">
        <v>456952943148074.38</v>
      </c>
      <c r="H464" s="5">
        <v>34294</v>
      </c>
      <c r="I464">
        <v>4045.2321999999999</v>
      </c>
      <c r="J464" s="10">
        <v>10.292</v>
      </c>
      <c r="K464" s="10">
        <v>0.44</v>
      </c>
      <c r="L464" s="10">
        <v>0.81</v>
      </c>
      <c r="M464">
        <f t="shared" si="57"/>
        <v>34.319633094145246</v>
      </c>
      <c r="N464">
        <f t="shared" si="58"/>
        <v>25.493009536949256</v>
      </c>
      <c r="O464">
        <f t="shared" si="59"/>
        <v>33.755601532479666</v>
      </c>
      <c r="P464">
        <f t="shared" si="60"/>
        <v>10.442725690738797</v>
      </c>
      <c r="Q464">
        <f t="shared" si="61"/>
        <v>8.3052942320477534</v>
      </c>
      <c r="R464">
        <f t="shared" si="62"/>
        <v>2.3313668944194976</v>
      </c>
      <c r="S464">
        <f t="shared" si="63"/>
        <v>-0.82098055206983023</v>
      </c>
      <c r="T464">
        <f t="shared" si="64"/>
        <v>-0.21072103131565253</v>
      </c>
    </row>
    <row r="465" spans="1:20" x14ac:dyDescent="0.3">
      <c r="A465" s="1">
        <v>2005</v>
      </c>
      <c r="B465" t="s">
        <v>17</v>
      </c>
      <c r="C465" t="s">
        <v>41</v>
      </c>
      <c r="D465" t="s">
        <v>57</v>
      </c>
      <c r="E465" s="3">
        <v>859984655722696</v>
      </c>
      <c r="F465" s="3">
        <v>110575511991203</v>
      </c>
      <c r="G465" s="3">
        <v>415348773954631</v>
      </c>
      <c r="H465" s="5">
        <v>3411</v>
      </c>
      <c r="I465">
        <v>4160.4125999999997</v>
      </c>
      <c r="J465" s="10">
        <v>11.436</v>
      </c>
      <c r="K465" s="10">
        <v>0.52</v>
      </c>
      <c r="L465" s="10">
        <v>0.88</v>
      </c>
      <c r="M465">
        <f t="shared" si="57"/>
        <v>34.387935662834018</v>
      </c>
      <c r="N465">
        <f t="shared" si="58"/>
        <v>32.336719769934057</v>
      </c>
      <c r="O465">
        <f t="shared" si="59"/>
        <v>33.660139702372582</v>
      </c>
      <c r="P465">
        <f t="shared" si="60"/>
        <v>8.1347607824186454</v>
      </c>
      <c r="Q465">
        <f t="shared" si="61"/>
        <v>8.333369531029339</v>
      </c>
      <c r="R465">
        <f t="shared" si="62"/>
        <v>2.4367662744600653</v>
      </c>
      <c r="S465">
        <f t="shared" si="63"/>
        <v>-0.65392646740666394</v>
      </c>
      <c r="T465">
        <f t="shared" si="64"/>
        <v>-0.12783337150988489</v>
      </c>
    </row>
    <row r="466" spans="1:20" x14ac:dyDescent="0.3">
      <c r="A466" s="1">
        <v>2006</v>
      </c>
      <c r="B466" t="s">
        <v>18</v>
      </c>
      <c r="C466" t="s">
        <v>41</v>
      </c>
      <c r="D466" t="s">
        <v>57</v>
      </c>
      <c r="E466" s="3">
        <v>797154046595066</v>
      </c>
      <c r="F466" s="3">
        <v>105832555938663</v>
      </c>
      <c r="G466" s="3">
        <v>431857010845646.38</v>
      </c>
      <c r="H466" s="5">
        <v>33926</v>
      </c>
      <c r="I466">
        <v>4158.7816999999995</v>
      </c>
      <c r="J466" s="10">
        <v>10.641</v>
      </c>
      <c r="K466" s="10">
        <v>0.5</v>
      </c>
      <c r="L466" s="10">
        <v>0.81</v>
      </c>
      <c r="M466">
        <f t="shared" si="57"/>
        <v>34.31206905909729</v>
      </c>
      <c r="N466">
        <f t="shared" si="58"/>
        <v>32.292879300104758</v>
      </c>
      <c r="O466">
        <f t="shared" si="59"/>
        <v>33.699115655969393</v>
      </c>
      <c r="P466">
        <f t="shared" si="60"/>
        <v>10.431936961055667</v>
      </c>
      <c r="Q466">
        <f t="shared" si="61"/>
        <v>8.3329774497863518</v>
      </c>
      <c r="R466">
        <f t="shared" si="62"/>
        <v>2.3647144644595945</v>
      </c>
      <c r="S466">
        <f t="shared" si="63"/>
        <v>-0.69314718055994529</v>
      </c>
      <c r="T466">
        <f t="shared" si="64"/>
        <v>-0.21072103131565253</v>
      </c>
    </row>
    <row r="467" spans="1:20" x14ac:dyDescent="0.3">
      <c r="A467" s="1">
        <v>2007</v>
      </c>
      <c r="B467" t="s">
        <v>19</v>
      </c>
      <c r="C467" t="s">
        <v>41</v>
      </c>
      <c r="D467" t="s">
        <v>57</v>
      </c>
      <c r="E467" s="3">
        <v>784277472320942</v>
      </c>
      <c r="F467" s="3">
        <v>10098274657918</v>
      </c>
      <c r="G467" s="3">
        <v>406671119830667.88</v>
      </c>
      <c r="H467" s="5">
        <v>33743</v>
      </c>
      <c r="I467">
        <v>4036.7202000000002</v>
      </c>
      <c r="J467" s="10">
        <v>10.48</v>
      </c>
      <c r="K467" s="10">
        <v>0.51</v>
      </c>
      <c r="L467" s="10">
        <v>0.79</v>
      </c>
      <c r="M467">
        <f t="shared" si="57"/>
        <v>34.295783992441194</v>
      </c>
      <c r="N467">
        <f t="shared" si="58"/>
        <v>29.943385699234636</v>
      </c>
      <c r="O467">
        <f t="shared" si="59"/>
        <v>33.639025915331068</v>
      </c>
      <c r="P467">
        <f t="shared" si="60"/>
        <v>10.426528267381377</v>
      </c>
      <c r="Q467">
        <f t="shared" si="61"/>
        <v>8.3031878095582261</v>
      </c>
      <c r="R467">
        <f t="shared" si="62"/>
        <v>2.349468678892896</v>
      </c>
      <c r="S467">
        <f t="shared" si="63"/>
        <v>-0.67334455326376563</v>
      </c>
      <c r="T467">
        <f t="shared" si="64"/>
        <v>-0.23572233352106983</v>
      </c>
    </row>
    <row r="468" spans="1:20" x14ac:dyDescent="0.3">
      <c r="A468" s="1">
        <v>2008</v>
      </c>
      <c r="B468" t="s">
        <v>20</v>
      </c>
      <c r="C468" t="s">
        <v>41</v>
      </c>
      <c r="D468" t="s">
        <v>57</v>
      </c>
      <c r="E468" s="3">
        <v>605680464452497</v>
      </c>
      <c r="F468" s="3">
        <v>824791702324473</v>
      </c>
      <c r="G468" s="3">
        <v>312926884233738.13</v>
      </c>
      <c r="H468" s="5">
        <v>3356</v>
      </c>
      <c r="I468">
        <v>3324.8595999999998</v>
      </c>
      <c r="J468" s="10">
        <v>8.2230000000000008</v>
      </c>
      <c r="K468" s="10">
        <v>0.48</v>
      </c>
      <c r="L468" s="10">
        <v>0.61</v>
      </c>
      <c r="M468">
        <f t="shared" si="57"/>
        <v>34.037373676551496</v>
      </c>
      <c r="N468">
        <f t="shared" si="58"/>
        <v>34.346151988353334</v>
      </c>
      <c r="O468">
        <f t="shared" si="59"/>
        <v>33.376990682483424</v>
      </c>
      <c r="P468">
        <f t="shared" si="60"/>
        <v>8.1185050675870976</v>
      </c>
      <c r="Q468">
        <f t="shared" si="61"/>
        <v>8.1091827266345202</v>
      </c>
      <c r="R468">
        <f t="shared" si="62"/>
        <v>2.1069351059887587</v>
      </c>
      <c r="S468">
        <f t="shared" si="63"/>
        <v>-0.73396917508020043</v>
      </c>
      <c r="T468">
        <f t="shared" si="64"/>
        <v>-0.49429632181478012</v>
      </c>
    </row>
    <row r="469" spans="1:20" x14ac:dyDescent="0.3">
      <c r="A469" s="1">
        <v>2009</v>
      </c>
      <c r="B469" t="s">
        <v>21</v>
      </c>
      <c r="C469" t="s">
        <v>41</v>
      </c>
      <c r="D469" t="s">
        <v>57</v>
      </c>
      <c r="E469" s="3">
        <v>611547018449015</v>
      </c>
      <c r="F469" s="3">
        <v>914494574482747</v>
      </c>
      <c r="G469" s="3">
        <v>401639100475434.94</v>
      </c>
      <c r="H469" s="5">
        <v>33378</v>
      </c>
      <c r="I469">
        <v>3254.2820000000002</v>
      </c>
      <c r="J469" s="10">
        <v>7.94</v>
      </c>
      <c r="K469" s="10">
        <v>0.42</v>
      </c>
      <c r="L469" s="10">
        <v>0.56999999999999995</v>
      </c>
      <c r="M469">
        <f t="shared" si="57"/>
        <v>34.047012958449848</v>
      </c>
      <c r="N469">
        <f t="shared" si="58"/>
        <v>34.449392650972868</v>
      </c>
      <c r="O469">
        <f t="shared" si="59"/>
        <v>33.626575041308342</v>
      </c>
      <c r="P469">
        <f t="shared" si="60"/>
        <v>10.415652279303348</v>
      </c>
      <c r="Q469">
        <f t="shared" si="61"/>
        <v>8.0877269465931452</v>
      </c>
      <c r="R469">
        <f t="shared" si="62"/>
        <v>2.0719132752590443</v>
      </c>
      <c r="S469">
        <f t="shared" si="63"/>
        <v>-0.86750056770472306</v>
      </c>
      <c r="T469">
        <f t="shared" si="64"/>
        <v>-0.56211891815354131</v>
      </c>
    </row>
    <row r="470" spans="1:20" x14ac:dyDescent="0.3">
      <c r="A470" s="1">
        <v>2010</v>
      </c>
      <c r="B470" t="s">
        <v>22</v>
      </c>
      <c r="C470" t="s">
        <v>41</v>
      </c>
      <c r="D470" t="s">
        <v>57</v>
      </c>
      <c r="E470" s="3">
        <v>747949476669015</v>
      </c>
      <c r="F470" s="3">
        <v>109683547859407</v>
      </c>
      <c r="G470" s="3">
        <v>453903764506136.75</v>
      </c>
      <c r="H470" s="5">
        <v>33196</v>
      </c>
      <c r="I470">
        <v>3592.6723999999999</v>
      </c>
      <c r="J470" s="10">
        <v>10.099</v>
      </c>
      <c r="K470" s="10">
        <v>0.44</v>
      </c>
      <c r="L470" s="10">
        <v>0.72</v>
      </c>
      <c r="M470">
        <f t="shared" si="57"/>
        <v>34.248356547061647</v>
      </c>
      <c r="N470">
        <f t="shared" si="58"/>
        <v>32.328620498028215</v>
      </c>
      <c r="O470">
        <f t="shared" si="59"/>
        <v>33.748906319047116</v>
      </c>
      <c r="P470">
        <f t="shared" si="60"/>
        <v>10.410184665718338</v>
      </c>
      <c r="Q470">
        <f t="shared" si="61"/>
        <v>8.1866516056674428</v>
      </c>
      <c r="R470">
        <f t="shared" si="62"/>
        <v>2.31243640904442</v>
      </c>
      <c r="S470">
        <f t="shared" si="63"/>
        <v>-0.82098055206983023</v>
      </c>
      <c r="T470">
        <f t="shared" si="64"/>
        <v>-0.3285040669720361</v>
      </c>
    </row>
    <row r="471" spans="1:20" x14ac:dyDescent="0.3">
      <c r="A471" s="1">
        <v>2011</v>
      </c>
      <c r="B471" t="s">
        <v>23</v>
      </c>
      <c r="C471" t="s">
        <v>41</v>
      </c>
      <c r="D471" t="s">
        <v>57</v>
      </c>
      <c r="E471" s="3">
        <v>875924176546749</v>
      </c>
      <c r="F471" s="3">
        <v>123924179395577</v>
      </c>
      <c r="G471" s="3">
        <v>583794259270610.5</v>
      </c>
      <c r="H471" s="5">
        <v>33015</v>
      </c>
      <c r="I471">
        <v>3860.7898</v>
      </c>
      <c r="J471" s="10">
        <v>11.926</v>
      </c>
      <c r="K471" s="10">
        <v>0.45</v>
      </c>
      <c r="L471" s="10">
        <v>0.83</v>
      </c>
      <c r="M471">
        <f t="shared" si="57"/>
        <v>34.40630064666523</v>
      </c>
      <c r="N471">
        <f t="shared" si="58"/>
        <v>32.450691038030548</v>
      </c>
      <c r="O471">
        <f t="shared" si="59"/>
        <v>34.000569740916539</v>
      </c>
      <c r="P471">
        <f t="shared" si="60"/>
        <v>10.404717282628672</v>
      </c>
      <c r="Q471">
        <f t="shared" si="61"/>
        <v>8.2586270529277837</v>
      </c>
      <c r="R471">
        <f t="shared" si="62"/>
        <v>2.4787208907009139</v>
      </c>
      <c r="S471">
        <f t="shared" si="63"/>
        <v>-0.79850769621777162</v>
      </c>
      <c r="T471">
        <f t="shared" si="64"/>
        <v>-0.18632957819149348</v>
      </c>
    </row>
    <row r="472" spans="1:20" x14ac:dyDescent="0.3">
      <c r="A472" s="1">
        <v>2012</v>
      </c>
      <c r="B472" t="s">
        <v>24</v>
      </c>
      <c r="C472" t="s">
        <v>41</v>
      </c>
      <c r="D472" t="s">
        <v>57</v>
      </c>
      <c r="E472" s="3">
        <v>90569168609513</v>
      </c>
      <c r="F472" s="3">
        <v>14084571676996</v>
      </c>
      <c r="G472" s="3">
        <v>405638268235892.75</v>
      </c>
      <c r="H472" s="5">
        <v>32834</v>
      </c>
      <c r="I472">
        <v>4106.9497000000001</v>
      </c>
      <c r="J472" s="10">
        <v>12.454000000000001</v>
      </c>
      <c r="K472" s="10">
        <v>0.41</v>
      </c>
      <c r="L472" s="10">
        <v>0.85</v>
      </c>
      <c r="M472">
        <f t="shared" si="57"/>
        <v>32.137134968738252</v>
      </c>
      <c r="N472">
        <f t="shared" si="58"/>
        <v>30.276101106925555</v>
      </c>
      <c r="O472">
        <f t="shared" si="59"/>
        <v>33.636482913448887</v>
      </c>
      <c r="P472">
        <f t="shared" si="60"/>
        <v>10.399219842854464</v>
      </c>
      <c r="Q472">
        <f t="shared" si="61"/>
        <v>8.3204358664990412</v>
      </c>
      <c r="R472">
        <f t="shared" si="62"/>
        <v>2.5220418564502602</v>
      </c>
      <c r="S472">
        <f t="shared" si="63"/>
        <v>-0.89159811928378363</v>
      </c>
      <c r="T472">
        <f t="shared" si="64"/>
        <v>-0.16251892949777494</v>
      </c>
    </row>
    <row r="473" spans="1:20" x14ac:dyDescent="0.3">
      <c r="A473" s="1">
        <v>2013</v>
      </c>
      <c r="B473" t="s">
        <v>25</v>
      </c>
      <c r="C473" t="s">
        <v>41</v>
      </c>
      <c r="D473" t="s">
        <v>57</v>
      </c>
      <c r="E473" s="3">
        <v>906205649665499</v>
      </c>
      <c r="F473" s="3">
        <v>142237671067025</v>
      </c>
      <c r="G473" s="3">
        <v>426455783689713.25</v>
      </c>
      <c r="H473" s="5">
        <v>32654</v>
      </c>
      <c r="I473">
        <v>4085.3319999999999</v>
      </c>
      <c r="J473" s="10">
        <v>12.768000000000001</v>
      </c>
      <c r="K473" s="10">
        <v>0.4</v>
      </c>
      <c r="L473" s="10">
        <v>0.85</v>
      </c>
      <c r="M473">
        <f t="shared" si="57"/>
        <v>34.440287382599777</v>
      </c>
      <c r="N473">
        <f t="shared" si="58"/>
        <v>32.588520514296775</v>
      </c>
      <c r="O473">
        <f t="shared" si="59"/>
        <v>33.686529805011624</v>
      </c>
      <c r="P473">
        <f t="shared" si="60"/>
        <v>10.393722638686111</v>
      </c>
      <c r="Q473">
        <f t="shared" si="61"/>
        <v>8.3151582769414532</v>
      </c>
      <c r="R473">
        <f t="shared" si="62"/>
        <v>2.546942040707453</v>
      </c>
      <c r="S473">
        <f t="shared" si="63"/>
        <v>-0.916290731874155</v>
      </c>
      <c r="T473">
        <f t="shared" si="64"/>
        <v>-0.16251892949777494</v>
      </c>
    </row>
    <row r="474" spans="1:20" x14ac:dyDescent="0.3">
      <c r="A474" s="1">
        <v>2014</v>
      </c>
      <c r="B474" t="s">
        <v>26</v>
      </c>
      <c r="C474" t="s">
        <v>41</v>
      </c>
      <c r="D474" t="s">
        <v>57</v>
      </c>
      <c r="E474" s="3">
        <v>871688460381763</v>
      </c>
      <c r="F474" s="3">
        <v>141220401231329</v>
      </c>
      <c r="G474" s="3">
        <v>441104741724574.06</v>
      </c>
      <c r="H474" s="5">
        <v>32504</v>
      </c>
      <c r="I474">
        <v>3940.8861999999999</v>
      </c>
      <c r="J474" s="10">
        <v>12.628</v>
      </c>
      <c r="K474" s="10">
        <v>0.39</v>
      </c>
      <c r="L474" s="10">
        <v>0.82</v>
      </c>
      <c r="M474">
        <f t="shared" si="57"/>
        <v>34.401453205796926</v>
      </c>
      <c r="N474">
        <f t="shared" si="58"/>
        <v>32.581342915191932</v>
      </c>
      <c r="O474">
        <f t="shared" si="59"/>
        <v>33.72030347275399</v>
      </c>
      <c r="P474">
        <f t="shared" si="60"/>
        <v>10.389118437667562</v>
      </c>
      <c r="Q474">
        <f t="shared" si="61"/>
        <v>8.2791609008582689</v>
      </c>
      <c r="R474">
        <f t="shared" si="62"/>
        <v>2.5359165706957452</v>
      </c>
      <c r="S474">
        <f t="shared" si="63"/>
        <v>-0.94160853985844495</v>
      </c>
      <c r="T474">
        <f t="shared" si="64"/>
        <v>-0.19845093872383832</v>
      </c>
    </row>
    <row r="475" spans="1:20" x14ac:dyDescent="0.3">
      <c r="A475" s="1">
        <v>2015</v>
      </c>
      <c r="B475" t="s">
        <v>27</v>
      </c>
      <c r="C475" t="s">
        <v>41</v>
      </c>
      <c r="D475" t="s">
        <v>57</v>
      </c>
      <c r="E475" s="3">
        <v>878336653847347</v>
      </c>
      <c r="F475" s="3">
        <v>141032917419555</v>
      </c>
      <c r="G475" s="3">
        <v>522913642155937.69</v>
      </c>
      <c r="H475" s="5">
        <v>32385</v>
      </c>
      <c r="I475">
        <v>3860.9202</v>
      </c>
      <c r="J475" s="10">
        <v>12.535</v>
      </c>
      <c r="K475" s="10">
        <v>0.38</v>
      </c>
      <c r="L475" s="10">
        <v>0.79</v>
      </c>
      <c r="M475">
        <f t="shared" si="57"/>
        <v>34.409051068700116</v>
      </c>
      <c r="N475">
        <f t="shared" si="58"/>
        <v>32.580014435936178</v>
      </c>
      <c r="O475">
        <f t="shared" si="59"/>
        <v>33.890437446198902</v>
      </c>
      <c r="P475">
        <f t="shared" si="60"/>
        <v>10.385450631617017</v>
      </c>
      <c r="Q475">
        <f t="shared" si="61"/>
        <v>8.2586608278299778</v>
      </c>
      <c r="R475">
        <f t="shared" si="62"/>
        <v>2.5285247316102568</v>
      </c>
      <c r="S475">
        <f t="shared" si="63"/>
        <v>-0.96758402626170559</v>
      </c>
      <c r="T475">
        <f t="shared" si="64"/>
        <v>-0.23572233352106983</v>
      </c>
    </row>
    <row r="476" spans="1:20" x14ac:dyDescent="0.3">
      <c r="A476" s="1">
        <v>2016</v>
      </c>
      <c r="B476" t="s">
        <v>28</v>
      </c>
      <c r="C476" t="s">
        <v>41</v>
      </c>
      <c r="D476" t="s">
        <v>57</v>
      </c>
      <c r="E476" s="3">
        <v>762286420589531</v>
      </c>
      <c r="F476" s="3">
        <v>139371701118402</v>
      </c>
      <c r="G476" s="3">
        <v>400930560605168.19</v>
      </c>
      <c r="H476" s="5">
        <v>32296</v>
      </c>
      <c r="I476">
        <v>3227.6801999999998</v>
      </c>
      <c r="J476" s="10">
        <v>10.939</v>
      </c>
      <c r="K476" s="10">
        <v>0.33</v>
      </c>
      <c r="L476" s="10">
        <v>0.68</v>
      </c>
      <c r="M476">
        <f t="shared" si="57"/>
        <v>34.267343481028746</v>
      </c>
      <c r="N476">
        <f t="shared" si="58"/>
        <v>32.568165588757175</v>
      </c>
      <c r="O476">
        <f t="shared" si="59"/>
        <v>33.624809362667079</v>
      </c>
      <c r="P476">
        <f t="shared" si="60"/>
        <v>10.382698662532777</v>
      </c>
      <c r="Q476">
        <f t="shared" si="61"/>
        <v>8.0795189538500498</v>
      </c>
      <c r="R476">
        <f t="shared" si="62"/>
        <v>2.3923343851376537</v>
      </c>
      <c r="S476">
        <f t="shared" si="63"/>
        <v>-1.1086626245216111</v>
      </c>
      <c r="T476">
        <f t="shared" si="64"/>
        <v>-0.38566248081198462</v>
      </c>
    </row>
    <row r="477" spans="1:20" x14ac:dyDescent="0.3">
      <c r="A477" s="1">
        <v>2017</v>
      </c>
      <c r="B477" t="s">
        <v>29</v>
      </c>
      <c r="C477" t="s">
        <v>41</v>
      </c>
      <c r="D477" t="s">
        <v>57</v>
      </c>
      <c r="E477" s="3">
        <v>700659564326758</v>
      </c>
      <c r="F477" s="3">
        <v>14212407698134</v>
      </c>
      <c r="G477" s="3">
        <v>533024409484852.38</v>
      </c>
      <c r="H477" s="5">
        <v>32237</v>
      </c>
      <c r="I477">
        <v>3068.0115000000001</v>
      </c>
      <c r="J477" s="10">
        <v>10.243</v>
      </c>
      <c r="K477" s="10">
        <v>0.3</v>
      </c>
      <c r="L477" s="10">
        <v>0.62</v>
      </c>
      <c r="M477">
        <f t="shared" si="57"/>
        <v>34.183043242099941</v>
      </c>
      <c r="N477">
        <f t="shared" si="58"/>
        <v>30.285136480569619</v>
      </c>
      <c r="O477">
        <f t="shared" si="59"/>
        <v>33.909588335452625</v>
      </c>
      <c r="P477">
        <f t="shared" si="60"/>
        <v>10.380870140181768</v>
      </c>
      <c r="Q477">
        <f t="shared" si="61"/>
        <v>8.0287849108503959</v>
      </c>
      <c r="R477">
        <f t="shared" si="62"/>
        <v>2.3265945454543977</v>
      </c>
      <c r="S477">
        <f t="shared" si="63"/>
        <v>-1.2039728043259361</v>
      </c>
      <c r="T477">
        <f t="shared" si="64"/>
        <v>-0.4780358009429998</v>
      </c>
    </row>
    <row r="478" spans="1:20" x14ac:dyDescent="0.3">
      <c r="A478" s="1">
        <v>2018</v>
      </c>
      <c r="B478" t="s">
        <v>30</v>
      </c>
      <c r="C478" t="s">
        <v>41</v>
      </c>
      <c r="D478" t="s">
        <v>57</v>
      </c>
      <c r="E478" s="3">
        <v>822618166240859</v>
      </c>
      <c r="F478" s="3">
        <v>146259027964238</v>
      </c>
      <c r="G478" s="3">
        <v>489326528096374.56</v>
      </c>
      <c r="H478" s="5">
        <v>32209</v>
      </c>
      <c r="I478">
        <v>3441.9857999999999</v>
      </c>
      <c r="J478" s="10">
        <v>11.866</v>
      </c>
      <c r="K478" s="10">
        <v>0.33</v>
      </c>
      <c r="L478" s="10">
        <v>0.7</v>
      </c>
      <c r="M478">
        <f t="shared" si="57"/>
        <v>34.343513255411075</v>
      </c>
      <c r="N478">
        <f t="shared" si="58"/>
        <v>32.616400329805323</v>
      </c>
      <c r="O478">
        <f t="shared" si="59"/>
        <v>33.824051129178194</v>
      </c>
      <c r="P478">
        <f t="shared" si="60"/>
        <v>10.380001195584374</v>
      </c>
      <c r="Q478">
        <f t="shared" si="61"/>
        <v>8.1438038512545496</v>
      </c>
      <c r="R478">
        <f t="shared" si="62"/>
        <v>2.4736771678364513</v>
      </c>
      <c r="S478">
        <f t="shared" si="63"/>
        <v>-1.1086626245216111</v>
      </c>
      <c r="T478">
        <f t="shared" si="64"/>
        <v>-0.35667494393873245</v>
      </c>
    </row>
    <row r="479" spans="1:20" x14ac:dyDescent="0.3">
      <c r="A479" s="1">
        <v>2019</v>
      </c>
      <c r="B479" t="s">
        <v>31</v>
      </c>
      <c r="C479" t="s">
        <v>41</v>
      </c>
      <c r="D479" t="s">
        <v>57</v>
      </c>
      <c r="E479" s="3">
        <v>765887347954438</v>
      </c>
      <c r="F479" s="3">
        <v>134298958704508</v>
      </c>
      <c r="G479" s="3">
        <v>508056224405293.69</v>
      </c>
      <c r="H479" s="5">
        <v>3221</v>
      </c>
      <c r="I479">
        <v>3003.6552999999999</v>
      </c>
      <c r="J479" s="10">
        <v>10.853</v>
      </c>
      <c r="K479" s="10">
        <v>0.32</v>
      </c>
      <c r="L479" s="10">
        <v>0.63</v>
      </c>
      <c r="M479">
        <f t="shared" si="57"/>
        <v>34.272056209520343</v>
      </c>
      <c r="N479">
        <f t="shared" si="58"/>
        <v>32.531089465924389</v>
      </c>
      <c r="O479">
        <f t="shared" si="59"/>
        <v>33.86161323534585</v>
      </c>
      <c r="P479">
        <f t="shared" si="60"/>
        <v>8.0774471493311992</v>
      </c>
      <c r="Q479">
        <f t="shared" si="61"/>
        <v>8.0075852592960892</v>
      </c>
      <c r="R479">
        <f t="shared" si="62"/>
        <v>2.3844415394638778</v>
      </c>
      <c r="S479">
        <f t="shared" si="63"/>
        <v>-1.1394342831883648</v>
      </c>
      <c r="T479">
        <f t="shared" si="64"/>
        <v>-0.46203545959655867</v>
      </c>
    </row>
    <row r="480" spans="1:20" x14ac:dyDescent="0.3">
      <c r="A480" s="1">
        <v>2020</v>
      </c>
      <c r="B480" t="s">
        <v>32</v>
      </c>
      <c r="C480" t="s">
        <v>41</v>
      </c>
      <c r="D480" t="s">
        <v>57</v>
      </c>
      <c r="E480" s="3">
        <f>SUM(E477:E479)/3</f>
        <v>763055026174018.38</v>
      </c>
      <c r="F480" s="3">
        <v>121311705786762</v>
      </c>
      <c r="G480" s="3">
        <v>512785739216931.63</v>
      </c>
      <c r="H480" s="5">
        <v>32242</v>
      </c>
      <c r="I480">
        <v>2680.1318000000001</v>
      </c>
      <c r="J480" s="10">
        <v>8.8249999999999993</v>
      </c>
      <c r="K480" s="10">
        <v>0.28000000000000003</v>
      </c>
      <c r="L480" s="10">
        <v>0.5</v>
      </c>
      <c r="M480">
        <f t="shared" si="57"/>
        <v>34.268351262796124</v>
      </c>
      <c r="N480">
        <f t="shared" si="58"/>
        <v>32.429384429998734</v>
      </c>
      <c r="O480">
        <f t="shared" si="59"/>
        <v>33.870879211508942</v>
      </c>
      <c r="P480">
        <f t="shared" si="60"/>
        <v>10.381025229435943</v>
      </c>
      <c r="Q480">
        <f t="shared" si="61"/>
        <v>7.8936212514001278</v>
      </c>
      <c r="R480">
        <f t="shared" si="62"/>
        <v>2.1775886028193603</v>
      </c>
      <c r="S480">
        <f t="shared" si="63"/>
        <v>-1.2729656758128873</v>
      </c>
      <c r="T480">
        <f t="shared" si="64"/>
        <v>-0.69314718055994529</v>
      </c>
    </row>
    <row r="481" spans="1:20" x14ac:dyDescent="0.3">
      <c r="A481" s="1">
        <v>2021</v>
      </c>
      <c r="B481" t="s">
        <v>33</v>
      </c>
      <c r="C481" t="s">
        <v>41</v>
      </c>
      <c r="D481" t="s">
        <v>57</v>
      </c>
      <c r="E481" s="3">
        <f>SUM(E478:E480)/3</f>
        <v>783853513456438.5</v>
      </c>
      <c r="F481" s="3">
        <v>128919906757836</v>
      </c>
      <c r="G481" s="3">
        <v>576691097609331.13</v>
      </c>
      <c r="H481" s="5">
        <v>32303</v>
      </c>
      <c r="I481">
        <v>2635.1536000000001</v>
      </c>
      <c r="J481" s="10">
        <v>9.6389999999999993</v>
      </c>
      <c r="K481" s="10">
        <v>0.28000000000000003</v>
      </c>
      <c r="L481" s="10">
        <v>0.53</v>
      </c>
      <c r="M481">
        <f t="shared" si="57"/>
        <v>34.295243273740169</v>
      </c>
      <c r="N481">
        <f t="shared" si="58"/>
        <v>32.49021244961952</v>
      </c>
      <c r="O481">
        <f t="shared" si="59"/>
        <v>33.988327879651386</v>
      </c>
      <c r="P481">
        <f t="shared" si="60"/>
        <v>10.382915384154703</v>
      </c>
      <c r="Q481">
        <f t="shared" si="61"/>
        <v>7.8766967514966515</v>
      </c>
      <c r="R481">
        <f t="shared" si="62"/>
        <v>2.265817368801831</v>
      </c>
      <c r="S481">
        <f t="shared" si="63"/>
        <v>-1.2729656758128873</v>
      </c>
      <c r="T481">
        <f t="shared" si="64"/>
        <v>-0.6348782724359695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Thabiti Yssoufa</cp:lastModifiedBy>
  <dcterms:modified xsi:type="dcterms:W3CDTF">2024-07-12T21:44:04Z</dcterms:modified>
</cp:coreProperties>
</file>