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/iBag/"/>
    </mc:Choice>
  </mc:AlternateContent>
  <xr:revisionPtr revIDLastSave="0" documentId="13_ncr:1_{62916C99-B846-5A4A-AEA7-62D0577A5930}" xr6:coauthVersionLast="45" xr6:coauthVersionMax="45" xr10:uidLastSave="{00000000-0000-0000-0000-000000000000}"/>
  <bookViews>
    <workbookView xWindow="0" yWindow="460" windowWidth="27760" windowHeight="17540" activeTab="2" xr2:uid="{43FD2EAF-4CB4-AA43-87E0-020396833681}"/>
  </bookViews>
  <sheets>
    <sheet name="Sheet1" sheetId="6" r:id="rId1"/>
    <sheet name="Sheet2" sheetId="7" r:id="rId2"/>
    <sheet name="Sheet3" sheetId="8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8" i="6" l="1"/>
  <c r="W18" i="6"/>
  <c r="U18" i="6"/>
  <c r="S18" i="6"/>
  <c r="Q18" i="6"/>
  <c r="O18" i="6"/>
  <c r="M18" i="6"/>
  <c r="K18" i="6"/>
  <c r="I18" i="6"/>
  <c r="G18" i="6"/>
  <c r="E18" i="6"/>
  <c r="C18" i="6"/>
  <c r="Y17" i="6"/>
  <c r="W17" i="6"/>
  <c r="U17" i="6"/>
  <c r="S17" i="6"/>
  <c r="Q17" i="6"/>
  <c r="O17" i="6"/>
  <c r="M17" i="6"/>
  <c r="K17" i="6"/>
  <c r="I17" i="6"/>
  <c r="G17" i="6"/>
  <c r="E17" i="6"/>
  <c r="C17" i="6"/>
  <c r="Y16" i="6"/>
  <c r="W16" i="6"/>
  <c r="U16" i="6"/>
  <c r="S16" i="6"/>
  <c r="Q16" i="6"/>
  <c r="O16" i="6"/>
  <c r="M16" i="6"/>
  <c r="K16" i="6"/>
  <c r="I16" i="6"/>
  <c r="G16" i="6"/>
  <c r="E16" i="6"/>
  <c r="C16" i="6"/>
  <c r="Y15" i="6"/>
  <c r="W15" i="6"/>
  <c r="U15" i="6"/>
  <c r="S15" i="6"/>
  <c r="Q15" i="6"/>
  <c r="O15" i="6"/>
  <c r="M15" i="6"/>
  <c r="K15" i="6"/>
  <c r="I15" i="6"/>
  <c r="G15" i="6"/>
  <c r="E15" i="6"/>
  <c r="C15" i="6"/>
  <c r="Y14" i="6"/>
  <c r="W14" i="6"/>
  <c r="U14" i="6"/>
  <c r="S14" i="6"/>
  <c r="Q14" i="6"/>
  <c r="O14" i="6"/>
  <c r="M14" i="6"/>
  <c r="K14" i="6"/>
  <c r="I14" i="6"/>
  <c r="G14" i="6"/>
  <c r="E14" i="6"/>
  <c r="C14" i="6"/>
  <c r="Y13" i="6"/>
  <c r="W13" i="6"/>
  <c r="U13" i="6"/>
  <c r="S13" i="6"/>
  <c r="Q13" i="6"/>
  <c r="O13" i="6"/>
  <c r="M13" i="6"/>
  <c r="K13" i="6"/>
  <c r="I13" i="6"/>
  <c r="G13" i="6"/>
  <c r="E13" i="6"/>
  <c r="C13" i="6"/>
  <c r="Y12" i="6"/>
  <c r="W12" i="6"/>
  <c r="U12" i="6"/>
  <c r="S12" i="6"/>
  <c r="Q12" i="6"/>
  <c r="O12" i="6"/>
  <c r="M12" i="6"/>
  <c r="K12" i="6"/>
  <c r="I12" i="6"/>
  <c r="G12" i="6"/>
  <c r="E12" i="6"/>
  <c r="C12" i="6"/>
  <c r="Y11" i="6"/>
  <c r="W11" i="6"/>
  <c r="U11" i="6"/>
  <c r="S11" i="6"/>
  <c r="Q11" i="6"/>
  <c r="O11" i="6"/>
  <c r="M11" i="6"/>
  <c r="K11" i="6"/>
  <c r="I11" i="6"/>
  <c r="G11" i="6"/>
  <c r="E11" i="6"/>
  <c r="C11" i="6"/>
  <c r="Y10" i="6"/>
  <c r="W10" i="6"/>
  <c r="U10" i="6"/>
  <c r="S10" i="6"/>
  <c r="Q10" i="6"/>
  <c r="O10" i="6"/>
  <c r="M10" i="6"/>
  <c r="K10" i="6"/>
  <c r="I10" i="6"/>
  <c r="G10" i="6"/>
  <c r="E10" i="6"/>
  <c r="C10" i="6"/>
  <c r="Y9" i="6"/>
  <c r="W9" i="6"/>
  <c r="U9" i="6"/>
  <c r="S9" i="6"/>
  <c r="Q9" i="6"/>
  <c r="O9" i="6"/>
  <c r="M9" i="6"/>
  <c r="K9" i="6"/>
  <c r="I9" i="6"/>
  <c r="G9" i="6"/>
  <c r="E9" i="6"/>
  <c r="C9" i="6"/>
  <c r="Y9" i="7"/>
  <c r="W9" i="7"/>
  <c r="U9" i="7"/>
  <c r="S9" i="7"/>
  <c r="Q9" i="7"/>
  <c r="O9" i="7"/>
  <c r="M9" i="7"/>
  <c r="K9" i="7"/>
  <c r="I9" i="7"/>
  <c r="G9" i="7"/>
  <c r="E9" i="7"/>
  <c r="C9" i="7"/>
  <c r="Y10" i="7"/>
  <c r="W10" i="7"/>
  <c r="U10" i="7"/>
  <c r="S10" i="7"/>
  <c r="Q10" i="7"/>
  <c r="O10" i="7"/>
  <c r="M10" i="7"/>
  <c r="K10" i="7"/>
  <c r="I10" i="7"/>
  <c r="G10" i="7"/>
  <c r="E10" i="7"/>
  <c r="C10" i="7"/>
  <c r="Z4" i="7"/>
  <c r="Y4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Y18" i="7"/>
  <c r="W18" i="7"/>
  <c r="U18" i="7"/>
  <c r="S18" i="7"/>
  <c r="Q18" i="7"/>
  <c r="O18" i="7"/>
  <c r="M18" i="7"/>
  <c r="K18" i="7"/>
  <c r="I18" i="7"/>
  <c r="G18" i="7"/>
  <c r="E18" i="7"/>
  <c r="C18" i="7"/>
  <c r="Y17" i="7"/>
  <c r="W17" i="7"/>
  <c r="U17" i="7"/>
  <c r="S17" i="7"/>
  <c r="Q17" i="7"/>
  <c r="O17" i="7"/>
  <c r="M17" i="7"/>
  <c r="K17" i="7"/>
  <c r="I17" i="7"/>
  <c r="G17" i="7"/>
  <c r="E17" i="7"/>
  <c r="C17" i="7"/>
  <c r="Y16" i="7"/>
  <c r="W16" i="7"/>
  <c r="U16" i="7"/>
  <c r="S16" i="7"/>
  <c r="Q16" i="7"/>
  <c r="O16" i="7"/>
  <c r="M16" i="7"/>
  <c r="K16" i="7"/>
  <c r="I16" i="7"/>
  <c r="G16" i="7"/>
  <c r="E16" i="7"/>
  <c r="C16" i="7"/>
  <c r="Y15" i="7"/>
  <c r="W15" i="7"/>
  <c r="U15" i="7"/>
  <c r="S15" i="7"/>
  <c r="Q15" i="7"/>
  <c r="O15" i="7"/>
  <c r="M15" i="7"/>
  <c r="K15" i="7"/>
  <c r="I15" i="7"/>
  <c r="G15" i="7"/>
  <c r="E15" i="7"/>
  <c r="C15" i="7"/>
  <c r="Y14" i="7"/>
  <c r="W14" i="7"/>
  <c r="U14" i="7"/>
  <c r="S14" i="7"/>
  <c r="Q14" i="7"/>
  <c r="O14" i="7"/>
  <c r="M14" i="7"/>
  <c r="K14" i="7"/>
  <c r="I14" i="7"/>
  <c r="G14" i="7"/>
  <c r="E14" i="7"/>
  <c r="C14" i="7"/>
  <c r="Y13" i="7"/>
  <c r="W13" i="7"/>
  <c r="U13" i="7"/>
  <c r="S13" i="7"/>
  <c r="Q13" i="7"/>
  <c r="O13" i="7"/>
  <c r="M13" i="7"/>
  <c r="K13" i="7"/>
  <c r="I13" i="7"/>
  <c r="G13" i="7"/>
  <c r="E13" i="7"/>
  <c r="C13" i="7"/>
  <c r="Y12" i="7"/>
  <c r="W12" i="7"/>
  <c r="U12" i="7"/>
  <c r="S12" i="7"/>
  <c r="Q12" i="7"/>
  <c r="O12" i="7"/>
  <c r="M12" i="7"/>
  <c r="K12" i="7"/>
  <c r="I12" i="7"/>
  <c r="G12" i="7"/>
  <c r="E12" i="7"/>
  <c r="C12" i="7"/>
  <c r="Y11" i="7"/>
  <c r="W11" i="7"/>
  <c r="U11" i="7"/>
  <c r="S11" i="7"/>
  <c r="Q11" i="7"/>
  <c r="O11" i="7"/>
  <c r="M11" i="7"/>
  <c r="K11" i="7"/>
  <c r="I11" i="7"/>
  <c r="G11" i="7"/>
  <c r="E11" i="7"/>
  <c r="C11" i="7"/>
  <c r="D3" i="6"/>
  <c r="C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Y5" i="6"/>
  <c r="Z5" i="6"/>
  <c r="Y6" i="6"/>
  <c r="Z6" i="6"/>
  <c r="Y7" i="6"/>
  <c r="Z7" i="6"/>
  <c r="Y8" i="6"/>
  <c r="Z8" i="6"/>
  <c r="Y4" i="6"/>
  <c r="Z4" i="6"/>
  <c r="Z2" i="6"/>
  <c r="Y2" i="6"/>
  <c r="W5" i="6"/>
  <c r="X5" i="6"/>
  <c r="W6" i="6"/>
  <c r="X6" i="6"/>
  <c r="W7" i="6"/>
  <c r="X7" i="6"/>
  <c r="W8" i="6"/>
  <c r="X8" i="6"/>
  <c r="X4" i="6"/>
  <c r="W4" i="6"/>
  <c r="X2" i="6"/>
  <c r="W2" i="6"/>
  <c r="U5" i="6"/>
  <c r="V5" i="6"/>
  <c r="U6" i="6"/>
  <c r="V6" i="6"/>
  <c r="U7" i="6"/>
  <c r="V7" i="6"/>
  <c r="U8" i="6"/>
  <c r="V8" i="6"/>
  <c r="V4" i="6"/>
  <c r="U4" i="6"/>
  <c r="V2" i="6"/>
  <c r="U2" i="6"/>
  <c r="S5" i="6"/>
  <c r="T5" i="6"/>
  <c r="S6" i="6"/>
  <c r="T6" i="6"/>
  <c r="S7" i="6"/>
  <c r="T7" i="6"/>
  <c r="S8" i="6"/>
  <c r="T8" i="6"/>
  <c r="T4" i="6"/>
  <c r="S4" i="6"/>
  <c r="T2" i="6"/>
  <c r="S2" i="6"/>
  <c r="Q5" i="6"/>
  <c r="R5" i="6"/>
  <c r="Q6" i="6"/>
  <c r="R6" i="6"/>
  <c r="Q7" i="6"/>
  <c r="R7" i="6"/>
  <c r="Q8" i="6"/>
  <c r="R8" i="6"/>
  <c r="R4" i="6"/>
  <c r="Q4" i="6"/>
  <c r="R2" i="6"/>
  <c r="Q2" i="6"/>
  <c r="O5" i="6"/>
  <c r="P5" i="6"/>
  <c r="O6" i="6"/>
  <c r="P6" i="6"/>
  <c r="O7" i="6"/>
  <c r="P7" i="6"/>
  <c r="O8" i="6"/>
  <c r="P8" i="6"/>
  <c r="P4" i="6"/>
  <c r="O4" i="6"/>
  <c r="P2" i="6"/>
  <c r="O2" i="6"/>
  <c r="M5" i="6"/>
  <c r="N5" i="6"/>
  <c r="M6" i="6"/>
  <c r="N6" i="6"/>
  <c r="M7" i="6"/>
  <c r="N7" i="6"/>
  <c r="M8" i="6"/>
  <c r="N8" i="6"/>
  <c r="N4" i="6"/>
  <c r="M4" i="6"/>
  <c r="N2" i="6"/>
  <c r="M2" i="6"/>
  <c r="K5" i="6"/>
  <c r="L5" i="6"/>
  <c r="K6" i="6"/>
  <c r="L6" i="6"/>
  <c r="K7" i="6"/>
  <c r="L7" i="6"/>
  <c r="K8" i="6"/>
  <c r="L8" i="6"/>
  <c r="L4" i="6"/>
  <c r="K4" i="6"/>
  <c r="L2" i="6"/>
  <c r="K2" i="6"/>
  <c r="I5" i="6"/>
  <c r="J5" i="6"/>
  <c r="I6" i="6"/>
  <c r="J6" i="6"/>
  <c r="I7" i="6"/>
  <c r="J7" i="6"/>
  <c r="I8" i="6"/>
  <c r="J8" i="6"/>
  <c r="J4" i="6"/>
  <c r="I4" i="6"/>
  <c r="J2" i="6"/>
  <c r="I2" i="6"/>
  <c r="G5" i="6"/>
  <c r="H5" i="6"/>
  <c r="G6" i="6"/>
  <c r="H6" i="6"/>
  <c r="G7" i="6"/>
  <c r="H7" i="6"/>
  <c r="G8" i="6"/>
  <c r="H8" i="6"/>
  <c r="H4" i="6"/>
  <c r="G4" i="6"/>
  <c r="H2" i="6"/>
  <c r="G2" i="6"/>
  <c r="E5" i="6"/>
  <c r="F5" i="6"/>
  <c r="E6" i="6"/>
  <c r="F6" i="6"/>
  <c r="E7" i="6"/>
  <c r="F7" i="6"/>
  <c r="E8" i="6"/>
  <c r="F8" i="6"/>
  <c r="F4" i="6"/>
  <c r="E4" i="6"/>
  <c r="F2" i="6"/>
  <c r="E2" i="6"/>
  <c r="C2" i="6"/>
  <c r="D2" i="6"/>
  <c r="C5" i="6"/>
  <c r="D5" i="6"/>
  <c r="C6" i="6"/>
  <c r="D6" i="6"/>
  <c r="C7" i="6"/>
  <c r="D7" i="6"/>
  <c r="C8" i="6"/>
  <c r="D8" i="6"/>
  <c r="D4" i="6"/>
  <c r="C4" i="6"/>
</calcChain>
</file>

<file path=xl/sharedStrings.xml><?xml version="1.0" encoding="utf-8"?>
<sst xmlns="http://schemas.openxmlformats.org/spreadsheetml/2006/main" count="284" uniqueCount="112">
  <si>
    <t>D025A</t>
  </si>
  <si>
    <t>D025B</t>
  </si>
  <si>
    <t>D020A</t>
  </si>
  <si>
    <t>D020B</t>
  </si>
  <si>
    <t>D015A</t>
  </si>
  <si>
    <t>D015B</t>
  </si>
  <si>
    <t>D010A</t>
  </si>
  <si>
    <t>D010B</t>
  </si>
  <si>
    <t>Specific growth rate (/h)</t>
  </si>
  <si>
    <t>Glucose (mmol/gCDW/h)</t>
  </si>
  <si>
    <t>Lactate (mmol/gCDW/h)</t>
  </si>
  <si>
    <t>Acetate (mmol/gCDW/h)</t>
  </si>
  <si>
    <t>Citric_acid (mmol/gCDW/h)</t>
  </si>
  <si>
    <t>Pyruvate (mmol/gCDW/h)</t>
  </si>
  <si>
    <t>CO2 (mmol/gCDW/h)</t>
  </si>
  <si>
    <t>ala (mmol/gCDW/h)</t>
  </si>
  <si>
    <t>val (mmol/gCDW/h)</t>
  </si>
  <si>
    <t>leu (mmol/gCDW/h)</t>
  </si>
  <si>
    <t>ile (mmol/gCDW/h)</t>
  </si>
  <si>
    <t>thr (mmol/gCDW/h)</t>
  </si>
  <si>
    <t>met (mmol/gCDW/h)</t>
  </si>
  <si>
    <t>cys (mmol/gCDW/h)</t>
  </si>
  <si>
    <t>glu (mmol/gCDW/h)</t>
  </si>
  <si>
    <t>his (mmol/gCDW/h)</t>
  </si>
  <si>
    <t>tyr (mmol/gCDW/h)</t>
  </si>
  <si>
    <t>D020Alowph</t>
  </si>
  <si>
    <t>D020Blowph</t>
  </si>
  <si>
    <t>Rxn ID</t>
  </si>
  <si>
    <t>EX0001</t>
  </si>
  <si>
    <t>EX0002</t>
  </si>
  <si>
    <t>EX0068</t>
  </si>
  <si>
    <t>Formate</t>
  </si>
  <si>
    <t>Acetoin</t>
  </si>
  <si>
    <t>EX0069</t>
  </si>
  <si>
    <t>EX0070</t>
  </si>
  <si>
    <t>EX0003</t>
  </si>
  <si>
    <t>EX0014</t>
  </si>
  <si>
    <t>EX0027</t>
  </si>
  <si>
    <t>EX0037</t>
  </si>
  <si>
    <t>EX0024</t>
  </si>
  <si>
    <t>EX0018</t>
  </si>
  <si>
    <t>EX0017</t>
  </si>
  <si>
    <t>EX0016</t>
  </si>
  <si>
    <t>EX0021</t>
  </si>
  <si>
    <t>EX0022</t>
  </si>
  <si>
    <t>EX0019</t>
  </si>
  <si>
    <t>EX0020</t>
  </si>
  <si>
    <t>EX0023</t>
  </si>
  <si>
    <t>O2</t>
  </si>
  <si>
    <t>NH3</t>
  </si>
  <si>
    <t>Phosphate</t>
  </si>
  <si>
    <t>Sulfate</t>
  </si>
  <si>
    <t>Thiamin</t>
  </si>
  <si>
    <t>Fe2+</t>
  </si>
  <si>
    <t>Folate</t>
  </si>
  <si>
    <t>Guanine</t>
  </si>
  <si>
    <t>H+</t>
  </si>
  <si>
    <t>H2O</t>
  </si>
  <si>
    <t>EX0004</t>
  </si>
  <si>
    <t>EX0005</t>
  </si>
  <si>
    <t>EX0006</t>
  </si>
  <si>
    <t>EX0007</t>
  </si>
  <si>
    <t>EX0008</t>
  </si>
  <si>
    <t>EX0009</t>
  </si>
  <si>
    <t>EX0010</t>
  </si>
  <si>
    <t>EX0011</t>
  </si>
  <si>
    <t>EX0012</t>
  </si>
  <si>
    <t>EX0013</t>
  </si>
  <si>
    <t>LB_D025A</t>
  </si>
  <si>
    <t>LB_D025B</t>
  </si>
  <si>
    <t>LB_D020A</t>
  </si>
  <si>
    <t>LB_D020B</t>
  </si>
  <si>
    <t>LB_D015A</t>
  </si>
  <si>
    <t>LB_D015B</t>
  </si>
  <si>
    <t>LB_D010A</t>
  </si>
  <si>
    <t>LB_D010B</t>
  </si>
  <si>
    <t>LB_D020Alowph</t>
  </si>
  <si>
    <t>LB_D020Blowph</t>
  </si>
  <si>
    <t>UB_D025A</t>
  </si>
  <si>
    <t>UB_D025B</t>
  </si>
  <si>
    <t>UB_D020A</t>
  </si>
  <si>
    <t>UB_D020B</t>
  </si>
  <si>
    <t>UB_D015A</t>
  </si>
  <si>
    <t>UB_D015B</t>
  </si>
  <si>
    <t>UB_D010A</t>
  </si>
  <si>
    <t>UB_D010B</t>
  </si>
  <si>
    <t>UB_D020Alowph</t>
  </si>
  <si>
    <t>UB_D020Blowph</t>
  </si>
  <si>
    <t>EX0036</t>
  </si>
  <si>
    <t>Ethanol</t>
  </si>
  <si>
    <t>LB_D005A</t>
  </si>
  <si>
    <t>UB_D005A</t>
  </si>
  <si>
    <t>LB_D005B</t>
  </si>
  <si>
    <t>UB_D005B</t>
  </si>
  <si>
    <t>D005A</t>
  </si>
  <si>
    <t>D005B</t>
  </si>
  <si>
    <t>Description</t>
  </si>
  <si>
    <t>EX0015</t>
  </si>
  <si>
    <t>Arginine</t>
  </si>
  <si>
    <t>D025Asd</t>
  </si>
  <si>
    <t>D025Bsd</t>
  </si>
  <si>
    <t>D020Asd</t>
  </si>
  <si>
    <t>D020Bsd</t>
  </si>
  <si>
    <t>D015Asd</t>
  </si>
  <si>
    <t>D015Bsd</t>
  </si>
  <si>
    <t>D010Asd</t>
  </si>
  <si>
    <t>D010Bsd</t>
  </si>
  <si>
    <t>D005Asd</t>
  </si>
  <si>
    <t>D005Bsd</t>
  </si>
  <si>
    <t>D020Alowphsd</t>
  </si>
  <si>
    <t>D020Blowphsd</t>
  </si>
  <si>
    <t>Biomass_Out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</si>
</sst>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D02E-4E31-6642-93AB-9126FDE738BE}">
  <dimension ref="A1:AL32"/>
  <sheetViews>
    <sheetView workbookViewId="0">
      <selection activeCell="C9" sqref="C9:Z18"/>
    </sheetView>
  </sheetViews>
  <sheetFormatPr baseColWidth="10" defaultRowHeight="16" x14ac:dyDescent="0.2"/>
  <cols>
    <col min="3" max="26" width="10.83203125" customWidth="1"/>
    <col min="27" max="29" width="10.83203125" hidden="1" customWidth="1"/>
    <col min="30" max="38" width="0" hidden="1" customWidth="1"/>
  </cols>
  <sheetData>
    <row r="1" spans="1:38" x14ac:dyDescent="0.2">
      <c r="A1" t="s">
        <v>27</v>
      </c>
      <c r="B1" t="s">
        <v>96</v>
      </c>
      <c r="C1" t="s">
        <v>68</v>
      </c>
      <c r="D1" t="s">
        <v>78</v>
      </c>
      <c r="E1" t="s">
        <v>69</v>
      </c>
      <c r="F1" t="s">
        <v>79</v>
      </c>
      <c r="G1" t="s">
        <v>70</v>
      </c>
      <c r="H1" t="s">
        <v>80</v>
      </c>
      <c r="I1" t="s">
        <v>71</v>
      </c>
      <c r="J1" t="s">
        <v>81</v>
      </c>
      <c r="K1" t="s">
        <v>72</v>
      </c>
      <c r="L1" t="s">
        <v>82</v>
      </c>
      <c r="M1" t="s">
        <v>73</v>
      </c>
      <c r="N1" t="s">
        <v>83</v>
      </c>
      <c r="O1" t="s">
        <v>74</v>
      </c>
      <c r="P1" t="s">
        <v>84</v>
      </c>
      <c r="Q1" t="s">
        <v>75</v>
      </c>
      <c r="R1" t="s">
        <v>85</v>
      </c>
      <c r="S1" t="s">
        <v>90</v>
      </c>
      <c r="T1" t="s">
        <v>91</v>
      </c>
      <c r="U1" t="s">
        <v>92</v>
      </c>
      <c r="V1" t="s">
        <v>93</v>
      </c>
      <c r="W1" t="s">
        <v>76</v>
      </c>
      <c r="X1" t="s">
        <v>86</v>
      </c>
      <c r="Y1" t="s">
        <v>77</v>
      </c>
      <c r="Z1" t="s">
        <v>87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94</v>
      </c>
      <c r="AJ1" t="s">
        <v>95</v>
      </c>
      <c r="AK1" t="s">
        <v>25</v>
      </c>
      <c r="AL1" t="s">
        <v>26</v>
      </c>
    </row>
    <row r="2" spans="1:38" x14ac:dyDescent="0.2">
      <c r="A2" s="2" t="s">
        <v>111</v>
      </c>
      <c r="B2" t="s">
        <v>8</v>
      </c>
      <c r="C2" s="1">
        <f>AA2</f>
        <v>0.252</v>
      </c>
      <c r="D2" s="1">
        <f>AA2</f>
        <v>0.252</v>
      </c>
      <c r="E2" s="1">
        <f>AB2</f>
        <v>0.247</v>
      </c>
      <c r="F2" s="1">
        <f>AB2</f>
        <v>0.247</v>
      </c>
      <c r="G2" s="1">
        <f>AC2</f>
        <v>0.193</v>
      </c>
      <c r="H2" s="1">
        <f>AC2</f>
        <v>0.193</v>
      </c>
      <c r="I2" s="1">
        <f>AD2</f>
        <v>0.20599999999999999</v>
      </c>
      <c r="J2" s="1">
        <f>AD2</f>
        <v>0.20599999999999999</v>
      </c>
      <c r="K2" s="1">
        <f>AE2</f>
        <v>0.14699999999999999</v>
      </c>
      <c r="L2" s="1">
        <f>AE2</f>
        <v>0.14699999999999999</v>
      </c>
      <c r="M2" s="1">
        <f>AF2</f>
        <v>0.154</v>
      </c>
      <c r="N2" s="1">
        <f>AF2</f>
        <v>0.154</v>
      </c>
      <c r="O2" s="1">
        <f>AG2</f>
        <v>0.10199999999999999</v>
      </c>
      <c r="P2" s="1">
        <f>AG2</f>
        <v>0.10199999999999999</v>
      </c>
      <c r="Q2" s="1">
        <f>AH2</f>
        <v>0.10299999999999999</v>
      </c>
      <c r="R2" s="1">
        <f>AH2</f>
        <v>0.10299999999999999</v>
      </c>
      <c r="S2" s="1">
        <f>AI2</f>
        <v>0.05</v>
      </c>
      <c r="T2" s="1">
        <f>AI2</f>
        <v>0.05</v>
      </c>
      <c r="U2" s="1">
        <f>AJ2</f>
        <v>4.9000000000000002E-2</v>
      </c>
      <c r="V2" s="1">
        <f>AJ2</f>
        <v>4.9000000000000002E-2</v>
      </c>
      <c r="W2" s="1">
        <f>AK2</f>
        <v>0.19760080831408799</v>
      </c>
      <c r="X2" s="1">
        <f>AK2</f>
        <v>0.19760080831408799</v>
      </c>
      <c r="Y2" s="1">
        <f>AL2</f>
        <v>0.195679563492063</v>
      </c>
      <c r="Z2" s="1">
        <f>AL2</f>
        <v>0.195679563492063</v>
      </c>
      <c r="AA2" s="1">
        <v>0.252</v>
      </c>
      <c r="AB2" s="1">
        <v>0.247</v>
      </c>
      <c r="AC2" s="1">
        <v>0.193</v>
      </c>
      <c r="AD2" s="1">
        <v>0.20599999999999999</v>
      </c>
      <c r="AE2" s="1">
        <v>0.14699999999999999</v>
      </c>
      <c r="AF2" s="1">
        <v>0.154</v>
      </c>
      <c r="AG2" s="1">
        <v>0.10199999999999999</v>
      </c>
      <c r="AH2" s="1">
        <v>0.10299999999999999</v>
      </c>
      <c r="AI2" s="1">
        <v>0.05</v>
      </c>
      <c r="AJ2" s="1">
        <v>4.9000000000000002E-2</v>
      </c>
      <c r="AK2" s="1">
        <v>0.19760080831408799</v>
      </c>
      <c r="AL2" s="1">
        <v>0.195679563492063</v>
      </c>
    </row>
    <row r="3" spans="1:38" x14ac:dyDescent="0.2">
      <c r="A3" s="2" t="s">
        <v>28</v>
      </c>
      <c r="B3" t="s">
        <v>9</v>
      </c>
      <c r="C3" s="1">
        <f>AA3*1.02</f>
        <v>-11.428514657376374</v>
      </c>
      <c r="D3" s="1">
        <f>AA3*0.98</f>
        <v>-10.980337611989066</v>
      </c>
      <c r="E3" s="1">
        <f>AB3*1.02</f>
        <v>-11.47200259255164</v>
      </c>
      <c r="F3" s="1">
        <f>AB3*0.98</f>
        <v>-11.022120137941769</v>
      </c>
      <c r="G3" s="1">
        <f>AC3*1.02</f>
        <v>-11.229798655978993</v>
      </c>
      <c r="H3" s="1">
        <f>AC3*0.98</f>
        <v>-10.789414394960207</v>
      </c>
      <c r="I3" s="1">
        <f>AD3*1.02</f>
        <v>-10.951170859200644</v>
      </c>
      <c r="J3" s="1">
        <f>AD3*0.98</f>
        <v>-10.521713178447676</v>
      </c>
      <c r="K3" s="1">
        <f>AE3*1.02</f>
        <v>-10.282860656314149</v>
      </c>
      <c r="L3" s="1">
        <f>AE3*0.98</f>
        <v>-9.8796112188116325</v>
      </c>
      <c r="M3" s="1">
        <f>AF3*1.02</f>
        <v>-10.637742220539039</v>
      </c>
      <c r="N3" s="1">
        <f>AF3*0.98</f>
        <v>-10.220575858949271</v>
      </c>
      <c r="O3" s="1">
        <f>AG3*1.02</f>
        <v>-7.1587220781760736</v>
      </c>
      <c r="P3" s="1">
        <f>AG3*0.98</f>
        <v>-6.877987879031914</v>
      </c>
      <c r="Q3" s="1">
        <f>AH3*1.02</f>
        <v>-7.8440188960184489</v>
      </c>
      <c r="R3" s="1">
        <f>AH3*0.98</f>
        <v>-7.5364103118608625</v>
      </c>
      <c r="S3" s="1">
        <f>AI3*1.02</f>
        <v>-4.017978812756521</v>
      </c>
      <c r="T3" s="1">
        <f>AI3*0.98</f>
        <v>-3.8604110161778338</v>
      </c>
      <c r="U3" s="1">
        <f>AJ3*1.02</f>
        <v>-3.775264952390589</v>
      </c>
      <c r="V3" s="1">
        <f>AJ3*0.98</f>
        <v>-3.6272153464144874</v>
      </c>
      <c r="W3" s="1">
        <f>AK3*1.02</f>
        <v>-9.3897433072105319</v>
      </c>
      <c r="X3" s="1">
        <f>AK3*0.98</f>
        <v>-9.0215180794767864</v>
      </c>
      <c r="Y3" s="1">
        <f>AL3*1.02</f>
        <v>-9.6704772879746468</v>
      </c>
      <c r="Z3" s="1">
        <f>AL3*0.98</f>
        <v>-9.291242884524662</v>
      </c>
      <c r="AA3" s="1">
        <v>-11.20442613468272</v>
      </c>
      <c r="AB3" s="1">
        <v>-11.247061365246704</v>
      </c>
      <c r="AC3" s="1">
        <v>-11.0096065254696</v>
      </c>
      <c r="AD3" s="1">
        <v>-10.73644201882416</v>
      </c>
      <c r="AE3" s="1">
        <v>-10.081235937562891</v>
      </c>
      <c r="AF3" s="1">
        <v>-10.429159039744155</v>
      </c>
      <c r="AG3" s="1">
        <v>-7.0183549786039938</v>
      </c>
      <c r="AH3" s="1">
        <v>-7.6902146039396557</v>
      </c>
      <c r="AI3" s="1">
        <v>-3.9391949144671772</v>
      </c>
      <c r="AJ3" s="1">
        <v>-3.7012401494025382</v>
      </c>
      <c r="AK3" s="1">
        <v>-9.2056306933436591</v>
      </c>
      <c r="AL3" s="1">
        <v>-9.4808600862496544</v>
      </c>
    </row>
    <row r="4" spans="1:38" x14ac:dyDescent="0.2">
      <c r="A4" s="2" t="s">
        <v>29</v>
      </c>
      <c r="B4" t="s">
        <v>10</v>
      </c>
      <c r="C4" s="1">
        <f>AA4*0.98</f>
        <v>16.407401029408952</v>
      </c>
      <c r="D4" s="1">
        <f>AA4*1.02</f>
        <v>17.077090867344012</v>
      </c>
      <c r="E4" s="1">
        <f>AB4*0.98</f>
        <v>16.682127776344295</v>
      </c>
      <c r="F4" s="1">
        <f>AB4*1.02</f>
        <v>17.363030950888962</v>
      </c>
      <c r="G4" s="1">
        <f>0.98*AC4</f>
        <v>16.518809000065264</v>
      </c>
      <c r="H4" s="1">
        <f>1.02*AC4</f>
        <v>17.193046102108742</v>
      </c>
      <c r="I4" s="1">
        <f>0.98*AD4</f>
        <v>15.967161226942526</v>
      </c>
      <c r="J4" s="1">
        <f>1.02*AD4</f>
        <v>16.618882093348343</v>
      </c>
      <c r="K4" s="1">
        <f>0.98*AE4</f>
        <v>15.557815718437665</v>
      </c>
      <c r="L4" s="1">
        <f>1.02*AE4</f>
        <v>16.192828604904509</v>
      </c>
      <c r="M4" s="1">
        <f>0.98*AF4</f>
        <v>16.266187972567241</v>
      </c>
      <c r="N4" s="1">
        <f>1.02*AF4</f>
        <v>16.930114012263861</v>
      </c>
      <c r="O4" s="1">
        <f>0.98*AG4</f>
        <v>10.880996789760212</v>
      </c>
      <c r="P4" s="1">
        <f>1.02*AG4</f>
        <v>11.325119107709609</v>
      </c>
      <c r="Q4" s="1">
        <f>0.98*AH4</f>
        <v>12.039444866373671</v>
      </c>
      <c r="R4" s="1">
        <f>1.02*AH4</f>
        <v>12.530850779286883</v>
      </c>
      <c r="S4" s="1">
        <f>0.98*AI4</f>
        <v>5.7401958847386405</v>
      </c>
      <c r="T4" s="1">
        <f>1.02*AI4</f>
        <v>5.9744895943198104</v>
      </c>
      <c r="U4" s="1">
        <f>0.98*AJ4</f>
        <v>5.3679719714379299</v>
      </c>
      <c r="V4" s="1">
        <f>1.02*AJ4</f>
        <v>5.5870728682313153</v>
      </c>
      <c r="W4" s="1">
        <f>0.98*AK4</f>
        <v>11.103406867048349</v>
      </c>
      <c r="X4" s="1">
        <f>1.02*AK4</f>
        <v>11.556607147336038</v>
      </c>
      <c r="Y4" s="1">
        <f>0.98*AL4</f>
        <v>12.477770227592684</v>
      </c>
      <c r="Z4" s="1">
        <f>1.02*AL4</f>
        <v>12.987066971576061</v>
      </c>
      <c r="AA4" s="1">
        <v>16.742245948376482</v>
      </c>
      <c r="AB4" s="1">
        <v>17.022579363616629</v>
      </c>
      <c r="AC4" s="1">
        <v>16.855927551087003</v>
      </c>
      <c r="AD4" s="1">
        <v>16.293021660145435</v>
      </c>
      <c r="AE4" s="1">
        <v>15.875322161671086</v>
      </c>
      <c r="AF4" s="1">
        <v>16.598150992415551</v>
      </c>
      <c r="AG4" s="1">
        <v>11.103057948734911</v>
      </c>
      <c r="AH4" s="1">
        <v>12.285147822830277</v>
      </c>
      <c r="AI4" s="1">
        <v>5.8573427395292255</v>
      </c>
      <c r="AJ4" s="1">
        <v>5.4775224198346226</v>
      </c>
      <c r="AK4" s="1">
        <v>11.330007007192194</v>
      </c>
      <c r="AL4" s="1">
        <v>12.732418599584372</v>
      </c>
    </row>
    <row r="5" spans="1:38" x14ac:dyDescent="0.2">
      <c r="A5" s="2" t="s">
        <v>30</v>
      </c>
      <c r="B5" t="s">
        <v>11</v>
      </c>
      <c r="C5" s="1">
        <f t="shared" ref="C5:C8" si="0">AA5*0.98</f>
        <v>2.3892341864076734</v>
      </c>
      <c r="D5" s="1">
        <f t="shared" ref="D5:D8" si="1">AA5*1.02</f>
        <v>2.4867539491181905</v>
      </c>
      <c r="E5" s="1">
        <f t="shared" ref="E5:E8" si="2">AB5*0.98</f>
        <v>2.3484235082727789</v>
      </c>
      <c r="F5" s="1">
        <f t="shared" ref="F5:F8" si="3">AB5*1.02</f>
        <v>2.4442775290186063</v>
      </c>
      <c r="G5" s="1">
        <f t="shared" ref="G5:G8" si="4">0.98*AC5</f>
        <v>2.1792274938994654</v>
      </c>
      <c r="H5" s="1">
        <f t="shared" ref="H5:H8" si="5">1.02*AC5</f>
        <v>2.2681755548749534</v>
      </c>
      <c r="I5" s="1">
        <f t="shared" ref="I5:I8" si="6">0.98*AD5</f>
        <v>1.902074197691723</v>
      </c>
      <c r="J5" s="1">
        <f t="shared" ref="J5:J8" si="7">1.02*AD5</f>
        <v>1.9797098792301606</v>
      </c>
      <c r="K5" s="1">
        <f t="shared" ref="K5:K8" si="8">0.98*AE5</f>
        <v>1.3941691024946348</v>
      </c>
      <c r="L5" s="1">
        <f t="shared" ref="L5:L8" si="9">1.02*AE5</f>
        <v>1.4510739638209462</v>
      </c>
      <c r="M5" s="1">
        <f t="shared" ref="M5:M8" si="10">0.98*AF5</f>
        <v>1.5955108822648034</v>
      </c>
      <c r="N5" s="1">
        <f t="shared" ref="N5:N8" si="11">1.02*AF5</f>
        <v>1.6606337754184688</v>
      </c>
      <c r="O5" s="1">
        <f t="shared" ref="O5:O8" si="12">0.98*AG5</f>
        <v>0.96238702752536276</v>
      </c>
      <c r="P5" s="1">
        <f t="shared" ref="P5:P8" si="13">1.02*AG5</f>
        <v>1.0016681306896633</v>
      </c>
      <c r="Q5" s="1">
        <f t="shared" ref="Q5:Q8" si="14">0.98*AH5</f>
        <v>0.9053496742073105</v>
      </c>
      <c r="R5" s="1">
        <f t="shared" ref="R5:R8" si="15">1.02*AH5</f>
        <v>0.94230272213413946</v>
      </c>
      <c r="S5" s="1">
        <f t="shared" ref="S5:S8" si="16">0.98*AI5</f>
        <v>0.36129313539307795</v>
      </c>
      <c r="T5" s="1">
        <f t="shared" ref="T5:T8" si="17">1.02*AI5</f>
        <v>0.37603979398055054</v>
      </c>
      <c r="U5" s="1">
        <f t="shared" ref="U5:U8" si="18">0.98*AJ5</f>
        <v>0.39616412999861539</v>
      </c>
      <c r="V5" s="1">
        <f t="shared" ref="V5:V8" si="19">1.02*AJ5</f>
        <v>0.41233409448835479</v>
      </c>
      <c r="W5" s="1">
        <f t="shared" ref="W5:W8" si="20">0.98*AK5</f>
        <v>3.5969689596508552</v>
      </c>
      <c r="X5" s="1">
        <f t="shared" ref="X5:X8" si="21">1.02*AK5</f>
        <v>3.7437840192284408</v>
      </c>
      <c r="Y5" s="1">
        <f t="shared" ref="Y5:Y8" si="22">0.98*AL5</f>
        <v>3.2071075910286067</v>
      </c>
      <c r="Z5" s="1">
        <f t="shared" ref="Z5:Z8" si="23">1.02*AL5</f>
        <v>3.3380099416828357</v>
      </c>
      <c r="AA5" s="1">
        <v>2.4379940677629319</v>
      </c>
      <c r="AB5" s="1">
        <v>2.3963505186456926</v>
      </c>
      <c r="AC5" s="1">
        <v>2.2237015243872094</v>
      </c>
      <c r="AD5" s="1">
        <v>1.9408920384609418</v>
      </c>
      <c r="AE5" s="1">
        <v>1.4226215331577905</v>
      </c>
      <c r="AF5" s="1">
        <v>1.6280723288416361</v>
      </c>
      <c r="AG5" s="1">
        <v>0.98202757910751304</v>
      </c>
      <c r="AH5" s="1">
        <v>0.92382619817072498</v>
      </c>
      <c r="AI5" s="1">
        <v>0.36866646468681424</v>
      </c>
      <c r="AJ5" s="1">
        <v>0.40424911224348509</v>
      </c>
      <c r="AK5" s="1">
        <v>3.670376489439648</v>
      </c>
      <c r="AL5" s="1">
        <v>3.2725587663557212</v>
      </c>
    </row>
    <row r="6" spans="1:38" x14ac:dyDescent="0.2">
      <c r="A6" s="2" t="s">
        <v>33</v>
      </c>
      <c r="B6" t="s">
        <v>12</v>
      </c>
      <c r="C6" s="1">
        <f t="shared" si="0"/>
        <v>0.56262398001086211</v>
      </c>
      <c r="D6" s="1">
        <f t="shared" si="1"/>
        <v>0.5855882240929382</v>
      </c>
      <c r="E6" s="1">
        <f t="shared" si="2"/>
        <v>0.51498622130991445</v>
      </c>
      <c r="F6" s="1">
        <f t="shared" si="3"/>
        <v>0.53600606707766618</v>
      </c>
      <c r="G6" s="1">
        <f t="shared" si="4"/>
        <v>0.37482153320031331</v>
      </c>
      <c r="H6" s="1">
        <f t="shared" si="5"/>
        <v>0.390120371290122</v>
      </c>
      <c r="I6" s="1">
        <f t="shared" si="6"/>
        <v>0.38331570214246047</v>
      </c>
      <c r="J6" s="1">
        <f t="shared" si="7"/>
        <v>0.39896124100541808</v>
      </c>
      <c r="K6" s="1">
        <f t="shared" si="8"/>
        <v>0.209385865077896</v>
      </c>
      <c r="L6" s="1">
        <f t="shared" si="9"/>
        <v>0.21793222691781014</v>
      </c>
      <c r="M6" s="1">
        <f t="shared" si="10"/>
        <v>0.25840857248557014</v>
      </c>
      <c r="N6" s="1">
        <f t="shared" si="11"/>
        <v>0.2689558611584506</v>
      </c>
      <c r="O6" s="1">
        <f t="shared" si="12"/>
        <v>0.156289546779526</v>
      </c>
      <c r="P6" s="1">
        <f t="shared" si="13"/>
        <v>0.16266871195420052</v>
      </c>
      <c r="Q6" s="1">
        <f t="shared" si="14"/>
        <v>0.14549622091931072</v>
      </c>
      <c r="R6" s="1">
        <f t="shared" si="15"/>
        <v>0.15143484218132339</v>
      </c>
      <c r="S6" s="1">
        <f t="shared" si="16"/>
        <v>5.2723505275787765E-2</v>
      </c>
      <c r="T6" s="1">
        <f t="shared" si="17"/>
        <v>5.487548508296277E-2</v>
      </c>
      <c r="U6" s="1">
        <f t="shared" si="18"/>
        <v>5.0564378838098376E-2</v>
      </c>
      <c r="V6" s="1">
        <f t="shared" si="19"/>
        <v>5.2628231035571779E-2</v>
      </c>
      <c r="W6" s="1">
        <f t="shared" si="20"/>
        <v>0.84576731995094856</v>
      </c>
      <c r="X6" s="1">
        <f t="shared" si="21"/>
        <v>0.88028843505098742</v>
      </c>
      <c r="Y6" s="1">
        <f t="shared" si="22"/>
        <v>0.73269164894886496</v>
      </c>
      <c r="Z6" s="1">
        <f t="shared" si="23"/>
        <v>0.76259743053861462</v>
      </c>
      <c r="AA6" s="1">
        <v>0.57410610205190016</v>
      </c>
      <c r="AB6" s="1">
        <v>0.52549614419379032</v>
      </c>
      <c r="AC6" s="1">
        <v>0.38247095224521765</v>
      </c>
      <c r="AD6" s="1">
        <v>0.39113847157393927</v>
      </c>
      <c r="AE6" s="1">
        <v>0.21365904599785307</v>
      </c>
      <c r="AF6" s="1">
        <v>0.26368221682201037</v>
      </c>
      <c r="AG6" s="1">
        <v>0.15947912936686326</v>
      </c>
      <c r="AH6" s="1">
        <v>0.14846553155031705</v>
      </c>
      <c r="AI6" s="1">
        <v>5.3799495179375267E-2</v>
      </c>
      <c r="AJ6" s="1">
        <v>5.1596304936835077E-2</v>
      </c>
      <c r="AK6" s="1">
        <v>0.86302787750096799</v>
      </c>
      <c r="AL6" s="1">
        <v>0.74764453974373979</v>
      </c>
    </row>
    <row r="7" spans="1:38" x14ac:dyDescent="0.2">
      <c r="A7" s="2" t="s">
        <v>34</v>
      </c>
      <c r="B7" t="s">
        <v>13</v>
      </c>
      <c r="C7" s="1">
        <f t="shared" si="0"/>
        <v>1.0997548172509428</v>
      </c>
      <c r="D7" s="1">
        <f t="shared" si="1"/>
        <v>1.144642768975471</v>
      </c>
      <c r="E7" s="1">
        <f t="shared" si="2"/>
        <v>1.0772971476347017</v>
      </c>
      <c r="F7" s="1">
        <f t="shared" si="3"/>
        <v>1.1212684597830569</v>
      </c>
      <c r="G7" s="1">
        <f t="shared" si="4"/>
        <v>0.76395366048628477</v>
      </c>
      <c r="H7" s="1">
        <f t="shared" si="5"/>
        <v>0.79513544254694957</v>
      </c>
      <c r="I7" s="1">
        <f t="shared" si="6"/>
        <v>0.75231507804032283</v>
      </c>
      <c r="J7" s="1">
        <f t="shared" si="7"/>
        <v>0.7830218159195198</v>
      </c>
      <c r="K7" s="1">
        <f t="shared" si="8"/>
        <v>0.48603089362401258</v>
      </c>
      <c r="L7" s="1">
        <f t="shared" si="9"/>
        <v>0.50586888928213558</v>
      </c>
      <c r="M7" s="1">
        <f t="shared" si="10"/>
        <v>0.51343434184042025</v>
      </c>
      <c r="N7" s="1">
        <f t="shared" si="11"/>
        <v>0.53439084558900884</v>
      </c>
      <c r="O7" s="1">
        <f t="shared" si="12"/>
        <v>0.33333829302241852</v>
      </c>
      <c r="P7" s="1">
        <f t="shared" si="13"/>
        <v>0.34694393763557846</v>
      </c>
      <c r="Q7" s="1">
        <f t="shared" si="14"/>
        <v>0.26598152121778118</v>
      </c>
      <c r="R7" s="1">
        <f t="shared" si="15"/>
        <v>0.2768379098389151</v>
      </c>
      <c r="S7" s="1">
        <f t="shared" si="16"/>
        <v>0.12693307853230407</v>
      </c>
      <c r="T7" s="1">
        <f t="shared" si="17"/>
        <v>0.13211402051321447</v>
      </c>
      <c r="U7" s="1">
        <f t="shared" si="18"/>
        <v>0.12182507818295821</v>
      </c>
      <c r="V7" s="1">
        <f t="shared" si="19"/>
        <v>0.12679753035369121</v>
      </c>
      <c r="W7" s="1">
        <f t="shared" si="20"/>
        <v>0.81133895573064108</v>
      </c>
      <c r="X7" s="1">
        <f t="shared" si="21"/>
        <v>0.84445483147474898</v>
      </c>
      <c r="Y7" s="1">
        <f t="shared" si="22"/>
        <v>0.65453406142540826</v>
      </c>
      <c r="Z7" s="1">
        <f t="shared" si="23"/>
        <v>0.68124973740195549</v>
      </c>
      <c r="AA7" s="1">
        <v>1.1221987931132069</v>
      </c>
      <c r="AB7" s="1">
        <v>1.0992828037088793</v>
      </c>
      <c r="AC7" s="1">
        <v>0.77954455151661717</v>
      </c>
      <c r="AD7" s="1">
        <v>0.76766844697992132</v>
      </c>
      <c r="AE7" s="1">
        <v>0.49594989145307405</v>
      </c>
      <c r="AF7" s="1">
        <v>0.52391259371471455</v>
      </c>
      <c r="AG7" s="1">
        <v>0.34014111532899849</v>
      </c>
      <c r="AH7" s="1">
        <v>0.27140971552834814</v>
      </c>
      <c r="AI7" s="1">
        <v>0.12952354952275927</v>
      </c>
      <c r="AJ7" s="1">
        <v>0.12431130426832471</v>
      </c>
      <c r="AK7" s="1">
        <v>0.82789689360269503</v>
      </c>
      <c r="AL7" s="1">
        <v>0.66789189941368188</v>
      </c>
    </row>
    <row r="8" spans="1:38" x14ac:dyDescent="0.2">
      <c r="A8" s="2" t="s">
        <v>35</v>
      </c>
      <c r="B8" t="s">
        <v>14</v>
      </c>
      <c r="C8" s="1">
        <f t="shared" si="0"/>
        <v>0.83840016249177596</v>
      </c>
      <c r="D8" s="1">
        <f t="shared" si="1"/>
        <v>0.87262057728735865</v>
      </c>
      <c r="E8" s="1">
        <f t="shared" si="2"/>
        <v>0.82059859304689564</v>
      </c>
      <c r="F8" s="1">
        <f t="shared" si="3"/>
        <v>0.85409241317125872</v>
      </c>
      <c r="G8" s="1">
        <f t="shared" si="4"/>
        <v>0.71105275887088426</v>
      </c>
      <c r="H8" s="1">
        <f t="shared" si="5"/>
        <v>0.74007532045745095</v>
      </c>
      <c r="I8" s="1">
        <f t="shared" si="6"/>
        <v>0.66533572091614723</v>
      </c>
      <c r="J8" s="1">
        <f t="shared" si="7"/>
        <v>0.69249228095354098</v>
      </c>
      <c r="K8" s="1">
        <f t="shared" si="8"/>
        <v>0.62173829967636773</v>
      </c>
      <c r="L8" s="1">
        <f t="shared" si="9"/>
        <v>0.64711537313254597</v>
      </c>
      <c r="M8" s="1">
        <f t="shared" si="10"/>
        <v>0.64434345347051269</v>
      </c>
      <c r="N8" s="1">
        <f t="shared" si="11"/>
        <v>0.67064318626522745</v>
      </c>
      <c r="O8" s="1">
        <f t="shared" si="12"/>
        <v>0.59454987855543528</v>
      </c>
      <c r="P8" s="1">
        <f t="shared" si="13"/>
        <v>0.61881722053728971</v>
      </c>
      <c r="Q8" s="1">
        <f t="shared" si="14"/>
        <v>0.56708853625743705</v>
      </c>
      <c r="R8" s="1">
        <f t="shared" si="15"/>
        <v>0.59023500712508759</v>
      </c>
      <c r="S8" s="1">
        <f t="shared" si="16"/>
        <v>0.55850554554213794</v>
      </c>
      <c r="T8" s="1">
        <f t="shared" si="17"/>
        <v>0.5813016902581436</v>
      </c>
      <c r="U8" s="1">
        <f t="shared" si="18"/>
        <v>0.59157242134213928</v>
      </c>
      <c r="V8" s="1">
        <f t="shared" si="19"/>
        <v>0.615718234458145</v>
      </c>
      <c r="W8" s="1">
        <f t="shared" si="20"/>
        <v>0.69869197257922577</v>
      </c>
      <c r="X8" s="1">
        <f t="shared" si="21"/>
        <v>0.72721001227633697</v>
      </c>
      <c r="Y8" s="1">
        <f t="shared" si="22"/>
        <v>0.66646113670160667</v>
      </c>
      <c r="Z8" s="1">
        <f t="shared" si="23"/>
        <v>0.69366363207718251</v>
      </c>
      <c r="AA8" s="1">
        <v>0.8555103698895673</v>
      </c>
      <c r="AB8" s="1">
        <v>0.83734550310907718</v>
      </c>
      <c r="AC8" s="1">
        <v>0.7255640396641676</v>
      </c>
      <c r="AD8" s="1">
        <v>0.67891400093484411</v>
      </c>
      <c r="AE8" s="1">
        <v>0.63442683640445685</v>
      </c>
      <c r="AF8" s="1">
        <v>0.65749331986787007</v>
      </c>
      <c r="AG8" s="1">
        <v>0.6066835495463625</v>
      </c>
      <c r="AH8" s="1">
        <v>0.57866177169126232</v>
      </c>
      <c r="AI8" s="1">
        <v>0.56990361790014077</v>
      </c>
      <c r="AJ8" s="1">
        <v>0.60364532790014214</v>
      </c>
      <c r="AK8" s="1">
        <v>0.71295099242778137</v>
      </c>
      <c r="AL8" s="1">
        <v>0.68006238438939459</v>
      </c>
    </row>
    <row r="9" spans="1:38" x14ac:dyDescent="0.2">
      <c r="A9" s="2" t="s">
        <v>36</v>
      </c>
      <c r="B9" t="s">
        <v>15</v>
      </c>
      <c r="C9" s="1">
        <f>AA9</f>
        <v>8.882898460490514E-2</v>
      </c>
      <c r="D9">
        <v>1000</v>
      </c>
      <c r="E9" s="1">
        <f>AB9</f>
        <v>0.10426406177744946</v>
      </c>
      <c r="F9">
        <v>1000</v>
      </c>
      <c r="G9" s="1">
        <f>AC9</f>
        <v>9.1929716196891526E-2</v>
      </c>
      <c r="H9">
        <v>1000</v>
      </c>
      <c r="I9" s="1">
        <f>AD9</f>
        <v>0.11197545323554046</v>
      </c>
      <c r="J9">
        <v>1000</v>
      </c>
      <c r="K9" s="1">
        <f>AE9</f>
        <v>0.18745264523850988</v>
      </c>
      <c r="L9">
        <v>1000</v>
      </c>
      <c r="M9" s="1">
        <f>AF9</f>
        <v>0.20587588889185807</v>
      </c>
      <c r="N9">
        <v>1000</v>
      </c>
      <c r="O9" s="1">
        <f>AG9</f>
        <v>0.14082055576622807</v>
      </c>
      <c r="P9">
        <v>1000</v>
      </c>
      <c r="Q9" s="1">
        <f>AH9</f>
        <v>0.21369038438569199</v>
      </c>
      <c r="R9">
        <v>1000</v>
      </c>
      <c r="S9" s="1">
        <f>AI9</f>
        <v>6.4147414655897891E-2</v>
      </c>
      <c r="T9">
        <v>1000</v>
      </c>
      <c r="U9" s="1">
        <f>AJ9</f>
        <v>9.0314298510738369E-2</v>
      </c>
      <c r="V9">
        <v>1000</v>
      </c>
      <c r="W9" s="1">
        <f>AK9</f>
        <v>5.927218611761325E-2</v>
      </c>
      <c r="X9">
        <v>1000</v>
      </c>
      <c r="Y9" s="1">
        <f>AL9</f>
        <v>6.4197680352273759E-2</v>
      </c>
      <c r="Z9">
        <v>1000</v>
      </c>
      <c r="AA9" s="1">
        <v>8.882898460490514E-2</v>
      </c>
      <c r="AB9" s="1">
        <v>0.10426406177744946</v>
      </c>
      <c r="AC9" s="1">
        <v>9.1929716196891526E-2</v>
      </c>
      <c r="AD9" s="1">
        <v>0.11197545323554046</v>
      </c>
      <c r="AE9" s="1">
        <v>0.18745264523850988</v>
      </c>
      <c r="AF9" s="1">
        <v>0.20587588889185807</v>
      </c>
      <c r="AG9" s="1">
        <v>0.14082055576622807</v>
      </c>
      <c r="AH9" s="1">
        <v>0.21369038438569199</v>
      </c>
      <c r="AI9" s="1">
        <v>6.4147414655897891E-2</v>
      </c>
      <c r="AJ9" s="1">
        <v>9.0314298510738369E-2</v>
      </c>
      <c r="AK9" s="1">
        <v>5.927218611761325E-2</v>
      </c>
      <c r="AL9" s="1">
        <v>6.4197680352273759E-2</v>
      </c>
    </row>
    <row r="10" spans="1:38" x14ac:dyDescent="0.2">
      <c r="A10" s="2" t="s">
        <v>47</v>
      </c>
      <c r="B10" t="s">
        <v>16</v>
      </c>
      <c r="C10" s="1">
        <f>AA10</f>
        <v>0.13914024127414765</v>
      </c>
      <c r="D10">
        <v>1000</v>
      </c>
      <c r="E10" s="1">
        <f>AB10</f>
        <v>0.11723386504739225</v>
      </c>
      <c r="F10">
        <v>1000</v>
      </c>
      <c r="G10" s="1">
        <f>AC10</f>
        <v>0.10475886184556345</v>
      </c>
      <c r="H10">
        <v>1000</v>
      </c>
      <c r="I10" s="1">
        <f>AD10</f>
        <v>9.8382115018729871E-2</v>
      </c>
      <c r="J10">
        <v>1000</v>
      </c>
      <c r="K10" s="1">
        <f>AE10</f>
        <v>8.6348938330584643E-2</v>
      </c>
      <c r="L10">
        <v>1000</v>
      </c>
      <c r="M10" s="1">
        <f>AF10</f>
        <v>0.11388162091108694</v>
      </c>
      <c r="N10">
        <v>1000</v>
      </c>
      <c r="O10" s="1">
        <f>AG10</f>
        <v>7.3087109353690893E-2</v>
      </c>
      <c r="P10">
        <v>1000</v>
      </c>
      <c r="Q10" s="1">
        <f>AH10</f>
        <v>7.2010457279836723E-2</v>
      </c>
      <c r="R10">
        <v>1000</v>
      </c>
      <c r="S10" s="1">
        <f>AI10</f>
        <v>4.0209120622987468E-2</v>
      </c>
      <c r="T10">
        <v>1000</v>
      </c>
      <c r="U10" s="1">
        <f>AJ10</f>
        <v>3.2022864798075257E-2</v>
      </c>
      <c r="V10">
        <v>1000</v>
      </c>
      <c r="W10" s="1">
        <f>AK10</f>
        <v>1.9049618098144056E-2</v>
      </c>
      <c r="X10">
        <v>1000</v>
      </c>
      <c r="Y10" s="1">
        <f>AL10</f>
        <v>6.3481374798443985E-2</v>
      </c>
      <c r="Z10">
        <v>1000</v>
      </c>
      <c r="AA10" s="1">
        <v>0.13914024127414765</v>
      </c>
      <c r="AB10" s="1">
        <v>0.11723386504739225</v>
      </c>
      <c r="AC10" s="1">
        <v>0.10475886184556345</v>
      </c>
      <c r="AD10" s="1">
        <v>9.8382115018729871E-2</v>
      </c>
      <c r="AE10" s="1">
        <v>8.6348938330584643E-2</v>
      </c>
      <c r="AF10" s="1">
        <v>0.11388162091108694</v>
      </c>
      <c r="AG10" s="1">
        <v>7.3087109353690893E-2</v>
      </c>
      <c r="AH10" s="1">
        <v>7.2010457279836723E-2</v>
      </c>
      <c r="AI10" s="1">
        <v>4.0209120622987468E-2</v>
      </c>
      <c r="AJ10" s="1">
        <v>3.2022864798075257E-2</v>
      </c>
      <c r="AK10" s="1">
        <v>1.9049618098144056E-2</v>
      </c>
      <c r="AL10" s="1">
        <v>6.3481374798443985E-2</v>
      </c>
    </row>
    <row r="11" spans="1:38" x14ac:dyDescent="0.2">
      <c r="A11" s="2" t="s">
        <v>46</v>
      </c>
      <c r="B11" t="s">
        <v>17</v>
      </c>
      <c r="C11" s="1">
        <f t="shared" ref="C11:C18" si="24">AA11</f>
        <v>-0.12003808095771813</v>
      </c>
      <c r="D11">
        <v>1000</v>
      </c>
      <c r="E11" s="1">
        <f t="shared" ref="E11:E18" si="25">AB11</f>
        <v>-0.13038067735019104</v>
      </c>
      <c r="F11">
        <v>1000</v>
      </c>
      <c r="G11" s="1">
        <f t="shared" ref="G11:G18" si="26">AC11</f>
        <v>-0.10058479209287179</v>
      </c>
      <c r="H11">
        <v>1000</v>
      </c>
      <c r="I11" s="1">
        <f t="shared" ref="I11:I18" si="27">AD11</f>
        <v>-0.10429405523413939</v>
      </c>
      <c r="J11">
        <v>1000</v>
      </c>
      <c r="K11" s="1">
        <f t="shared" ref="K11:K18" si="28">AE11</f>
        <v>-3.3720588864671219E-2</v>
      </c>
      <c r="L11">
        <v>1000</v>
      </c>
      <c r="M11" s="1">
        <f t="shared" ref="M11:M18" si="29">AF11</f>
        <v>-3.5728505788054643E-2</v>
      </c>
      <c r="N11">
        <v>1000</v>
      </c>
      <c r="O11" s="1">
        <f t="shared" ref="O11:O18" si="30">AG11</f>
        <v>-2.1137690046379182E-2</v>
      </c>
      <c r="P11">
        <v>1000</v>
      </c>
      <c r="Q11" s="1">
        <f t="shared" ref="Q11:Q18" si="31">AH11</f>
        <v>6.1987090465474008E-2</v>
      </c>
      <c r="R11">
        <v>1000</v>
      </c>
      <c r="S11" s="1">
        <f t="shared" ref="S11:S18" si="32">AI11</f>
        <v>2.5503171540495684E-2</v>
      </c>
      <c r="T11">
        <v>1000</v>
      </c>
      <c r="U11" s="1">
        <f t="shared" ref="U11:U18" si="33">AJ11</f>
        <v>3.9630283173201213E-2</v>
      </c>
      <c r="V11">
        <v>1000</v>
      </c>
      <c r="W11" s="1">
        <f t="shared" ref="W11:W18" si="34">AK11</f>
        <v>-1.3123765804537644E-2</v>
      </c>
      <c r="X11">
        <v>1000</v>
      </c>
      <c r="Y11" s="1">
        <f t="shared" ref="Y11:Y18" si="35">AL11</f>
        <v>-9.0433428255381025E-3</v>
      </c>
      <c r="Z11">
        <v>1000</v>
      </c>
      <c r="AA11" s="1">
        <v>-0.12003808095771813</v>
      </c>
      <c r="AB11" s="1">
        <v>-0.13038067735019104</v>
      </c>
      <c r="AC11" s="1">
        <v>-0.10058479209287179</v>
      </c>
      <c r="AD11" s="1">
        <v>-0.10429405523413939</v>
      </c>
      <c r="AE11" s="1">
        <v>-3.3720588864671219E-2</v>
      </c>
      <c r="AF11" s="1">
        <v>-3.5728505788054643E-2</v>
      </c>
      <c r="AG11" s="1">
        <v>-2.1137690046379182E-2</v>
      </c>
      <c r="AH11" s="1">
        <v>6.1987090465474008E-2</v>
      </c>
      <c r="AI11" s="1">
        <v>2.5503171540495684E-2</v>
      </c>
      <c r="AJ11" s="1">
        <v>3.9630283173201213E-2</v>
      </c>
      <c r="AK11" s="1">
        <v>-1.3123765804537644E-2</v>
      </c>
      <c r="AL11" s="1">
        <v>-9.0433428255381025E-3</v>
      </c>
    </row>
    <row r="12" spans="1:38" x14ac:dyDescent="0.2">
      <c r="A12" s="2" t="s">
        <v>45</v>
      </c>
      <c r="B12" t="s">
        <v>18</v>
      </c>
      <c r="C12" s="1">
        <f t="shared" si="24"/>
        <v>-5.8737160334831395E-2</v>
      </c>
      <c r="D12">
        <v>1000</v>
      </c>
      <c r="E12" s="1">
        <f t="shared" si="25"/>
        <v>-7.8376788757137911E-2</v>
      </c>
      <c r="F12">
        <v>1000</v>
      </c>
      <c r="G12" s="1">
        <f t="shared" si="26"/>
        <v>-0.1030116594251199</v>
      </c>
      <c r="H12">
        <v>1000</v>
      </c>
      <c r="I12" s="1">
        <f t="shared" si="27"/>
        <v>-9.7517057677045188E-2</v>
      </c>
      <c r="J12">
        <v>1000</v>
      </c>
      <c r="K12" s="1">
        <f t="shared" si="28"/>
        <v>-4.7242262791691456E-2</v>
      </c>
      <c r="L12">
        <v>1000</v>
      </c>
      <c r="M12" s="1">
        <f t="shared" si="29"/>
        <v>-8.4860597852568602E-3</v>
      </c>
      <c r="N12">
        <v>1000</v>
      </c>
      <c r="O12" s="1">
        <f t="shared" si="30"/>
        <v>-5.5621875524703331E-2</v>
      </c>
      <c r="P12">
        <v>1000</v>
      </c>
      <c r="Q12" s="1">
        <f t="shared" si="31"/>
        <v>-2.4402107652573116E-2</v>
      </c>
      <c r="R12">
        <v>1000</v>
      </c>
      <c r="S12" s="1">
        <f t="shared" si="32"/>
        <v>-5.7525851594318498E-3</v>
      </c>
      <c r="T12">
        <v>1000</v>
      </c>
      <c r="U12" s="1">
        <f t="shared" si="33"/>
        <v>1.1910209986852636E-2</v>
      </c>
      <c r="V12">
        <v>1000</v>
      </c>
      <c r="W12" s="1">
        <f t="shared" si="34"/>
        <v>-5.2404644137533436E-2</v>
      </c>
      <c r="X12">
        <v>1000</v>
      </c>
      <c r="Y12" s="1">
        <f t="shared" si="35"/>
        <v>-6.3151652273062811E-2</v>
      </c>
      <c r="Z12">
        <v>1000</v>
      </c>
      <c r="AA12" s="1">
        <v>-5.8737160334831395E-2</v>
      </c>
      <c r="AB12" s="1">
        <v>-7.8376788757137911E-2</v>
      </c>
      <c r="AC12" s="1">
        <v>-0.1030116594251199</v>
      </c>
      <c r="AD12" s="1">
        <v>-9.7517057677045188E-2</v>
      </c>
      <c r="AE12" s="1">
        <v>-4.7242262791691456E-2</v>
      </c>
      <c r="AF12" s="1">
        <v>-8.4860597852568602E-3</v>
      </c>
      <c r="AG12" s="1">
        <v>-5.5621875524703331E-2</v>
      </c>
      <c r="AH12" s="1">
        <v>-2.4402107652573116E-2</v>
      </c>
      <c r="AI12" s="1">
        <v>-5.7525851594318498E-3</v>
      </c>
      <c r="AJ12" s="1">
        <v>1.1910209986852636E-2</v>
      </c>
      <c r="AK12" s="1">
        <v>-5.2404644137533436E-2</v>
      </c>
      <c r="AL12" s="1">
        <v>-6.3151652273062811E-2</v>
      </c>
    </row>
    <row r="13" spans="1:38" x14ac:dyDescent="0.2">
      <c r="A13" s="2" t="s">
        <v>44</v>
      </c>
      <c r="B13" t="s">
        <v>19</v>
      </c>
      <c r="C13" s="1">
        <f t="shared" si="24"/>
        <v>-0.71781328184176418</v>
      </c>
      <c r="D13">
        <v>1000</v>
      </c>
      <c r="E13" s="1">
        <f t="shared" si="25"/>
        <v>-0.63476423879479715</v>
      </c>
      <c r="F13">
        <v>1000</v>
      </c>
      <c r="G13" s="1">
        <f t="shared" si="26"/>
        <v>-0.42955655751012101</v>
      </c>
      <c r="H13">
        <v>1000</v>
      </c>
      <c r="I13" s="1">
        <f t="shared" si="27"/>
        <v>-0.43702628763207141</v>
      </c>
      <c r="J13">
        <v>1000</v>
      </c>
      <c r="K13" s="1">
        <f t="shared" si="28"/>
        <v>-0.26889028048201025</v>
      </c>
      <c r="L13">
        <v>1000</v>
      </c>
      <c r="M13" s="1">
        <f t="shared" si="29"/>
        <v>-0.24899841023310204</v>
      </c>
      <c r="N13">
        <v>1000</v>
      </c>
      <c r="O13" s="1">
        <f t="shared" si="30"/>
        <v>-0.22820489078134323</v>
      </c>
      <c r="P13">
        <v>1000</v>
      </c>
      <c r="Q13" s="1">
        <f t="shared" si="31"/>
        <v>-0.20709948281894491</v>
      </c>
      <c r="R13">
        <v>1000</v>
      </c>
      <c r="S13" s="1">
        <f t="shared" si="32"/>
        <v>-6.6609417791865536E-2</v>
      </c>
      <c r="T13">
        <v>1000</v>
      </c>
      <c r="U13" s="1">
        <f t="shared" si="33"/>
        <v>-6.631729134643316E-2</v>
      </c>
      <c r="V13">
        <v>1000</v>
      </c>
      <c r="W13" s="1">
        <f t="shared" si="34"/>
        <v>-0.15968316596811924</v>
      </c>
      <c r="X13">
        <v>1000</v>
      </c>
      <c r="Y13" s="1">
        <f t="shared" si="35"/>
        <v>-0.15356845547401124</v>
      </c>
      <c r="Z13">
        <v>1000</v>
      </c>
      <c r="AA13" s="1">
        <v>-0.71781328184176418</v>
      </c>
      <c r="AB13" s="1">
        <v>-0.63476423879479715</v>
      </c>
      <c r="AC13" s="1">
        <v>-0.42955655751012101</v>
      </c>
      <c r="AD13" s="1">
        <v>-0.43702628763207141</v>
      </c>
      <c r="AE13" s="1">
        <v>-0.26889028048201025</v>
      </c>
      <c r="AF13" s="1">
        <v>-0.24899841023310204</v>
      </c>
      <c r="AG13" s="1">
        <v>-0.22820489078134323</v>
      </c>
      <c r="AH13" s="1">
        <v>-0.20709948281894491</v>
      </c>
      <c r="AI13" s="1">
        <v>-6.6609417791865536E-2</v>
      </c>
      <c r="AJ13" s="1">
        <v>-6.631729134643316E-2</v>
      </c>
      <c r="AK13" s="1">
        <v>-0.15968316596811924</v>
      </c>
      <c r="AL13" s="1">
        <v>-0.15356845547401124</v>
      </c>
    </row>
    <row r="14" spans="1:38" x14ac:dyDescent="0.2">
      <c r="A14" s="2" t="s">
        <v>43</v>
      </c>
      <c r="B14" t="s">
        <v>20</v>
      </c>
      <c r="C14" s="1">
        <f t="shared" si="24"/>
        <v>-5.1592154683667742E-2</v>
      </c>
      <c r="D14">
        <v>1000</v>
      </c>
      <c r="E14" s="1">
        <f t="shared" si="25"/>
        <v>-2.253980403811429E-2</v>
      </c>
      <c r="F14">
        <v>1000</v>
      </c>
      <c r="G14" s="1">
        <f t="shared" si="26"/>
        <v>-2.4157298872215204E-2</v>
      </c>
      <c r="H14">
        <v>1000</v>
      </c>
      <c r="I14" s="1">
        <f t="shared" si="27"/>
        <v>-2.6269078717815253E-2</v>
      </c>
      <c r="J14">
        <v>1000</v>
      </c>
      <c r="K14" s="1">
        <f t="shared" si="28"/>
        <v>-7.5167915083895268E-3</v>
      </c>
      <c r="L14">
        <v>1000</v>
      </c>
      <c r="M14" s="1">
        <f t="shared" si="29"/>
        <v>-6.5214574385344505E-3</v>
      </c>
      <c r="N14">
        <v>1000</v>
      </c>
      <c r="O14" s="1">
        <f t="shared" si="30"/>
        <v>-2.6368603890087335E-2</v>
      </c>
      <c r="P14">
        <v>1000</v>
      </c>
      <c r="Q14" s="1">
        <f t="shared" si="31"/>
        <v>-2.5828740708709712E-2</v>
      </c>
      <c r="R14">
        <v>1000</v>
      </c>
      <c r="S14" s="1">
        <f t="shared" si="32"/>
        <v>-5.2808649456182266E-3</v>
      </c>
      <c r="T14">
        <v>1000</v>
      </c>
      <c r="U14" s="1">
        <f t="shared" si="33"/>
        <v>-7.859108590102552E-3</v>
      </c>
      <c r="V14">
        <v>1000</v>
      </c>
      <c r="W14" s="1">
        <f t="shared" si="34"/>
        <v>3.6004872900310701E-2</v>
      </c>
      <c r="X14">
        <v>1000</v>
      </c>
      <c r="Y14" s="1">
        <f t="shared" si="35"/>
        <v>2.7293845226791097E-2</v>
      </c>
      <c r="Z14">
        <v>1000</v>
      </c>
      <c r="AA14" s="1">
        <v>-5.1592154683667742E-2</v>
      </c>
      <c r="AB14" s="1">
        <v>-2.253980403811429E-2</v>
      </c>
      <c r="AC14" s="1">
        <v>-2.4157298872215204E-2</v>
      </c>
      <c r="AD14" s="1">
        <v>-2.6269078717815253E-2</v>
      </c>
      <c r="AE14" s="1">
        <v>-7.5167915083895268E-3</v>
      </c>
      <c r="AF14" s="1">
        <v>-6.5214574385344505E-3</v>
      </c>
      <c r="AG14" s="1">
        <v>-2.6368603890087335E-2</v>
      </c>
      <c r="AH14" s="1">
        <v>-2.5828740708709712E-2</v>
      </c>
      <c r="AI14" s="1">
        <v>-5.2808649456182266E-3</v>
      </c>
      <c r="AJ14" s="1">
        <v>-7.859108590102552E-3</v>
      </c>
      <c r="AK14" s="1">
        <v>3.6004872900310701E-2</v>
      </c>
      <c r="AL14" s="1">
        <v>2.7293845226791097E-2</v>
      </c>
    </row>
    <row r="15" spans="1:38" x14ac:dyDescent="0.2">
      <c r="A15" s="2" t="s">
        <v>42</v>
      </c>
      <c r="B15" t="s">
        <v>21</v>
      </c>
      <c r="C15" s="1">
        <f t="shared" si="24"/>
        <v>-5.9016018625488803E-2</v>
      </c>
      <c r="D15">
        <v>1000</v>
      </c>
      <c r="E15" s="1">
        <f t="shared" si="25"/>
        <v>-3.8912099891828339E-2</v>
      </c>
      <c r="F15">
        <v>1000</v>
      </c>
      <c r="G15" s="1">
        <f t="shared" si="26"/>
        <v>-5.3358776550107588E-2</v>
      </c>
      <c r="H15">
        <v>1000</v>
      </c>
      <c r="I15" s="1">
        <f t="shared" si="27"/>
        <v>-7.3451499619773111E-2</v>
      </c>
      <c r="J15">
        <v>1000</v>
      </c>
      <c r="K15" s="1">
        <f t="shared" si="28"/>
        <v>-3.8487355999809514E-2</v>
      </c>
      <c r="L15">
        <v>1000</v>
      </c>
      <c r="M15" s="1">
        <f t="shared" si="29"/>
        <v>-2.9529605770424919E-2</v>
      </c>
      <c r="N15">
        <v>1000</v>
      </c>
      <c r="O15" s="1">
        <f t="shared" si="30"/>
        <v>-7.8863259708550265E-2</v>
      </c>
      <c r="P15">
        <v>1000</v>
      </c>
      <c r="Q15" s="1">
        <f t="shared" si="31"/>
        <v>-8.3639134446156657E-2</v>
      </c>
      <c r="R15">
        <v>1000</v>
      </c>
      <c r="S15" s="1">
        <f t="shared" si="32"/>
        <v>-3.9597074543100616E-2</v>
      </c>
      <c r="T15">
        <v>1000</v>
      </c>
      <c r="U15" s="1">
        <f t="shared" si="33"/>
        <v>-5.5163503821123491E-2</v>
      </c>
      <c r="V15">
        <v>1000</v>
      </c>
      <c r="W15" s="1">
        <f t="shared" si="34"/>
        <v>0.11137825767480866</v>
      </c>
      <c r="X15">
        <v>1000</v>
      </c>
      <c r="Y15" s="1">
        <f t="shared" si="35"/>
        <v>0.13384036737034699</v>
      </c>
      <c r="Z15">
        <v>1000</v>
      </c>
      <c r="AA15" s="1">
        <v>-5.9016018625488803E-2</v>
      </c>
      <c r="AB15" s="1">
        <v>-3.8912099891828339E-2</v>
      </c>
      <c r="AC15" s="1">
        <v>-5.3358776550107588E-2</v>
      </c>
      <c r="AD15" s="1">
        <v>-7.3451499619773111E-2</v>
      </c>
      <c r="AE15" s="1">
        <v>-3.8487355999809514E-2</v>
      </c>
      <c r="AF15" s="1">
        <v>-2.9529605770424919E-2</v>
      </c>
      <c r="AG15" s="1">
        <v>-7.8863259708550265E-2</v>
      </c>
      <c r="AH15" s="1">
        <v>-8.3639134446156657E-2</v>
      </c>
      <c r="AI15" s="1">
        <v>-3.9597074543100616E-2</v>
      </c>
      <c r="AJ15" s="1">
        <v>-5.5163503821123491E-2</v>
      </c>
      <c r="AK15" s="1">
        <v>0.11137825767480866</v>
      </c>
      <c r="AL15" s="1">
        <v>0.13384036737034699</v>
      </c>
    </row>
    <row r="16" spans="1:38" x14ac:dyDescent="0.2">
      <c r="A16" s="2" t="s">
        <v>41</v>
      </c>
      <c r="B16" t="s">
        <v>22</v>
      </c>
      <c r="C16" s="1">
        <f t="shared" si="24"/>
        <v>-0.45000437477350069</v>
      </c>
      <c r="D16">
        <v>1000</v>
      </c>
      <c r="E16" s="1">
        <f t="shared" si="25"/>
        <v>-0.37138809952026292</v>
      </c>
      <c r="F16">
        <v>1000</v>
      </c>
      <c r="G16" s="1">
        <f t="shared" si="26"/>
        <v>-0.35237069401173682</v>
      </c>
      <c r="H16">
        <v>1000</v>
      </c>
      <c r="I16" s="1">
        <f t="shared" si="27"/>
        <v>-0.34359939037675236</v>
      </c>
      <c r="J16">
        <v>1000</v>
      </c>
      <c r="K16" s="1">
        <f t="shared" si="28"/>
        <v>-0.18460800569810937</v>
      </c>
      <c r="L16">
        <v>1000</v>
      </c>
      <c r="M16" s="1">
        <f t="shared" si="29"/>
        <v>-0.21854329998374269</v>
      </c>
      <c r="N16">
        <v>1000</v>
      </c>
      <c r="O16" s="1">
        <f t="shared" si="30"/>
        <v>-8.0926507420695556E-2</v>
      </c>
      <c r="P16">
        <v>1000</v>
      </c>
      <c r="Q16" s="1">
        <f t="shared" si="31"/>
        <v>-7.8615316666013332E-2</v>
      </c>
      <c r="R16">
        <v>1000</v>
      </c>
      <c r="S16" s="1">
        <f t="shared" si="32"/>
        <v>-2.7657210456599537E-2</v>
      </c>
      <c r="T16">
        <v>1000</v>
      </c>
      <c r="U16" s="1">
        <f t="shared" si="33"/>
        <v>-2.2602848340060325E-2</v>
      </c>
      <c r="V16">
        <v>1000</v>
      </c>
      <c r="W16" s="1">
        <f t="shared" si="34"/>
        <v>-0.28377670348257245</v>
      </c>
      <c r="X16">
        <v>1000</v>
      </c>
      <c r="Y16" s="1">
        <f t="shared" si="35"/>
        <v>-0.26163342362709557</v>
      </c>
      <c r="Z16">
        <v>1000</v>
      </c>
      <c r="AA16" s="1">
        <v>-0.45000437477350069</v>
      </c>
      <c r="AB16" s="1">
        <v>-0.37138809952026292</v>
      </c>
      <c r="AC16" s="1">
        <v>-0.35237069401173682</v>
      </c>
      <c r="AD16" s="1">
        <v>-0.34359939037675236</v>
      </c>
      <c r="AE16" s="1">
        <v>-0.18460800569810937</v>
      </c>
      <c r="AF16" s="1">
        <v>-0.21854329998374269</v>
      </c>
      <c r="AG16" s="1">
        <v>-8.0926507420695556E-2</v>
      </c>
      <c r="AH16" s="1">
        <v>-7.8615316666013332E-2</v>
      </c>
      <c r="AI16" s="1">
        <v>-2.7657210456599537E-2</v>
      </c>
      <c r="AJ16" s="1">
        <v>-2.2602848340060325E-2</v>
      </c>
      <c r="AK16" s="1">
        <v>-0.28377670348257245</v>
      </c>
      <c r="AL16" s="1">
        <v>-0.26163342362709557</v>
      </c>
    </row>
    <row r="17" spans="1:38" x14ac:dyDescent="0.2">
      <c r="A17" s="2" t="s">
        <v>40</v>
      </c>
      <c r="B17" t="s">
        <v>23</v>
      </c>
      <c r="C17" s="1">
        <f t="shared" si="24"/>
        <v>-1.3994071738635643E-2</v>
      </c>
      <c r="D17">
        <v>1000</v>
      </c>
      <c r="E17" s="1">
        <f t="shared" si="25"/>
        <v>-1.1471598813231426E-2</v>
      </c>
      <c r="F17">
        <v>1000</v>
      </c>
      <c r="G17" s="1">
        <f t="shared" si="26"/>
        <v>-1.8666114607172435E-2</v>
      </c>
      <c r="H17">
        <v>1000</v>
      </c>
      <c r="I17" s="1">
        <f t="shared" si="27"/>
        <v>-5.4774128941315128E-3</v>
      </c>
      <c r="J17">
        <v>1000</v>
      </c>
      <c r="K17" s="1">
        <f t="shared" si="28"/>
        <v>-2.6644831770865594E-2</v>
      </c>
      <c r="L17">
        <v>1000</v>
      </c>
      <c r="M17" s="1">
        <f t="shared" si="29"/>
        <v>-3.60627845431317E-2</v>
      </c>
      <c r="N17">
        <v>1000</v>
      </c>
      <c r="O17" s="1">
        <f t="shared" si="30"/>
        <v>-2.4085738332057436E-2</v>
      </c>
      <c r="P17">
        <v>1000</v>
      </c>
      <c r="Q17" s="1">
        <f t="shared" si="31"/>
        <v>-1.7529294680002985E-2</v>
      </c>
      <c r="R17">
        <v>1000</v>
      </c>
      <c r="S17" s="1">
        <f t="shared" si="32"/>
        <v>-1.1930675942015691E-2</v>
      </c>
      <c r="T17">
        <v>1000</v>
      </c>
      <c r="U17" s="1">
        <f t="shared" si="33"/>
        <v>-1.0430104475594268E-2</v>
      </c>
      <c r="V17">
        <v>1000</v>
      </c>
      <c r="W17" s="1">
        <f t="shared" si="34"/>
        <v>4.4410432846870594E-2</v>
      </c>
      <c r="X17">
        <v>1000</v>
      </c>
      <c r="Y17" s="1">
        <f t="shared" si="35"/>
        <v>2.9416975981788867E-2</v>
      </c>
      <c r="Z17">
        <v>1000</v>
      </c>
      <c r="AA17" s="1">
        <v>-1.3994071738635643E-2</v>
      </c>
      <c r="AB17" s="1">
        <v>-1.1471598813231426E-2</v>
      </c>
      <c r="AC17" s="1">
        <v>-1.8666114607172435E-2</v>
      </c>
      <c r="AD17" s="1">
        <v>-5.4774128941315128E-3</v>
      </c>
      <c r="AE17" s="1">
        <v>-2.6644831770865594E-2</v>
      </c>
      <c r="AF17" s="1">
        <v>-3.60627845431317E-2</v>
      </c>
      <c r="AG17" s="1">
        <v>-2.4085738332057436E-2</v>
      </c>
      <c r="AH17" s="1">
        <v>-1.7529294680002985E-2</v>
      </c>
      <c r="AI17" s="1">
        <v>-1.1930675942015691E-2</v>
      </c>
      <c r="AJ17" s="1">
        <v>-1.0430104475594268E-2</v>
      </c>
      <c r="AK17" s="1">
        <v>4.4410432846870594E-2</v>
      </c>
      <c r="AL17" s="1">
        <v>2.9416975981788867E-2</v>
      </c>
    </row>
    <row r="18" spans="1:38" x14ac:dyDescent="0.2">
      <c r="A18" s="2" t="s">
        <v>39</v>
      </c>
      <c r="B18" t="s">
        <v>24</v>
      </c>
      <c r="C18" s="1">
        <f t="shared" si="24"/>
        <v>-0.50713309596799916</v>
      </c>
      <c r="D18">
        <v>1000</v>
      </c>
      <c r="E18" s="1">
        <f t="shared" si="25"/>
        <v>-0.49037901716535615</v>
      </c>
      <c r="F18">
        <v>1000</v>
      </c>
      <c r="G18" s="1">
        <f t="shared" si="26"/>
        <v>-0.18404145215515016</v>
      </c>
      <c r="H18">
        <v>1000</v>
      </c>
      <c r="I18" s="1">
        <f t="shared" si="27"/>
        <v>-0.20239555401498843</v>
      </c>
      <c r="J18">
        <v>1000</v>
      </c>
      <c r="K18" s="1">
        <f t="shared" si="28"/>
        <v>-0.16823677042101384</v>
      </c>
      <c r="L18">
        <v>1000</v>
      </c>
      <c r="M18" s="1">
        <f t="shared" si="29"/>
        <v>-0.18683012235014465</v>
      </c>
      <c r="N18">
        <v>1000</v>
      </c>
      <c r="O18" s="1">
        <f t="shared" si="30"/>
        <v>-0.17332038450133747</v>
      </c>
      <c r="P18">
        <v>1000</v>
      </c>
      <c r="Q18" s="1">
        <f t="shared" si="31"/>
        <v>-0.17289190066231699</v>
      </c>
      <c r="R18">
        <v>1000</v>
      </c>
      <c r="S18" s="1">
        <f t="shared" si="32"/>
        <v>-8.3498388609060142E-2</v>
      </c>
      <c r="T18">
        <v>1000</v>
      </c>
      <c r="U18" s="1">
        <f t="shared" si="33"/>
        <v>-7.6773775864765081E-2</v>
      </c>
      <c r="V18">
        <v>1000</v>
      </c>
      <c r="W18" s="1">
        <f t="shared" si="34"/>
        <v>4.2929700250082463E-2</v>
      </c>
      <c r="X18">
        <v>1000</v>
      </c>
      <c r="Y18" s="1">
        <f t="shared" si="35"/>
        <v>4.0603837735744421E-2</v>
      </c>
      <c r="Z18">
        <v>1000</v>
      </c>
      <c r="AA18" s="1">
        <v>-0.50713309596799916</v>
      </c>
      <c r="AB18" s="1">
        <v>-0.49037901716535615</v>
      </c>
      <c r="AC18" s="1">
        <v>-0.18404145215515016</v>
      </c>
      <c r="AD18" s="1">
        <v>-0.20239555401498843</v>
      </c>
      <c r="AE18" s="1">
        <v>-0.16823677042101384</v>
      </c>
      <c r="AF18" s="1">
        <v>-0.18683012235014465</v>
      </c>
      <c r="AG18" s="1">
        <v>-0.17332038450133747</v>
      </c>
      <c r="AH18" s="1">
        <v>-0.17289190066231699</v>
      </c>
      <c r="AI18" s="1">
        <v>-8.3498388609060142E-2</v>
      </c>
      <c r="AJ18" s="1">
        <v>-7.6773775864765081E-2</v>
      </c>
      <c r="AK18" s="1">
        <v>4.2929700250082463E-2</v>
      </c>
      <c r="AL18" s="1">
        <v>4.0603837735744421E-2</v>
      </c>
    </row>
    <row r="19" spans="1:38" x14ac:dyDescent="0.2">
      <c r="A19" s="2" t="s">
        <v>38</v>
      </c>
      <c r="B19" t="s">
        <v>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</row>
    <row r="20" spans="1:38" x14ac:dyDescent="0.2">
      <c r="A20" s="2" t="s">
        <v>37</v>
      </c>
      <c r="B20" t="s">
        <v>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</row>
    <row r="21" spans="1:38" x14ac:dyDescent="0.2">
      <c r="A21" s="3" t="s">
        <v>88</v>
      </c>
      <c r="B21" t="s">
        <v>89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t="s">
        <v>58</v>
      </c>
      <c r="B22" t="s">
        <v>48</v>
      </c>
      <c r="C22">
        <v>-1000</v>
      </c>
      <c r="D22">
        <v>1000</v>
      </c>
      <c r="E22">
        <v>-1000</v>
      </c>
      <c r="F22">
        <v>1000</v>
      </c>
      <c r="G22">
        <v>-1000</v>
      </c>
      <c r="H22">
        <v>1000</v>
      </c>
      <c r="I22">
        <v>-1000</v>
      </c>
      <c r="J22">
        <v>1000</v>
      </c>
      <c r="K22">
        <v>-1000</v>
      </c>
      <c r="L22">
        <v>1000</v>
      </c>
      <c r="M22">
        <v>-1000</v>
      </c>
      <c r="N22">
        <v>1000</v>
      </c>
      <c r="O22">
        <v>-1000</v>
      </c>
      <c r="P22">
        <v>1000</v>
      </c>
      <c r="Q22">
        <v>-1000</v>
      </c>
      <c r="R22">
        <v>1000</v>
      </c>
      <c r="S22">
        <v>-1000</v>
      </c>
      <c r="T22">
        <v>1000</v>
      </c>
      <c r="U22">
        <v>-1000</v>
      </c>
      <c r="V22">
        <v>1000</v>
      </c>
      <c r="W22">
        <v>-1000</v>
      </c>
      <c r="X22">
        <v>1000</v>
      </c>
      <c r="Y22">
        <v>-1000</v>
      </c>
      <c r="Z22">
        <v>1000</v>
      </c>
    </row>
    <row r="23" spans="1:38" x14ac:dyDescent="0.2">
      <c r="A23" t="s">
        <v>59</v>
      </c>
      <c r="B23" t="s">
        <v>49</v>
      </c>
      <c r="C23">
        <v>-1000</v>
      </c>
      <c r="D23">
        <v>1000</v>
      </c>
      <c r="E23">
        <v>-1000</v>
      </c>
      <c r="F23">
        <v>1000</v>
      </c>
      <c r="G23">
        <v>-1000</v>
      </c>
      <c r="H23">
        <v>1000</v>
      </c>
      <c r="I23">
        <v>-1000</v>
      </c>
      <c r="J23">
        <v>1000</v>
      </c>
      <c r="K23">
        <v>-1000</v>
      </c>
      <c r="L23">
        <v>1000</v>
      </c>
      <c r="M23">
        <v>-1000</v>
      </c>
      <c r="N23">
        <v>1000</v>
      </c>
      <c r="O23">
        <v>-1000</v>
      </c>
      <c r="P23">
        <v>1000</v>
      </c>
      <c r="Q23">
        <v>-1000</v>
      </c>
      <c r="R23">
        <v>1000</v>
      </c>
      <c r="S23">
        <v>-1000</v>
      </c>
      <c r="T23">
        <v>1000</v>
      </c>
      <c r="U23">
        <v>-1000</v>
      </c>
      <c r="V23">
        <v>1000</v>
      </c>
      <c r="W23">
        <v>-1000</v>
      </c>
      <c r="X23">
        <v>1000</v>
      </c>
      <c r="Y23">
        <v>-1000</v>
      </c>
      <c r="Z23">
        <v>1000</v>
      </c>
    </row>
    <row r="24" spans="1:38" x14ac:dyDescent="0.2">
      <c r="A24" t="s">
        <v>60</v>
      </c>
      <c r="B24" t="s">
        <v>50</v>
      </c>
      <c r="C24">
        <v>-1000</v>
      </c>
      <c r="D24">
        <v>1000</v>
      </c>
      <c r="E24">
        <v>-1000</v>
      </c>
      <c r="F24">
        <v>1000</v>
      </c>
      <c r="G24">
        <v>-1000</v>
      </c>
      <c r="H24">
        <v>1000</v>
      </c>
      <c r="I24">
        <v>-1000</v>
      </c>
      <c r="J24">
        <v>1000</v>
      </c>
      <c r="K24">
        <v>-1000</v>
      </c>
      <c r="L24">
        <v>1000</v>
      </c>
      <c r="M24">
        <v>-1000</v>
      </c>
      <c r="N24">
        <v>1000</v>
      </c>
      <c r="O24">
        <v>-1000</v>
      </c>
      <c r="P24">
        <v>1000</v>
      </c>
      <c r="Q24">
        <v>-1000</v>
      </c>
      <c r="R24">
        <v>1000</v>
      </c>
      <c r="S24">
        <v>-1000</v>
      </c>
      <c r="T24">
        <v>1000</v>
      </c>
      <c r="U24">
        <v>-1000</v>
      </c>
      <c r="V24">
        <v>1000</v>
      </c>
      <c r="W24">
        <v>-1000</v>
      </c>
      <c r="X24">
        <v>1000</v>
      </c>
      <c r="Y24">
        <v>-1000</v>
      </c>
      <c r="Z24">
        <v>1000</v>
      </c>
    </row>
    <row r="25" spans="1:38" x14ac:dyDescent="0.2">
      <c r="A25" t="s">
        <v>61</v>
      </c>
      <c r="B25" t="s">
        <v>51</v>
      </c>
      <c r="C25">
        <v>-1000</v>
      </c>
      <c r="D25">
        <v>1000</v>
      </c>
      <c r="E25">
        <v>-1000</v>
      </c>
      <c r="F25">
        <v>1000</v>
      </c>
      <c r="G25">
        <v>-1000</v>
      </c>
      <c r="H25">
        <v>1000</v>
      </c>
      <c r="I25">
        <v>-1000</v>
      </c>
      <c r="J25">
        <v>1000</v>
      </c>
      <c r="K25">
        <v>-1000</v>
      </c>
      <c r="L25">
        <v>1000</v>
      </c>
      <c r="M25">
        <v>-1000</v>
      </c>
      <c r="N25">
        <v>1000</v>
      </c>
      <c r="O25">
        <v>-1000</v>
      </c>
      <c r="P25">
        <v>1000</v>
      </c>
      <c r="Q25">
        <v>-1000</v>
      </c>
      <c r="R25">
        <v>1000</v>
      </c>
      <c r="S25">
        <v>-1000</v>
      </c>
      <c r="T25">
        <v>1000</v>
      </c>
      <c r="U25">
        <v>-1000</v>
      </c>
      <c r="V25">
        <v>1000</v>
      </c>
      <c r="W25">
        <v>-1000</v>
      </c>
      <c r="X25">
        <v>1000</v>
      </c>
      <c r="Y25">
        <v>-1000</v>
      </c>
      <c r="Z25">
        <v>1000</v>
      </c>
    </row>
    <row r="26" spans="1:38" x14ac:dyDescent="0.2">
      <c r="A26" t="s">
        <v>62</v>
      </c>
      <c r="B26" t="s">
        <v>52</v>
      </c>
      <c r="C26">
        <v>-1000</v>
      </c>
      <c r="D26">
        <v>1000</v>
      </c>
      <c r="E26">
        <v>-1000</v>
      </c>
      <c r="F26">
        <v>1000</v>
      </c>
      <c r="G26">
        <v>-1000</v>
      </c>
      <c r="H26">
        <v>1000</v>
      </c>
      <c r="I26">
        <v>-1000</v>
      </c>
      <c r="J26">
        <v>1000</v>
      </c>
      <c r="K26">
        <v>-1000</v>
      </c>
      <c r="L26">
        <v>1000</v>
      </c>
      <c r="M26">
        <v>-1000</v>
      </c>
      <c r="N26">
        <v>1000</v>
      </c>
      <c r="O26">
        <v>-1000</v>
      </c>
      <c r="P26">
        <v>1000</v>
      </c>
      <c r="Q26">
        <v>-1000</v>
      </c>
      <c r="R26">
        <v>1000</v>
      </c>
      <c r="S26">
        <v>-1000</v>
      </c>
      <c r="T26">
        <v>1000</v>
      </c>
      <c r="U26">
        <v>-1000</v>
      </c>
      <c r="V26">
        <v>1000</v>
      </c>
      <c r="W26">
        <v>-1000</v>
      </c>
      <c r="X26">
        <v>1000</v>
      </c>
      <c r="Y26">
        <v>-1000</v>
      </c>
      <c r="Z26">
        <v>1000</v>
      </c>
    </row>
    <row r="27" spans="1:38" x14ac:dyDescent="0.2">
      <c r="A27" t="s">
        <v>63</v>
      </c>
      <c r="B27" t="s">
        <v>53</v>
      </c>
      <c r="C27">
        <v>-1000</v>
      </c>
      <c r="D27">
        <v>1000</v>
      </c>
      <c r="E27">
        <v>-1000</v>
      </c>
      <c r="F27">
        <v>1000</v>
      </c>
      <c r="G27">
        <v>-1000</v>
      </c>
      <c r="H27">
        <v>1000</v>
      </c>
      <c r="I27">
        <v>-1000</v>
      </c>
      <c r="J27">
        <v>1000</v>
      </c>
      <c r="K27">
        <v>-1000</v>
      </c>
      <c r="L27">
        <v>1000</v>
      </c>
      <c r="M27">
        <v>-1000</v>
      </c>
      <c r="N27">
        <v>1000</v>
      </c>
      <c r="O27">
        <v>-1000</v>
      </c>
      <c r="P27">
        <v>1000</v>
      </c>
      <c r="Q27">
        <v>-1000</v>
      </c>
      <c r="R27">
        <v>1000</v>
      </c>
      <c r="S27">
        <v>-1000</v>
      </c>
      <c r="T27">
        <v>1000</v>
      </c>
      <c r="U27">
        <v>-1000</v>
      </c>
      <c r="V27">
        <v>1000</v>
      </c>
      <c r="W27">
        <v>-1000</v>
      </c>
      <c r="X27">
        <v>1000</v>
      </c>
      <c r="Y27">
        <v>-1000</v>
      </c>
      <c r="Z27">
        <v>1000</v>
      </c>
    </row>
    <row r="28" spans="1:38" x14ac:dyDescent="0.2">
      <c r="A28" t="s">
        <v>64</v>
      </c>
      <c r="B28" t="s">
        <v>54</v>
      </c>
      <c r="C28">
        <v>-1000</v>
      </c>
      <c r="D28">
        <v>1000</v>
      </c>
      <c r="E28">
        <v>-1000</v>
      </c>
      <c r="F28">
        <v>1000</v>
      </c>
      <c r="G28">
        <v>-1000</v>
      </c>
      <c r="H28">
        <v>1000</v>
      </c>
      <c r="I28">
        <v>-1000</v>
      </c>
      <c r="J28">
        <v>1000</v>
      </c>
      <c r="K28">
        <v>-1000</v>
      </c>
      <c r="L28">
        <v>1000</v>
      </c>
      <c r="M28">
        <v>-1000</v>
      </c>
      <c r="N28">
        <v>1000</v>
      </c>
      <c r="O28">
        <v>-1000</v>
      </c>
      <c r="P28">
        <v>1000</v>
      </c>
      <c r="Q28">
        <v>-1000</v>
      </c>
      <c r="R28">
        <v>1000</v>
      </c>
      <c r="S28">
        <v>-1000</v>
      </c>
      <c r="T28">
        <v>1000</v>
      </c>
      <c r="U28">
        <v>-1000</v>
      </c>
      <c r="V28">
        <v>1000</v>
      </c>
      <c r="W28">
        <v>-1000</v>
      </c>
      <c r="X28">
        <v>1000</v>
      </c>
      <c r="Y28">
        <v>-1000</v>
      </c>
      <c r="Z28">
        <v>1000</v>
      </c>
    </row>
    <row r="29" spans="1:38" x14ac:dyDescent="0.2">
      <c r="A29" t="s">
        <v>65</v>
      </c>
      <c r="B29" t="s">
        <v>55</v>
      </c>
      <c r="C29">
        <v>-1000</v>
      </c>
      <c r="D29">
        <v>1000</v>
      </c>
      <c r="E29">
        <v>-1000</v>
      </c>
      <c r="F29">
        <v>1000</v>
      </c>
      <c r="G29">
        <v>-1000</v>
      </c>
      <c r="H29">
        <v>1000</v>
      </c>
      <c r="I29">
        <v>-1000</v>
      </c>
      <c r="J29">
        <v>1000</v>
      </c>
      <c r="K29">
        <v>-1000</v>
      </c>
      <c r="L29">
        <v>1000</v>
      </c>
      <c r="M29">
        <v>-1000</v>
      </c>
      <c r="N29">
        <v>1000</v>
      </c>
      <c r="O29">
        <v>-1000</v>
      </c>
      <c r="P29">
        <v>1000</v>
      </c>
      <c r="Q29">
        <v>-1000</v>
      </c>
      <c r="R29">
        <v>1000</v>
      </c>
      <c r="S29">
        <v>-1000</v>
      </c>
      <c r="T29">
        <v>1000</v>
      </c>
      <c r="U29">
        <v>-1000</v>
      </c>
      <c r="V29">
        <v>1000</v>
      </c>
      <c r="W29">
        <v>-1000</v>
      </c>
      <c r="X29">
        <v>1000</v>
      </c>
      <c r="Y29">
        <v>-1000</v>
      </c>
      <c r="Z29">
        <v>1000</v>
      </c>
    </row>
    <row r="30" spans="1:38" x14ac:dyDescent="0.2">
      <c r="A30" t="s">
        <v>66</v>
      </c>
      <c r="B30" t="s">
        <v>56</v>
      </c>
      <c r="C30">
        <v>-1000</v>
      </c>
      <c r="D30">
        <v>1000</v>
      </c>
      <c r="E30">
        <v>-1000</v>
      </c>
      <c r="F30">
        <v>1000</v>
      </c>
      <c r="G30">
        <v>-1000</v>
      </c>
      <c r="H30">
        <v>1000</v>
      </c>
      <c r="I30">
        <v>-1000</v>
      </c>
      <c r="J30">
        <v>1000</v>
      </c>
      <c r="K30">
        <v>-1000</v>
      </c>
      <c r="L30">
        <v>1000</v>
      </c>
      <c r="M30">
        <v>-1000</v>
      </c>
      <c r="N30">
        <v>1000</v>
      </c>
      <c r="O30">
        <v>-1000</v>
      </c>
      <c r="P30">
        <v>1000</v>
      </c>
      <c r="Q30">
        <v>-1000</v>
      </c>
      <c r="R30">
        <v>1000</v>
      </c>
      <c r="S30">
        <v>-1000</v>
      </c>
      <c r="T30">
        <v>1000</v>
      </c>
      <c r="U30">
        <v>-1000</v>
      </c>
      <c r="V30">
        <v>1000</v>
      </c>
      <c r="W30">
        <v>-1000</v>
      </c>
      <c r="X30">
        <v>1000</v>
      </c>
      <c r="Y30">
        <v>-1000</v>
      </c>
      <c r="Z30">
        <v>1000</v>
      </c>
    </row>
    <row r="31" spans="1:38" x14ac:dyDescent="0.2">
      <c r="A31" t="s">
        <v>67</v>
      </c>
      <c r="B31" t="s">
        <v>57</v>
      </c>
      <c r="C31">
        <v>-1000</v>
      </c>
      <c r="D31">
        <v>1000</v>
      </c>
      <c r="E31">
        <v>-1000</v>
      </c>
      <c r="F31">
        <v>1000</v>
      </c>
      <c r="G31">
        <v>-1000</v>
      </c>
      <c r="H31">
        <v>1000</v>
      </c>
      <c r="I31">
        <v>-1000</v>
      </c>
      <c r="J31">
        <v>1000</v>
      </c>
      <c r="K31">
        <v>-1000</v>
      </c>
      <c r="L31">
        <v>1000</v>
      </c>
      <c r="M31">
        <v>-1000</v>
      </c>
      <c r="N31">
        <v>1000</v>
      </c>
      <c r="O31">
        <v>-1000</v>
      </c>
      <c r="P31">
        <v>1000</v>
      </c>
      <c r="Q31">
        <v>-1000</v>
      </c>
      <c r="R31">
        <v>1000</v>
      </c>
      <c r="S31">
        <v>-1000</v>
      </c>
      <c r="T31">
        <v>1000</v>
      </c>
      <c r="U31">
        <v>-1000</v>
      </c>
      <c r="V31">
        <v>1000</v>
      </c>
      <c r="W31">
        <v>-1000</v>
      </c>
      <c r="X31">
        <v>1000</v>
      </c>
      <c r="Y31">
        <v>-1000</v>
      </c>
      <c r="Z31">
        <v>1000</v>
      </c>
    </row>
    <row r="32" spans="1:38" x14ac:dyDescent="0.2">
      <c r="A32" s="2" t="s">
        <v>97</v>
      </c>
      <c r="B32" t="s">
        <v>98</v>
      </c>
      <c r="C32">
        <v>-1000</v>
      </c>
      <c r="D32">
        <v>1000</v>
      </c>
      <c r="E32">
        <v>-1000</v>
      </c>
      <c r="F32">
        <v>1000</v>
      </c>
      <c r="G32">
        <v>-1000</v>
      </c>
      <c r="H32">
        <v>1000</v>
      </c>
      <c r="I32">
        <v>-1000</v>
      </c>
      <c r="J32">
        <v>1000</v>
      </c>
      <c r="K32">
        <v>-1000</v>
      </c>
      <c r="L32">
        <v>1000</v>
      </c>
      <c r="M32">
        <v>-1000</v>
      </c>
      <c r="N32">
        <v>1000</v>
      </c>
      <c r="O32">
        <v>-1000</v>
      </c>
      <c r="P32">
        <v>1000</v>
      </c>
      <c r="Q32">
        <v>-1000</v>
      </c>
      <c r="R32">
        <v>1000</v>
      </c>
      <c r="S32">
        <v>-1000</v>
      </c>
      <c r="T32">
        <v>1000</v>
      </c>
      <c r="U32">
        <v>-1000</v>
      </c>
      <c r="V32">
        <v>1000</v>
      </c>
      <c r="W32">
        <v>-1000</v>
      </c>
      <c r="X32">
        <v>1000</v>
      </c>
      <c r="Y32">
        <v>-1000</v>
      </c>
      <c r="Z3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6299-D336-D54C-8370-6E7C409A5CA7}">
  <dimension ref="A1:AX32"/>
  <sheetViews>
    <sheetView workbookViewId="0">
      <selection activeCell="W1" activeCellId="2" sqref="A1:B1048576 G1:J1048576 W1:Z1048576"/>
    </sheetView>
  </sheetViews>
  <sheetFormatPr baseColWidth="10" defaultRowHeight="16" x14ac:dyDescent="0.2"/>
  <cols>
    <col min="3" max="26" width="10.83203125" customWidth="1"/>
    <col min="27" max="50" width="10.83203125" hidden="1" customWidth="1"/>
  </cols>
  <sheetData>
    <row r="1" spans="1:50" x14ac:dyDescent="0.2">
      <c r="A1" t="s">
        <v>27</v>
      </c>
      <c r="B1" t="s">
        <v>96</v>
      </c>
      <c r="C1" t="s">
        <v>68</v>
      </c>
      <c r="D1" t="s">
        <v>78</v>
      </c>
      <c r="E1" t="s">
        <v>69</v>
      </c>
      <c r="F1" t="s">
        <v>79</v>
      </c>
      <c r="G1" t="s">
        <v>70</v>
      </c>
      <c r="H1" t="s">
        <v>80</v>
      </c>
      <c r="I1" t="s">
        <v>71</v>
      </c>
      <c r="J1" t="s">
        <v>81</v>
      </c>
      <c r="K1" t="s">
        <v>72</v>
      </c>
      <c r="L1" t="s">
        <v>82</v>
      </c>
      <c r="M1" t="s">
        <v>73</v>
      </c>
      <c r="N1" t="s">
        <v>83</v>
      </c>
      <c r="O1" t="s">
        <v>74</v>
      </c>
      <c r="P1" t="s">
        <v>84</v>
      </c>
      <c r="Q1" t="s">
        <v>75</v>
      </c>
      <c r="R1" t="s">
        <v>85</v>
      </c>
      <c r="S1" t="s">
        <v>90</v>
      </c>
      <c r="T1" t="s">
        <v>91</v>
      </c>
      <c r="U1" t="s">
        <v>92</v>
      </c>
      <c r="V1" t="s">
        <v>93</v>
      </c>
      <c r="W1" t="s">
        <v>76</v>
      </c>
      <c r="X1" t="s">
        <v>86</v>
      </c>
      <c r="Y1" t="s">
        <v>77</v>
      </c>
      <c r="Z1" t="s">
        <v>87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94</v>
      </c>
      <c r="AJ1" t="s">
        <v>95</v>
      </c>
      <c r="AK1" t="s">
        <v>25</v>
      </c>
      <c r="AL1" t="s">
        <v>26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</row>
    <row r="2" spans="1:50" x14ac:dyDescent="0.2">
      <c r="A2" s="2" t="s">
        <v>111</v>
      </c>
      <c r="B2" t="s">
        <v>8</v>
      </c>
      <c r="C2" s="1">
        <f>AA2-AM2</f>
        <v>0.252</v>
      </c>
      <c r="D2" s="1">
        <f>AA2+AM2</f>
        <v>0.252</v>
      </c>
      <c r="E2" s="1">
        <f>AB2-AN2</f>
        <v>0.247</v>
      </c>
      <c r="F2" s="1">
        <f>AB2+AN2</f>
        <v>0.247</v>
      </c>
      <c r="G2" s="1">
        <f>AC2-AO2</f>
        <v>0.193</v>
      </c>
      <c r="H2" s="1">
        <f>AC2+AO2</f>
        <v>0.193</v>
      </c>
      <c r="I2" s="1">
        <f>AD2-AP2</f>
        <v>0.20599999999999999</v>
      </c>
      <c r="J2" s="1">
        <f>AD2+AP2</f>
        <v>0.20599999999999999</v>
      </c>
      <c r="K2" s="1">
        <f>AE2-AQ2</f>
        <v>0.14699999999999999</v>
      </c>
      <c r="L2" s="1">
        <f>AE2+AQ2</f>
        <v>0.14699999999999999</v>
      </c>
      <c r="M2" s="1">
        <f>AF2-AR2</f>
        <v>0.154</v>
      </c>
      <c r="N2" s="1">
        <f>AF2+AR2</f>
        <v>0.154</v>
      </c>
      <c r="O2" s="1">
        <f>AG2-AS2</f>
        <v>0.10199999999999999</v>
      </c>
      <c r="P2" s="1">
        <f>AG2+AS2</f>
        <v>0.10199999999999999</v>
      </c>
      <c r="Q2" s="1">
        <f>AH2-AT2</f>
        <v>0.10299999999999999</v>
      </c>
      <c r="R2" s="1">
        <f>AH2+AT2</f>
        <v>0.10299999999999999</v>
      </c>
      <c r="S2" s="1">
        <f>AI2-AU2</f>
        <v>0.05</v>
      </c>
      <c r="T2" s="1">
        <f>AI2+AU2</f>
        <v>0.05</v>
      </c>
      <c r="U2" s="1">
        <f>AJ2-AV2</f>
        <v>4.9000000000000002E-2</v>
      </c>
      <c r="V2" s="1">
        <f>AJ2+AV2</f>
        <v>4.9000000000000002E-2</v>
      </c>
      <c r="W2" s="1">
        <f>AK2-AW2</f>
        <v>0.19760080831408799</v>
      </c>
      <c r="X2" s="1">
        <f>AK2+AW2</f>
        <v>0.19760080831408799</v>
      </c>
      <c r="Y2" s="1">
        <f>AL2-AX2</f>
        <v>0.195679563492063</v>
      </c>
      <c r="Z2" s="1">
        <f>AL2+AX2</f>
        <v>0.195679563492063</v>
      </c>
      <c r="AA2">
        <v>0.252</v>
      </c>
      <c r="AB2">
        <v>0.247</v>
      </c>
      <c r="AC2">
        <v>0.193</v>
      </c>
      <c r="AD2">
        <v>0.20599999999999999</v>
      </c>
      <c r="AE2">
        <v>0.14699999999999999</v>
      </c>
      <c r="AF2">
        <v>0.154</v>
      </c>
      <c r="AG2">
        <v>0.10199999999999999</v>
      </c>
      <c r="AH2">
        <v>0.10299999999999999</v>
      </c>
      <c r="AI2">
        <v>0.05</v>
      </c>
      <c r="AJ2">
        <v>4.9000000000000002E-2</v>
      </c>
      <c r="AK2">
        <v>0.19760080831408799</v>
      </c>
      <c r="AL2">
        <v>0.195679563492063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">
      <c r="A3" s="2" t="s">
        <v>28</v>
      </c>
      <c r="B3" t="s">
        <v>9</v>
      </c>
      <c r="C3" s="1">
        <f t="shared" ref="C3:C8" si="0">AA3-AM3</f>
        <v>-11.362156748996956</v>
      </c>
      <c r="D3" s="1">
        <f t="shared" ref="D3:D8" si="1">AA3+AM3</f>
        <v>-11.046695520368484</v>
      </c>
      <c r="E3" s="1">
        <f t="shared" ref="E3:E8" si="2">AB3-AN3</f>
        <v>-11.333038374541703</v>
      </c>
      <c r="F3" s="1">
        <f t="shared" ref="F3:F8" si="3">AB3+AN3</f>
        <v>-11.16108435595171</v>
      </c>
      <c r="G3" s="1">
        <f t="shared" ref="G3:G8" si="4">AC3-AO3</f>
        <v>-11.0096065254696</v>
      </c>
      <c r="H3" s="1">
        <f t="shared" ref="H3:H8" si="5">AC3+AO3</f>
        <v>-11.0096065254696</v>
      </c>
      <c r="I3" s="1">
        <f t="shared" ref="I3:I8" si="6">AD3-AP3</f>
        <v>-10.79411483592744</v>
      </c>
      <c r="J3" s="1">
        <f t="shared" ref="J3:J8" si="7">AD3+AP3</f>
        <v>-10.678769201720877</v>
      </c>
      <c r="K3" s="1">
        <f t="shared" ref="K3:K8" si="8">AE3-AQ3</f>
        <v>-10.086024993857276</v>
      </c>
      <c r="L3" s="1">
        <f t="shared" ref="L3:L8" si="9">AE3+AQ3</f>
        <v>-10.076446881268506</v>
      </c>
      <c r="M3" s="1">
        <f t="shared" ref="M3:M8" si="10">AF3-AR3</f>
        <v>-10.429159039744155</v>
      </c>
      <c r="N3" s="1">
        <f t="shared" ref="N3:N8" si="11">AF3+AR3</f>
        <v>-10.429159039744155</v>
      </c>
      <c r="O3" s="1">
        <f t="shared" ref="O3:O8" si="12">AG3-AS3</f>
        <v>-7.0219563765707154</v>
      </c>
      <c r="P3" s="1">
        <f t="shared" ref="P3:P8" si="13">AG3+AS3</f>
        <v>-7.0147535806372687</v>
      </c>
      <c r="Q3" s="1">
        <f t="shared" ref="Q3:Q8" si="14">AH3-AT3</f>
        <v>-7.6936079286792651</v>
      </c>
      <c r="R3" s="1">
        <f t="shared" ref="R3:R8" si="15">AH3+AT3</f>
        <v>-7.6868212792000463</v>
      </c>
      <c r="S3" s="1">
        <f t="shared" ref="S3:S8" si="16">AI3-AU3</f>
        <v>-3.9410605751747694</v>
      </c>
      <c r="T3" s="1">
        <f t="shared" ref="T3:T8" si="17">AI3+AU3</f>
        <v>-3.9373292537595841</v>
      </c>
      <c r="U3" s="1">
        <f t="shared" ref="U3:U8" si="18">AJ3-AV3</f>
        <v>-3.7044347053509314</v>
      </c>
      <c r="V3" s="1">
        <f t="shared" ref="V3:V8" si="19">AJ3+AV3</f>
        <v>-3.6980455934541459</v>
      </c>
      <c r="W3" s="1">
        <f t="shared" ref="W3:W8" si="20">AK3-AW3</f>
        <v>-9.3110454931551931</v>
      </c>
      <c r="X3" s="1">
        <f t="shared" ref="X3:X8" si="21">AK3+AW3</f>
        <v>-9.1002158935321216</v>
      </c>
      <c r="Y3" s="1">
        <f t="shared" ref="Y3:Y8" si="22">AL3-AX3</f>
        <v>-9.5776684683213968</v>
      </c>
      <c r="Z3" s="1">
        <f t="shared" ref="Z3:Z8" si="23">AL3+AX3</f>
        <v>-9.3840517041779155</v>
      </c>
      <c r="AA3">
        <v>-11.20442613468272</v>
      </c>
      <c r="AB3">
        <v>-11.247061365246706</v>
      </c>
      <c r="AC3">
        <v>-11.0096065254696</v>
      </c>
      <c r="AD3">
        <v>-10.736442018824158</v>
      </c>
      <c r="AE3">
        <v>-10.081235937562891</v>
      </c>
      <c r="AF3">
        <v>-10.429159039744155</v>
      </c>
      <c r="AG3">
        <v>-7.018354978603992</v>
      </c>
      <c r="AH3">
        <v>-7.6902146039396557</v>
      </c>
      <c r="AI3">
        <v>-3.9391949144671767</v>
      </c>
      <c r="AJ3">
        <v>-3.7012401494025386</v>
      </c>
      <c r="AK3">
        <v>-9.2056306933436574</v>
      </c>
      <c r="AL3">
        <v>-9.4808600862496561</v>
      </c>
      <c r="AM3">
        <v>0.1577306143142361</v>
      </c>
      <c r="AN3">
        <v>8.5977009294997339E-2</v>
      </c>
      <c r="AO3">
        <v>0</v>
      </c>
      <c r="AP3">
        <v>5.7672817103281732E-2</v>
      </c>
      <c r="AQ3">
        <v>4.7890562943842365E-3</v>
      </c>
      <c r="AR3">
        <v>0</v>
      </c>
      <c r="AS3">
        <v>3.6013979667236218E-3</v>
      </c>
      <c r="AT3">
        <v>3.3933247396097667E-3</v>
      </c>
      <c r="AU3">
        <v>1.865660707592663E-3</v>
      </c>
      <c r="AV3">
        <v>3.1945559483929466E-3</v>
      </c>
      <c r="AW3">
        <v>0.1054147998115363</v>
      </c>
      <c r="AX3">
        <v>9.680838207174057E-2</v>
      </c>
    </row>
    <row r="4" spans="1:50" x14ac:dyDescent="0.2">
      <c r="A4" s="2" t="s">
        <v>29</v>
      </c>
      <c r="B4" t="s">
        <v>10</v>
      </c>
      <c r="C4" s="1">
        <f t="shared" si="0"/>
        <v>16.3779826978414</v>
      </c>
      <c r="D4" s="1">
        <f t="shared" si="1"/>
        <v>17.106509198911557</v>
      </c>
      <c r="E4" s="1">
        <f t="shared" si="2"/>
        <v>16.678671326436643</v>
      </c>
      <c r="F4" s="1">
        <f t="shared" si="3"/>
        <v>17.366487400796615</v>
      </c>
      <c r="G4" s="1">
        <f t="shared" si="4"/>
        <v>16.593972810986727</v>
      </c>
      <c r="H4" s="1">
        <f t="shared" si="5"/>
        <v>17.117882291187286</v>
      </c>
      <c r="I4" s="1">
        <f t="shared" si="6"/>
        <v>16.159831994227421</v>
      </c>
      <c r="J4" s="1">
        <f t="shared" si="7"/>
        <v>16.426211326063449</v>
      </c>
      <c r="K4" s="1">
        <f t="shared" si="8"/>
        <v>15.49327671535065</v>
      </c>
      <c r="L4" s="1">
        <f t="shared" si="9"/>
        <v>16.257367607991533</v>
      </c>
      <c r="M4" s="1">
        <f t="shared" si="10"/>
        <v>16.523901868282454</v>
      </c>
      <c r="N4" s="1">
        <f t="shared" si="11"/>
        <v>16.672400116548641</v>
      </c>
      <c r="O4" s="1">
        <f t="shared" si="12"/>
        <v>10.95900203006596</v>
      </c>
      <c r="P4" s="1">
        <f t="shared" si="13"/>
        <v>11.247113867403858</v>
      </c>
      <c r="Q4" s="1">
        <f t="shared" si="14"/>
        <v>12.149414833245862</v>
      </c>
      <c r="R4" s="1">
        <f t="shared" si="15"/>
        <v>12.420880812414689</v>
      </c>
      <c r="S4" s="1">
        <f t="shared" si="16"/>
        <v>5.8573427395292255</v>
      </c>
      <c r="T4" s="1">
        <f t="shared" si="17"/>
        <v>5.8573427395292255</v>
      </c>
      <c r="U4" s="1">
        <f t="shared" si="18"/>
        <v>5.4775224198346226</v>
      </c>
      <c r="V4" s="1">
        <f t="shared" si="19"/>
        <v>5.4775224198346244</v>
      </c>
      <c r="W4" s="1">
        <f t="shared" si="20"/>
        <v>11.119177407569122</v>
      </c>
      <c r="X4" s="1">
        <f t="shared" si="21"/>
        <v>11.540836606815265</v>
      </c>
      <c r="Y4" s="1">
        <f>AL4*0.99</f>
        <v>12.605094413588528</v>
      </c>
      <c r="Z4" s="1">
        <f>AL4*1.01</f>
        <v>12.859742785580217</v>
      </c>
      <c r="AA4">
        <v>16.742245948376478</v>
      </c>
      <c r="AB4">
        <v>17.022579363616629</v>
      </c>
      <c r="AC4">
        <v>16.855927551087007</v>
      </c>
      <c r="AD4">
        <v>16.293021660145435</v>
      </c>
      <c r="AE4">
        <v>15.875322161671091</v>
      </c>
      <c r="AF4">
        <v>16.598150992415547</v>
      </c>
      <c r="AG4">
        <v>11.103057948734909</v>
      </c>
      <c r="AH4">
        <v>12.285147822830275</v>
      </c>
      <c r="AI4">
        <v>5.8573427395292255</v>
      </c>
      <c r="AJ4">
        <v>5.4775224198346235</v>
      </c>
      <c r="AK4">
        <v>11.330007007192194</v>
      </c>
      <c r="AL4">
        <v>12.732418599584372</v>
      </c>
      <c r="AM4">
        <v>0.36426325053507697</v>
      </c>
      <c r="AN4">
        <v>0.3439080371799843</v>
      </c>
      <c r="AO4">
        <v>0.26195474010027942</v>
      </c>
      <c r="AP4">
        <v>0.13318966591801337</v>
      </c>
      <c r="AQ4">
        <v>0.38204544632044213</v>
      </c>
      <c r="AR4">
        <v>7.4249124133093994E-2</v>
      </c>
      <c r="AS4">
        <v>0.14405591866894824</v>
      </c>
      <c r="AT4">
        <v>0.13573298958441327</v>
      </c>
      <c r="AU4">
        <v>0</v>
      </c>
      <c r="AV4">
        <v>8.8817841970012523E-16</v>
      </c>
      <c r="AW4">
        <v>0.21082959962307174</v>
      </c>
      <c r="AX4">
        <v>0</v>
      </c>
    </row>
    <row r="5" spans="1:50" x14ac:dyDescent="0.2">
      <c r="A5" s="2" t="s">
        <v>30</v>
      </c>
      <c r="B5" t="s">
        <v>11</v>
      </c>
      <c r="C5" s="1">
        <f t="shared" si="0"/>
        <v>2.2904310922376228</v>
      </c>
      <c r="D5" s="1">
        <f t="shared" si="1"/>
        <v>2.585557043288242</v>
      </c>
      <c r="E5" s="1">
        <f t="shared" si="2"/>
        <v>2.3053348694727669</v>
      </c>
      <c r="F5" s="1">
        <f t="shared" si="3"/>
        <v>2.4873661678186174</v>
      </c>
      <c r="G5" s="1">
        <f t="shared" si="4"/>
        <v>2.1765903251671328</v>
      </c>
      <c r="H5" s="1">
        <f t="shared" si="5"/>
        <v>2.2708127236072841</v>
      </c>
      <c r="I5" s="1">
        <f t="shared" si="6"/>
        <v>1.8135087227033158</v>
      </c>
      <c r="J5" s="1">
        <f t="shared" si="7"/>
        <v>2.0682753542185686</v>
      </c>
      <c r="K5" s="1">
        <f t="shared" si="8"/>
        <v>1.3461977588665217</v>
      </c>
      <c r="L5" s="1">
        <f t="shared" si="9"/>
        <v>1.4990453074490593</v>
      </c>
      <c r="M5" s="1">
        <f t="shared" si="10"/>
        <v>1.5575444872270354</v>
      </c>
      <c r="N5" s="1">
        <f t="shared" si="11"/>
        <v>1.6986001704562368</v>
      </c>
      <c r="O5" s="1">
        <f t="shared" si="12"/>
        <v>0.9629652985886159</v>
      </c>
      <c r="P5" s="1">
        <f t="shared" si="13"/>
        <v>1.0010898596264104</v>
      </c>
      <c r="Q5" s="1">
        <f t="shared" si="14"/>
        <v>0.91013110657610985</v>
      </c>
      <c r="R5" s="1">
        <f t="shared" si="15"/>
        <v>0.93752128976533944</v>
      </c>
      <c r="S5" s="1">
        <f t="shared" si="16"/>
        <v>0.3569048459843181</v>
      </c>
      <c r="T5" s="1">
        <f t="shared" si="17"/>
        <v>0.38042808338931039</v>
      </c>
      <c r="U5" s="1">
        <f t="shared" si="18"/>
        <v>0.38551900582427123</v>
      </c>
      <c r="V5" s="1">
        <f t="shared" si="19"/>
        <v>0.42297921866269883</v>
      </c>
      <c r="W5" s="1">
        <f t="shared" si="20"/>
        <v>3.5331376443383351</v>
      </c>
      <c r="X5" s="1">
        <f t="shared" si="21"/>
        <v>3.80761533454096</v>
      </c>
      <c r="Y5" s="1">
        <f t="shared" si="22"/>
        <v>3.164969507245821</v>
      </c>
      <c r="Z5" s="1">
        <f t="shared" si="23"/>
        <v>3.3801480254656222</v>
      </c>
      <c r="AA5">
        <v>2.4379940677629324</v>
      </c>
      <c r="AB5">
        <v>2.3963505186456922</v>
      </c>
      <c r="AC5">
        <v>2.2237015243872085</v>
      </c>
      <c r="AD5">
        <v>1.940892038460942</v>
      </c>
      <c r="AE5">
        <v>1.4226215331577905</v>
      </c>
      <c r="AF5">
        <v>1.6280723288416361</v>
      </c>
      <c r="AG5">
        <v>0.98202757910751315</v>
      </c>
      <c r="AH5">
        <v>0.92382619817072464</v>
      </c>
      <c r="AI5">
        <v>0.36866646468681424</v>
      </c>
      <c r="AJ5">
        <v>0.40424911224348503</v>
      </c>
      <c r="AK5">
        <v>3.6703764894396476</v>
      </c>
      <c r="AL5">
        <v>3.2725587663557216</v>
      </c>
      <c r="AM5">
        <v>0.14756297552530939</v>
      </c>
      <c r="AN5">
        <v>9.1015649172925317E-2</v>
      </c>
      <c r="AO5">
        <v>4.7111199220075665E-2</v>
      </c>
      <c r="AP5">
        <v>0.12738331575762638</v>
      </c>
      <c r="AQ5">
        <v>7.6423774291268717E-2</v>
      </c>
      <c r="AR5">
        <v>7.0527841614600753E-2</v>
      </c>
      <c r="AS5">
        <v>1.9062280518897193E-2</v>
      </c>
      <c r="AT5">
        <v>1.3695091594614841E-2</v>
      </c>
      <c r="AU5">
        <v>1.1761618702496169E-2</v>
      </c>
      <c r="AV5">
        <v>1.8730106419213813E-2</v>
      </c>
      <c r="AW5">
        <v>0.13723884510131235</v>
      </c>
      <c r="AX5">
        <v>0.10758925910990047</v>
      </c>
    </row>
    <row r="6" spans="1:50" x14ac:dyDescent="0.2">
      <c r="A6" s="2" t="s">
        <v>33</v>
      </c>
      <c r="B6" t="s">
        <v>12</v>
      </c>
      <c r="C6" s="1">
        <f t="shared" si="0"/>
        <v>0.53678478277056052</v>
      </c>
      <c r="D6" s="1">
        <f t="shared" si="1"/>
        <v>0.6114274213332398</v>
      </c>
      <c r="E6" s="1">
        <f t="shared" si="2"/>
        <v>0.49014071250076008</v>
      </c>
      <c r="F6" s="1">
        <f t="shared" si="3"/>
        <v>0.56085157588682033</v>
      </c>
      <c r="G6" s="1">
        <f t="shared" si="4"/>
        <v>0.36460281614914203</v>
      </c>
      <c r="H6" s="1">
        <f t="shared" si="5"/>
        <v>0.40033908834129328</v>
      </c>
      <c r="I6" s="1">
        <f t="shared" si="6"/>
        <v>0.37271290343834418</v>
      </c>
      <c r="J6" s="1">
        <f t="shared" si="7"/>
        <v>0.40956403970953459</v>
      </c>
      <c r="K6" s="1">
        <f t="shared" si="8"/>
        <v>0.20549067950028235</v>
      </c>
      <c r="L6" s="1">
        <f t="shared" si="9"/>
        <v>0.22182741249542373</v>
      </c>
      <c r="M6" s="1">
        <f t="shared" si="10"/>
        <v>0.2591252672913309</v>
      </c>
      <c r="N6" s="1">
        <f t="shared" si="11"/>
        <v>0.26823916635268985</v>
      </c>
      <c r="O6" s="1">
        <f t="shared" si="12"/>
        <v>0.15295839051820936</v>
      </c>
      <c r="P6" s="1">
        <f t="shared" si="13"/>
        <v>0.1659998682155171</v>
      </c>
      <c r="Q6" s="1">
        <f t="shared" si="14"/>
        <v>0.14511388518836171</v>
      </c>
      <c r="R6" s="1">
        <f t="shared" si="15"/>
        <v>0.15181717791227239</v>
      </c>
      <c r="S6" s="1">
        <f t="shared" si="16"/>
        <v>5.219645803931653E-2</v>
      </c>
      <c r="T6" s="1">
        <f t="shared" si="17"/>
        <v>5.5402532319434004E-2</v>
      </c>
      <c r="U6" s="1">
        <f t="shared" si="18"/>
        <v>4.9348469570175996E-2</v>
      </c>
      <c r="V6" s="1">
        <f t="shared" si="19"/>
        <v>5.3844140303494145E-2</v>
      </c>
      <c r="W6" s="1">
        <f t="shared" si="20"/>
        <v>0.83796803418952281</v>
      </c>
      <c r="X6" s="1">
        <f t="shared" si="21"/>
        <v>0.88808772081241316</v>
      </c>
      <c r="Y6" s="1">
        <f t="shared" si="22"/>
        <v>0.73753817237394714</v>
      </c>
      <c r="Z6" s="1">
        <f t="shared" si="23"/>
        <v>0.75775090711353221</v>
      </c>
      <c r="AA6">
        <v>0.57410610205190016</v>
      </c>
      <c r="AB6">
        <v>0.5254961441937902</v>
      </c>
      <c r="AC6">
        <v>0.38247095224521765</v>
      </c>
      <c r="AD6">
        <v>0.39113847157393938</v>
      </c>
      <c r="AE6">
        <v>0.21365904599785304</v>
      </c>
      <c r="AF6">
        <v>0.26368221682201037</v>
      </c>
      <c r="AG6">
        <v>0.15947912936686323</v>
      </c>
      <c r="AH6">
        <v>0.14846553155031705</v>
      </c>
      <c r="AI6">
        <v>5.3799495179375267E-2</v>
      </c>
      <c r="AJ6">
        <v>5.159630493683507E-2</v>
      </c>
      <c r="AK6">
        <v>0.86302787750096799</v>
      </c>
      <c r="AL6">
        <v>0.74764453974373968</v>
      </c>
      <c r="AM6">
        <v>3.7321319281339582E-2</v>
      </c>
      <c r="AN6">
        <v>3.535543169303014E-2</v>
      </c>
      <c r="AO6">
        <v>1.7868136096075612E-2</v>
      </c>
      <c r="AP6">
        <v>1.8425568135595229E-2</v>
      </c>
      <c r="AQ6">
        <v>8.168366497570698E-3</v>
      </c>
      <c r="AR6">
        <v>4.5569495306794824E-3</v>
      </c>
      <c r="AS6">
        <v>6.5207388486538806E-3</v>
      </c>
      <c r="AT6">
        <v>3.3516463619553414E-3</v>
      </c>
      <c r="AU6">
        <v>1.6030371400587357E-3</v>
      </c>
      <c r="AV6">
        <v>2.2478353666590734E-3</v>
      </c>
      <c r="AW6">
        <v>2.5059843311445201E-2</v>
      </c>
      <c r="AX6">
        <v>1.0106367369792511E-2</v>
      </c>
    </row>
    <row r="7" spans="1:50" x14ac:dyDescent="0.2">
      <c r="A7" s="2" t="s">
        <v>34</v>
      </c>
      <c r="B7" t="s">
        <v>13</v>
      </c>
      <c r="C7" s="1">
        <f t="shared" si="0"/>
        <v>1.0055152253757123</v>
      </c>
      <c r="D7" s="1">
        <f t="shared" si="1"/>
        <v>1.2388823608507007</v>
      </c>
      <c r="E7" s="1">
        <f t="shared" si="2"/>
        <v>1.046057284830952</v>
      </c>
      <c r="F7" s="1">
        <f t="shared" si="3"/>
        <v>1.1525083225868062</v>
      </c>
      <c r="G7" s="1">
        <f t="shared" si="4"/>
        <v>0.72806362543603864</v>
      </c>
      <c r="H7" s="1">
        <f t="shared" si="5"/>
        <v>0.83102547759719592</v>
      </c>
      <c r="I7" s="1">
        <f t="shared" si="6"/>
        <v>0.7502774624380768</v>
      </c>
      <c r="J7" s="1">
        <f t="shared" si="7"/>
        <v>0.7850594315217656</v>
      </c>
      <c r="K7" s="1">
        <f t="shared" si="8"/>
        <v>0.48829912944534498</v>
      </c>
      <c r="L7" s="1">
        <f t="shared" si="9"/>
        <v>0.50360065346080307</v>
      </c>
      <c r="M7" s="1">
        <f t="shared" si="10"/>
        <v>0.51731396041656807</v>
      </c>
      <c r="N7" s="1">
        <f t="shared" si="11"/>
        <v>0.5305112270128608</v>
      </c>
      <c r="O7" s="1">
        <f t="shared" si="12"/>
        <v>0.33311392616916907</v>
      </c>
      <c r="P7" s="1">
        <f t="shared" si="13"/>
        <v>0.34716830448882779</v>
      </c>
      <c r="Q7" s="1">
        <f t="shared" si="14"/>
        <v>0.26406416640032754</v>
      </c>
      <c r="R7" s="1">
        <f t="shared" si="15"/>
        <v>0.27875526465636885</v>
      </c>
      <c r="S7" s="1">
        <f t="shared" si="16"/>
        <v>0.12321827759008117</v>
      </c>
      <c r="T7" s="1">
        <f t="shared" si="17"/>
        <v>0.13582882145543737</v>
      </c>
      <c r="U7" s="1">
        <f t="shared" si="18"/>
        <v>0.11838221238261236</v>
      </c>
      <c r="V7" s="1">
        <f t="shared" si="19"/>
        <v>0.13024039615403704</v>
      </c>
      <c r="W7" s="1">
        <f t="shared" si="20"/>
        <v>0.78386580237277881</v>
      </c>
      <c r="X7" s="1">
        <f t="shared" si="21"/>
        <v>0.87192798483261169</v>
      </c>
      <c r="Y7" s="1">
        <f t="shared" si="22"/>
        <v>0.6283380056495349</v>
      </c>
      <c r="Z7" s="1">
        <f t="shared" si="23"/>
        <v>0.70744579317782863</v>
      </c>
      <c r="AA7">
        <v>1.1221987931132065</v>
      </c>
      <c r="AB7">
        <v>1.0992828037088791</v>
      </c>
      <c r="AC7">
        <v>0.77954455151661728</v>
      </c>
      <c r="AD7">
        <v>0.7676684469799212</v>
      </c>
      <c r="AE7">
        <v>0.49594989145307405</v>
      </c>
      <c r="AF7">
        <v>0.52391259371471444</v>
      </c>
      <c r="AG7">
        <v>0.34014111532899843</v>
      </c>
      <c r="AH7">
        <v>0.27140971552834819</v>
      </c>
      <c r="AI7">
        <v>0.12952354952275927</v>
      </c>
      <c r="AJ7">
        <v>0.12431130426832471</v>
      </c>
      <c r="AK7">
        <v>0.82789689360269525</v>
      </c>
      <c r="AL7">
        <v>0.66789189941368177</v>
      </c>
      <c r="AM7">
        <v>0.11668356773749411</v>
      </c>
      <c r="AN7">
        <v>5.3225518877927071E-2</v>
      </c>
      <c r="AO7">
        <v>5.1480926080578665E-2</v>
      </c>
      <c r="AP7">
        <v>1.7390984541844404E-2</v>
      </c>
      <c r="AQ7">
        <v>7.6507620077290468E-3</v>
      </c>
      <c r="AR7">
        <v>6.5986332981463076E-3</v>
      </c>
      <c r="AS7">
        <v>7.0271891598293378E-3</v>
      </c>
      <c r="AT7">
        <v>7.3455491280206816E-3</v>
      </c>
      <c r="AU7">
        <v>6.3052719326780965E-3</v>
      </c>
      <c r="AV7">
        <v>5.9290918857123455E-3</v>
      </c>
      <c r="AW7">
        <v>4.40310912299164E-2</v>
      </c>
      <c r="AX7">
        <v>3.9553893764146898E-2</v>
      </c>
    </row>
    <row r="8" spans="1:50" x14ac:dyDescent="0.2">
      <c r="A8" s="2" t="s">
        <v>35</v>
      </c>
      <c r="B8" t="s">
        <v>14</v>
      </c>
      <c r="C8" s="1">
        <f t="shared" si="0"/>
        <v>0.8555103698895673</v>
      </c>
      <c r="D8" s="1">
        <f t="shared" si="1"/>
        <v>0.8555103698895673</v>
      </c>
      <c r="E8" s="1">
        <f t="shared" si="2"/>
        <v>0.83734550310907718</v>
      </c>
      <c r="F8" s="1">
        <f t="shared" si="3"/>
        <v>0.83734550310907718</v>
      </c>
      <c r="G8" s="1">
        <f t="shared" si="4"/>
        <v>0.7255640396641676</v>
      </c>
      <c r="H8" s="1">
        <f t="shared" si="5"/>
        <v>0.7255640396641676</v>
      </c>
      <c r="I8" s="1">
        <f t="shared" si="6"/>
        <v>0.67891400093484411</v>
      </c>
      <c r="J8" s="1">
        <f t="shared" si="7"/>
        <v>0.67891400093484411</v>
      </c>
      <c r="K8" s="1">
        <f t="shared" si="8"/>
        <v>0.63442683640445685</v>
      </c>
      <c r="L8" s="1">
        <f t="shared" si="9"/>
        <v>0.63442683640445685</v>
      </c>
      <c r="M8" s="1">
        <f t="shared" si="10"/>
        <v>0.65749331986787007</v>
      </c>
      <c r="N8" s="1">
        <f t="shared" si="11"/>
        <v>0.65749331986787007</v>
      </c>
      <c r="O8" s="1">
        <f t="shared" si="12"/>
        <v>0.6066835495463625</v>
      </c>
      <c r="P8" s="1">
        <f t="shared" si="13"/>
        <v>0.6066835495463625</v>
      </c>
      <c r="Q8" s="1">
        <f t="shared" si="14"/>
        <v>0.57866177169126232</v>
      </c>
      <c r="R8" s="1">
        <f t="shared" si="15"/>
        <v>0.57866177169126232</v>
      </c>
      <c r="S8" s="1">
        <f t="shared" si="16"/>
        <v>0.56990361790014077</v>
      </c>
      <c r="T8" s="1">
        <f t="shared" si="17"/>
        <v>0.56990361790014077</v>
      </c>
      <c r="U8" s="1">
        <f t="shared" si="18"/>
        <v>0.60364532790014214</v>
      </c>
      <c r="V8" s="1">
        <f t="shared" si="19"/>
        <v>0.60364532790014214</v>
      </c>
      <c r="W8" s="1">
        <f t="shared" si="20"/>
        <v>0.71295099242778137</v>
      </c>
      <c r="X8" s="1">
        <f t="shared" si="21"/>
        <v>0.71295099242778137</v>
      </c>
      <c r="Y8" s="1">
        <f t="shared" si="22"/>
        <v>0.68006238438939459</v>
      </c>
      <c r="Z8" s="1">
        <f t="shared" si="23"/>
        <v>0.68006238438939459</v>
      </c>
      <c r="AA8">
        <v>0.8555103698895673</v>
      </c>
      <c r="AB8">
        <v>0.83734550310907718</v>
      </c>
      <c r="AC8">
        <v>0.7255640396641676</v>
      </c>
      <c r="AD8">
        <v>0.67891400093484411</v>
      </c>
      <c r="AE8">
        <v>0.63442683640445685</v>
      </c>
      <c r="AF8">
        <v>0.65749331986787007</v>
      </c>
      <c r="AG8">
        <v>0.6066835495463625</v>
      </c>
      <c r="AH8">
        <v>0.57866177169126232</v>
      </c>
      <c r="AI8">
        <v>0.56990361790014077</v>
      </c>
      <c r="AJ8">
        <v>0.60364532790014214</v>
      </c>
      <c r="AK8">
        <v>0.71295099242778137</v>
      </c>
      <c r="AL8">
        <v>0.68006238438939459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">
      <c r="A9" s="2" t="s">
        <v>36</v>
      </c>
      <c r="B9" t="s">
        <v>15</v>
      </c>
      <c r="C9" s="1">
        <f>AA9</f>
        <v>8.882898460490514E-2</v>
      </c>
      <c r="D9">
        <v>1000</v>
      </c>
      <c r="E9" s="1">
        <f>AB9</f>
        <v>0.10426406177744946</v>
      </c>
      <c r="F9">
        <v>1000</v>
      </c>
      <c r="G9" s="1">
        <f>AC9</f>
        <v>9.1929716196891526E-2</v>
      </c>
      <c r="H9">
        <v>1000</v>
      </c>
      <c r="I9" s="1">
        <f>AD9</f>
        <v>0.11197545323554046</v>
      </c>
      <c r="J9">
        <v>1000</v>
      </c>
      <c r="K9" s="1">
        <f>AE9</f>
        <v>0.18745264523850988</v>
      </c>
      <c r="L9">
        <v>1000</v>
      </c>
      <c r="M9" s="1">
        <f>AF9</f>
        <v>0.20587588889185807</v>
      </c>
      <c r="N9">
        <v>1000</v>
      </c>
      <c r="O9" s="1">
        <f>AG9</f>
        <v>0.14082055576622807</v>
      </c>
      <c r="P9">
        <v>1000</v>
      </c>
      <c r="Q9" s="1">
        <f>AH9</f>
        <v>0.21369038438569199</v>
      </c>
      <c r="R9">
        <v>1000</v>
      </c>
      <c r="S9" s="1">
        <f>AI9</f>
        <v>6.4147414655897891E-2</v>
      </c>
      <c r="T9">
        <v>1000</v>
      </c>
      <c r="U9" s="1">
        <f>AJ9</f>
        <v>9.0314298510738369E-2</v>
      </c>
      <c r="V9">
        <v>1000</v>
      </c>
      <c r="W9" s="1">
        <f>AK9</f>
        <v>5.927218611761325E-2</v>
      </c>
      <c r="X9">
        <v>1000</v>
      </c>
      <c r="Y9" s="1">
        <f>AL9</f>
        <v>6.4197680352273759E-2</v>
      </c>
      <c r="Z9">
        <v>1000</v>
      </c>
      <c r="AA9" s="1">
        <v>8.882898460490514E-2</v>
      </c>
      <c r="AB9" s="1">
        <v>0.10426406177744946</v>
      </c>
      <c r="AC9" s="1">
        <v>9.1929716196891526E-2</v>
      </c>
      <c r="AD9" s="1">
        <v>0.11197545323554046</v>
      </c>
      <c r="AE9" s="1">
        <v>0.18745264523850988</v>
      </c>
      <c r="AF9" s="1">
        <v>0.20587588889185807</v>
      </c>
      <c r="AG9" s="1">
        <v>0.14082055576622807</v>
      </c>
      <c r="AH9" s="1">
        <v>0.21369038438569199</v>
      </c>
      <c r="AI9" s="1">
        <v>6.4147414655897891E-2</v>
      </c>
      <c r="AJ9" s="1">
        <v>9.0314298510738369E-2</v>
      </c>
      <c r="AK9" s="1">
        <v>5.927218611761325E-2</v>
      </c>
      <c r="AL9" s="1">
        <v>6.4197680352273759E-2</v>
      </c>
    </row>
    <row r="10" spans="1:50" x14ac:dyDescent="0.2">
      <c r="A10" s="2" t="s">
        <v>47</v>
      </c>
      <c r="B10" t="s">
        <v>16</v>
      </c>
      <c r="C10" s="1">
        <f>AA10</f>
        <v>0.13914024127414765</v>
      </c>
      <c r="D10">
        <v>1000</v>
      </c>
      <c r="E10" s="1">
        <f>AB10</f>
        <v>0.11723386504739225</v>
      </c>
      <c r="F10">
        <v>1000</v>
      </c>
      <c r="G10" s="1">
        <f>AC10</f>
        <v>0.10475886184556345</v>
      </c>
      <c r="H10">
        <v>1000</v>
      </c>
      <c r="I10" s="1">
        <f>AD10</f>
        <v>9.8382115018729871E-2</v>
      </c>
      <c r="J10">
        <v>1000</v>
      </c>
      <c r="K10" s="1">
        <f>AE10</f>
        <v>8.6348938330584643E-2</v>
      </c>
      <c r="L10">
        <v>1000</v>
      </c>
      <c r="M10" s="1">
        <f>AF10</f>
        <v>0.11388162091108694</v>
      </c>
      <c r="N10">
        <v>1000</v>
      </c>
      <c r="O10" s="1">
        <f>AG10</f>
        <v>7.3087109353690893E-2</v>
      </c>
      <c r="P10">
        <v>1000</v>
      </c>
      <c r="Q10" s="1">
        <f>AH10</f>
        <v>7.2010457279836723E-2</v>
      </c>
      <c r="R10">
        <v>1000</v>
      </c>
      <c r="S10" s="1">
        <f>AI10</f>
        <v>4.0209120622987468E-2</v>
      </c>
      <c r="T10">
        <v>1000</v>
      </c>
      <c r="U10" s="1">
        <f>AJ10</f>
        <v>3.2022864798075257E-2</v>
      </c>
      <c r="V10">
        <v>1000</v>
      </c>
      <c r="W10" s="1">
        <f>AK10</f>
        <v>1.9049618098144056E-2</v>
      </c>
      <c r="X10">
        <v>1000</v>
      </c>
      <c r="Y10" s="1">
        <f>AL10</f>
        <v>6.3481374798443985E-2</v>
      </c>
      <c r="Z10">
        <v>1000</v>
      </c>
      <c r="AA10" s="1">
        <v>0.13914024127414765</v>
      </c>
      <c r="AB10" s="1">
        <v>0.11723386504739225</v>
      </c>
      <c r="AC10" s="1">
        <v>0.10475886184556345</v>
      </c>
      <c r="AD10" s="1">
        <v>9.8382115018729871E-2</v>
      </c>
      <c r="AE10" s="1">
        <v>8.6348938330584643E-2</v>
      </c>
      <c r="AF10" s="1">
        <v>0.11388162091108694</v>
      </c>
      <c r="AG10" s="1">
        <v>7.3087109353690893E-2</v>
      </c>
      <c r="AH10" s="1">
        <v>7.2010457279836723E-2</v>
      </c>
      <c r="AI10" s="1">
        <v>4.0209120622987468E-2</v>
      </c>
      <c r="AJ10" s="1">
        <v>3.2022864798075257E-2</v>
      </c>
      <c r="AK10" s="1">
        <v>1.9049618098144056E-2</v>
      </c>
      <c r="AL10" s="1">
        <v>6.3481374798443985E-2</v>
      </c>
    </row>
    <row r="11" spans="1:50" x14ac:dyDescent="0.2">
      <c r="A11" s="2" t="s">
        <v>46</v>
      </c>
      <c r="B11" t="s">
        <v>17</v>
      </c>
      <c r="C11" s="1">
        <f t="shared" ref="C11:C18" si="24">AA11</f>
        <v>-0.12003808095771813</v>
      </c>
      <c r="D11">
        <v>1000</v>
      </c>
      <c r="E11" s="1">
        <f t="shared" ref="E11:E18" si="25">AB11</f>
        <v>-0.13038067735019104</v>
      </c>
      <c r="F11">
        <v>1000</v>
      </c>
      <c r="G11" s="1">
        <f t="shared" ref="G11:G18" si="26">AC11</f>
        <v>-0.10058479209287179</v>
      </c>
      <c r="H11">
        <v>1000</v>
      </c>
      <c r="I11" s="1">
        <f t="shared" ref="I11:I18" si="27">AD11</f>
        <v>-0.10429405523413939</v>
      </c>
      <c r="J11">
        <v>1000</v>
      </c>
      <c r="K11" s="1">
        <f t="shared" ref="K11:K18" si="28">AE11</f>
        <v>-3.3720588864671219E-2</v>
      </c>
      <c r="L11">
        <v>1000</v>
      </c>
      <c r="M11" s="1">
        <f t="shared" ref="M11:M18" si="29">AF11</f>
        <v>-3.5728505788054643E-2</v>
      </c>
      <c r="N11">
        <v>1000</v>
      </c>
      <c r="O11" s="1">
        <f t="shared" ref="O11:O18" si="30">AG11</f>
        <v>-2.1137690046379182E-2</v>
      </c>
      <c r="P11">
        <v>1000</v>
      </c>
      <c r="Q11" s="1">
        <f t="shared" ref="Q11:Q18" si="31">AH11</f>
        <v>6.1987090465474008E-2</v>
      </c>
      <c r="R11">
        <v>1000</v>
      </c>
      <c r="S11" s="1">
        <f t="shared" ref="S11:S18" si="32">AI11</f>
        <v>2.5503171540495684E-2</v>
      </c>
      <c r="T11">
        <v>1000</v>
      </c>
      <c r="U11" s="1">
        <f t="shared" ref="U11:U18" si="33">AJ11</f>
        <v>3.9630283173201213E-2</v>
      </c>
      <c r="V11">
        <v>1000</v>
      </c>
      <c r="W11" s="1">
        <f t="shared" ref="W11:W18" si="34">AK11</f>
        <v>-1.3123765804537644E-2</v>
      </c>
      <c r="X11">
        <v>1000</v>
      </c>
      <c r="Y11" s="1">
        <f t="shared" ref="Y11:Y18" si="35">AL11</f>
        <v>-9.0433428255381025E-3</v>
      </c>
      <c r="Z11">
        <v>1000</v>
      </c>
      <c r="AA11" s="1">
        <v>-0.12003808095771813</v>
      </c>
      <c r="AB11" s="1">
        <v>-0.13038067735019104</v>
      </c>
      <c r="AC11" s="1">
        <v>-0.10058479209287179</v>
      </c>
      <c r="AD11" s="1">
        <v>-0.10429405523413939</v>
      </c>
      <c r="AE11" s="1">
        <v>-3.3720588864671219E-2</v>
      </c>
      <c r="AF11" s="1">
        <v>-3.5728505788054643E-2</v>
      </c>
      <c r="AG11" s="1">
        <v>-2.1137690046379182E-2</v>
      </c>
      <c r="AH11" s="1">
        <v>6.1987090465474008E-2</v>
      </c>
      <c r="AI11" s="1">
        <v>2.5503171540495684E-2</v>
      </c>
      <c r="AJ11" s="1">
        <v>3.9630283173201213E-2</v>
      </c>
      <c r="AK11" s="1">
        <v>-1.3123765804537644E-2</v>
      </c>
      <c r="AL11" s="1">
        <v>-9.0433428255381025E-3</v>
      </c>
    </row>
    <row r="12" spans="1:50" x14ac:dyDescent="0.2">
      <c r="A12" s="2" t="s">
        <v>45</v>
      </c>
      <c r="B12" t="s">
        <v>18</v>
      </c>
      <c r="C12" s="1">
        <f t="shared" si="24"/>
        <v>-5.8737160334831395E-2</v>
      </c>
      <c r="D12">
        <v>1000</v>
      </c>
      <c r="E12" s="1">
        <f t="shared" si="25"/>
        <v>-7.8376788757137911E-2</v>
      </c>
      <c r="F12">
        <v>1000</v>
      </c>
      <c r="G12" s="1">
        <f t="shared" si="26"/>
        <v>-0.1030116594251199</v>
      </c>
      <c r="H12">
        <v>1000</v>
      </c>
      <c r="I12" s="1">
        <f t="shared" si="27"/>
        <v>-9.7517057677045188E-2</v>
      </c>
      <c r="J12">
        <v>1000</v>
      </c>
      <c r="K12" s="1">
        <f t="shared" si="28"/>
        <v>-4.7242262791691456E-2</v>
      </c>
      <c r="L12">
        <v>1000</v>
      </c>
      <c r="M12" s="1">
        <f t="shared" si="29"/>
        <v>-8.4860597852568602E-3</v>
      </c>
      <c r="N12">
        <v>1000</v>
      </c>
      <c r="O12" s="1">
        <f t="shared" si="30"/>
        <v>-5.5621875524703331E-2</v>
      </c>
      <c r="P12">
        <v>1000</v>
      </c>
      <c r="Q12" s="1">
        <f t="shared" si="31"/>
        <v>-2.4402107652573116E-2</v>
      </c>
      <c r="R12">
        <v>1000</v>
      </c>
      <c r="S12" s="1">
        <f t="shared" si="32"/>
        <v>-5.7525851594318498E-3</v>
      </c>
      <c r="T12">
        <v>1000</v>
      </c>
      <c r="U12" s="1">
        <f t="shared" si="33"/>
        <v>1.1910209986852636E-2</v>
      </c>
      <c r="V12">
        <v>1000</v>
      </c>
      <c r="W12" s="1">
        <f t="shared" si="34"/>
        <v>-5.2404644137533436E-2</v>
      </c>
      <c r="X12">
        <v>1000</v>
      </c>
      <c r="Y12" s="1">
        <f t="shared" si="35"/>
        <v>-6.3151652273062811E-2</v>
      </c>
      <c r="Z12">
        <v>1000</v>
      </c>
      <c r="AA12" s="1">
        <v>-5.8737160334831395E-2</v>
      </c>
      <c r="AB12" s="1">
        <v>-7.8376788757137911E-2</v>
      </c>
      <c r="AC12" s="1">
        <v>-0.1030116594251199</v>
      </c>
      <c r="AD12" s="1">
        <v>-9.7517057677045188E-2</v>
      </c>
      <c r="AE12" s="1">
        <v>-4.7242262791691456E-2</v>
      </c>
      <c r="AF12" s="1">
        <v>-8.4860597852568602E-3</v>
      </c>
      <c r="AG12" s="1">
        <v>-5.5621875524703331E-2</v>
      </c>
      <c r="AH12" s="1">
        <v>-2.4402107652573116E-2</v>
      </c>
      <c r="AI12" s="1">
        <v>-5.7525851594318498E-3</v>
      </c>
      <c r="AJ12" s="1">
        <v>1.1910209986852636E-2</v>
      </c>
      <c r="AK12" s="1">
        <v>-5.2404644137533436E-2</v>
      </c>
      <c r="AL12" s="1">
        <v>-6.3151652273062811E-2</v>
      </c>
    </row>
    <row r="13" spans="1:50" x14ac:dyDescent="0.2">
      <c r="A13" s="2" t="s">
        <v>44</v>
      </c>
      <c r="B13" t="s">
        <v>19</v>
      </c>
      <c r="C13" s="1">
        <f t="shared" si="24"/>
        <v>-0.71781328184176418</v>
      </c>
      <c r="D13">
        <v>1000</v>
      </c>
      <c r="E13" s="1">
        <f t="shared" si="25"/>
        <v>-0.63476423879479715</v>
      </c>
      <c r="F13">
        <v>1000</v>
      </c>
      <c r="G13" s="1">
        <f t="shared" si="26"/>
        <v>-0.42955655751012101</v>
      </c>
      <c r="H13">
        <v>1000</v>
      </c>
      <c r="I13" s="1">
        <f t="shared" si="27"/>
        <v>-0.43702628763207141</v>
      </c>
      <c r="J13">
        <v>1000</v>
      </c>
      <c r="K13" s="1">
        <f t="shared" si="28"/>
        <v>-0.26889028048201025</v>
      </c>
      <c r="L13">
        <v>1000</v>
      </c>
      <c r="M13" s="1">
        <f t="shared" si="29"/>
        <v>-0.24899841023310204</v>
      </c>
      <c r="N13">
        <v>1000</v>
      </c>
      <c r="O13" s="1">
        <f t="shared" si="30"/>
        <v>-0.22820489078134323</v>
      </c>
      <c r="P13">
        <v>1000</v>
      </c>
      <c r="Q13" s="1">
        <f t="shared" si="31"/>
        <v>-0.20709948281894491</v>
      </c>
      <c r="R13">
        <v>1000</v>
      </c>
      <c r="S13" s="1">
        <f t="shared" si="32"/>
        <v>-6.6609417791865536E-2</v>
      </c>
      <c r="T13">
        <v>1000</v>
      </c>
      <c r="U13" s="1">
        <f t="shared" si="33"/>
        <v>-6.631729134643316E-2</v>
      </c>
      <c r="V13">
        <v>1000</v>
      </c>
      <c r="W13" s="1">
        <f t="shared" si="34"/>
        <v>-0.15968316596811924</v>
      </c>
      <c r="X13">
        <v>1000</v>
      </c>
      <c r="Y13" s="1">
        <f t="shared" si="35"/>
        <v>-0.15356845547401124</v>
      </c>
      <c r="Z13">
        <v>1000</v>
      </c>
      <c r="AA13" s="1">
        <v>-0.71781328184176418</v>
      </c>
      <c r="AB13" s="1">
        <v>-0.63476423879479715</v>
      </c>
      <c r="AC13" s="1">
        <v>-0.42955655751012101</v>
      </c>
      <c r="AD13" s="1">
        <v>-0.43702628763207141</v>
      </c>
      <c r="AE13" s="1">
        <v>-0.26889028048201025</v>
      </c>
      <c r="AF13" s="1">
        <v>-0.24899841023310204</v>
      </c>
      <c r="AG13" s="1">
        <v>-0.22820489078134323</v>
      </c>
      <c r="AH13" s="1">
        <v>-0.20709948281894491</v>
      </c>
      <c r="AI13" s="1">
        <v>-6.6609417791865536E-2</v>
      </c>
      <c r="AJ13" s="1">
        <v>-6.631729134643316E-2</v>
      </c>
      <c r="AK13" s="1">
        <v>-0.15968316596811924</v>
      </c>
      <c r="AL13" s="1">
        <v>-0.15356845547401124</v>
      </c>
    </row>
    <row r="14" spans="1:50" x14ac:dyDescent="0.2">
      <c r="A14" s="2" t="s">
        <v>43</v>
      </c>
      <c r="B14" t="s">
        <v>20</v>
      </c>
      <c r="C14" s="1">
        <f t="shared" si="24"/>
        <v>-5.1592154683667742E-2</v>
      </c>
      <c r="D14">
        <v>1000</v>
      </c>
      <c r="E14" s="1">
        <f t="shared" si="25"/>
        <v>-2.253980403811429E-2</v>
      </c>
      <c r="F14">
        <v>1000</v>
      </c>
      <c r="G14" s="1">
        <f t="shared" si="26"/>
        <v>-2.4157298872215204E-2</v>
      </c>
      <c r="H14">
        <v>1000</v>
      </c>
      <c r="I14" s="1">
        <f t="shared" si="27"/>
        <v>-2.6269078717815253E-2</v>
      </c>
      <c r="J14">
        <v>1000</v>
      </c>
      <c r="K14" s="1">
        <f t="shared" si="28"/>
        <v>-7.5167915083895268E-3</v>
      </c>
      <c r="L14">
        <v>1000</v>
      </c>
      <c r="M14" s="1">
        <f t="shared" si="29"/>
        <v>-6.5214574385344505E-3</v>
      </c>
      <c r="N14">
        <v>1000</v>
      </c>
      <c r="O14" s="1">
        <f t="shared" si="30"/>
        <v>-2.6368603890087335E-2</v>
      </c>
      <c r="P14">
        <v>1000</v>
      </c>
      <c r="Q14" s="1">
        <f t="shared" si="31"/>
        <v>-2.5828740708709712E-2</v>
      </c>
      <c r="R14">
        <v>1000</v>
      </c>
      <c r="S14" s="1">
        <f t="shared" si="32"/>
        <v>-5.2808649456182266E-3</v>
      </c>
      <c r="T14">
        <v>1000</v>
      </c>
      <c r="U14" s="1">
        <f t="shared" si="33"/>
        <v>-7.859108590102552E-3</v>
      </c>
      <c r="V14">
        <v>1000</v>
      </c>
      <c r="W14" s="1">
        <f t="shared" si="34"/>
        <v>3.6004872900310701E-2</v>
      </c>
      <c r="X14">
        <v>1000</v>
      </c>
      <c r="Y14" s="1">
        <f t="shared" si="35"/>
        <v>2.7293845226791097E-2</v>
      </c>
      <c r="Z14">
        <v>1000</v>
      </c>
      <c r="AA14" s="1">
        <v>-5.1592154683667742E-2</v>
      </c>
      <c r="AB14" s="1">
        <v>-2.253980403811429E-2</v>
      </c>
      <c r="AC14" s="1">
        <v>-2.4157298872215204E-2</v>
      </c>
      <c r="AD14" s="1">
        <v>-2.6269078717815253E-2</v>
      </c>
      <c r="AE14" s="1">
        <v>-7.5167915083895268E-3</v>
      </c>
      <c r="AF14" s="1">
        <v>-6.5214574385344505E-3</v>
      </c>
      <c r="AG14" s="1">
        <v>-2.6368603890087335E-2</v>
      </c>
      <c r="AH14" s="1">
        <v>-2.5828740708709712E-2</v>
      </c>
      <c r="AI14" s="1">
        <v>-5.2808649456182266E-3</v>
      </c>
      <c r="AJ14" s="1">
        <v>-7.859108590102552E-3</v>
      </c>
      <c r="AK14" s="1">
        <v>3.6004872900310701E-2</v>
      </c>
      <c r="AL14" s="1">
        <v>2.7293845226791097E-2</v>
      </c>
    </row>
    <row r="15" spans="1:50" x14ac:dyDescent="0.2">
      <c r="A15" s="2" t="s">
        <v>42</v>
      </c>
      <c r="B15" t="s">
        <v>21</v>
      </c>
      <c r="C15" s="1">
        <f t="shared" si="24"/>
        <v>-5.9016018625488803E-2</v>
      </c>
      <c r="D15">
        <v>1000</v>
      </c>
      <c r="E15" s="1">
        <f t="shared" si="25"/>
        <v>-3.8912099891828339E-2</v>
      </c>
      <c r="F15">
        <v>1000</v>
      </c>
      <c r="G15" s="1">
        <f t="shared" si="26"/>
        <v>-5.3358776550107588E-2</v>
      </c>
      <c r="H15">
        <v>1000</v>
      </c>
      <c r="I15" s="1">
        <f t="shared" si="27"/>
        <v>-7.3451499619773111E-2</v>
      </c>
      <c r="J15">
        <v>1000</v>
      </c>
      <c r="K15" s="1">
        <f t="shared" si="28"/>
        <v>-3.8487355999809514E-2</v>
      </c>
      <c r="L15">
        <v>1000</v>
      </c>
      <c r="M15" s="1">
        <f t="shared" si="29"/>
        <v>-2.9529605770424919E-2</v>
      </c>
      <c r="N15">
        <v>1000</v>
      </c>
      <c r="O15" s="1">
        <f t="shared" si="30"/>
        <v>-7.8863259708550265E-2</v>
      </c>
      <c r="P15">
        <v>1000</v>
      </c>
      <c r="Q15" s="1">
        <f t="shared" si="31"/>
        <v>-8.3639134446156657E-2</v>
      </c>
      <c r="R15">
        <v>1000</v>
      </c>
      <c r="S15" s="1">
        <f t="shared" si="32"/>
        <v>-3.9597074543100616E-2</v>
      </c>
      <c r="T15">
        <v>1000</v>
      </c>
      <c r="U15" s="1">
        <f t="shared" si="33"/>
        <v>-5.5163503821123491E-2</v>
      </c>
      <c r="V15">
        <v>1000</v>
      </c>
      <c r="W15" s="1">
        <f t="shared" si="34"/>
        <v>0.11137825767480866</v>
      </c>
      <c r="X15">
        <v>1000</v>
      </c>
      <c r="Y15" s="1">
        <f t="shared" si="35"/>
        <v>0.13384036737034699</v>
      </c>
      <c r="Z15">
        <v>1000</v>
      </c>
      <c r="AA15" s="1">
        <v>-5.9016018625488803E-2</v>
      </c>
      <c r="AB15" s="1">
        <v>-3.8912099891828339E-2</v>
      </c>
      <c r="AC15" s="1">
        <v>-5.3358776550107588E-2</v>
      </c>
      <c r="AD15" s="1">
        <v>-7.3451499619773111E-2</v>
      </c>
      <c r="AE15" s="1">
        <v>-3.8487355999809514E-2</v>
      </c>
      <c r="AF15" s="1">
        <v>-2.9529605770424919E-2</v>
      </c>
      <c r="AG15" s="1">
        <v>-7.8863259708550265E-2</v>
      </c>
      <c r="AH15" s="1">
        <v>-8.3639134446156657E-2</v>
      </c>
      <c r="AI15" s="1">
        <v>-3.9597074543100616E-2</v>
      </c>
      <c r="AJ15" s="1">
        <v>-5.5163503821123491E-2</v>
      </c>
      <c r="AK15" s="1">
        <v>0.11137825767480866</v>
      </c>
      <c r="AL15" s="1">
        <v>0.13384036737034699</v>
      </c>
    </row>
    <row r="16" spans="1:50" x14ac:dyDescent="0.2">
      <c r="A16" s="2" t="s">
        <v>41</v>
      </c>
      <c r="B16" t="s">
        <v>22</v>
      </c>
      <c r="C16" s="1">
        <f t="shared" si="24"/>
        <v>-0.45000437477350069</v>
      </c>
      <c r="D16">
        <v>1000</v>
      </c>
      <c r="E16" s="1">
        <f t="shared" si="25"/>
        <v>-0.37138809952026292</v>
      </c>
      <c r="F16">
        <v>1000</v>
      </c>
      <c r="G16" s="1">
        <f t="shared" si="26"/>
        <v>-0.35237069401173682</v>
      </c>
      <c r="H16">
        <v>1000</v>
      </c>
      <c r="I16" s="1">
        <f t="shared" si="27"/>
        <v>-0.34359939037675236</v>
      </c>
      <c r="J16">
        <v>1000</v>
      </c>
      <c r="K16" s="1">
        <f t="shared" si="28"/>
        <v>-0.18460800569810937</v>
      </c>
      <c r="L16">
        <v>1000</v>
      </c>
      <c r="M16" s="1">
        <f t="shared" si="29"/>
        <v>-0.21854329998374269</v>
      </c>
      <c r="N16">
        <v>1000</v>
      </c>
      <c r="O16" s="1">
        <f t="shared" si="30"/>
        <v>-8.0926507420695556E-2</v>
      </c>
      <c r="P16">
        <v>1000</v>
      </c>
      <c r="Q16" s="1">
        <f t="shared" si="31"/>
        <v>-7.8615316666013332E-2</v>
      </c>
      <c r="R16">
        <v>1000</v>
      </c>
      <c r="S16" s="1">
        <f t="shared" si="32"/>
        <v>-2.7657210456599537E-2</v>
      </c>
      <c r="T16">
        <v>1000</v>
      </c>
      <c r="U16" s="1">
        <f t="shared" si="33"/>
        <v>-2.2602848340060325E-2</v>
      </c>
      <c r="V16">
        <v>1000</v>
      </c>
      <c r="W16" s="1">
        <f t="shared" si="34"/>
        <v>-0.28377670348257245</v>
      </c>
      <c r="X16">
        <v>1000</v>
      </c>
      <c r="Y16" s="1">
        <f t="shared" si="35"/>
        <v>-0.26163342362709557</v>
      </c>
      <c r="Z16">
        <v>1000</v>
      </c>
      <c r="AA16" s="1">
        <v>-0.45000437477350069</v>
      </c>
      <c r="AB16" s="1">
        <v>-0.37138809952026292</v>
      </c>
      <c r="AC16" s="1">
        <v>-0.35237069401173682</v>
      </c>
      <c r="AD16" s="1">
        <v>-0.34359939037675236</v>
      </c>
      <c r="AE16" s="1">
        <v>-0.18460800569810937</v>
      </c>
      <c r="AF16" s="1">
        <v>-0.21854329998374269</v>
      </c>
      <c r="AG16" s="1">
        <v>-8.0926507420695556E-2</v>
      </c>
      <c r="AH16" s="1">
        <v>-7.8615316666013332E-2</v>
      </c>
      <c r="AI16" s="1">
        <v>-2.7657210456599537E-2</v>
      </c>
      <c r="AJ16" s="1">
        <v>-2.2602848340060325E-2</v>
      </c>
      <c r="AK16" s="1">
        <v>-0.28377670348257245</v>
      </c>
      <c r="AL16" s="1">
        <v>-0.26163342362709557</v>
      </c>
    </row>
    <row r="17" spans="1:38" x14ac:dyDescent="0.2">
      <c r="A17" s="2" t="s">
        <v>40</v>
      </c>
      <c r="B17" t="s">
        <v>23</v>
      </c>
      <c r="C17" s="1">
        <f t="shared" si="24"/>
        <v>-1.3994071738635643E-2</v>
      </c>
      <c r="D17">
        <v>1000</v>
      </c>
      <c r="E17" s="1">
        <f t="shared" si="25"/>
        <v>-1.1471598813231426E-2</v>
      </c>
      <c r="F17">
        <v>1000</v>
      </c>
      <c r="G17" s="1">
        <f t="shared" si="26"/>
        <v>-1.8666114607172435E-2</v>
      </c>
      <c r="H17">
        <v>1000</v>
      </c>
      <c r="I17" s="1">
        <f t="shared" si="27"/>
        <v>-5.4774128941315128E-3</v>
      </c>
      <c r="J17">
        <v>1000</v>
      </c>
      <c r="K17" s="1">
        <f t="shared" si="28"/>
        <v>-2.6644831770865594E-2</v>
      </c>
      <c r="L17">
        <v>1000</v>
      </c>
      <c r="M17" s="1">
        <f t="shared" si="29"/>
        <v>-3.60627845431317E-2</v>
      </c>
      <c r="N17">
        <v>1000</v>
      </c>
      <c r="O17" s="1">
        <f t="shared" si="30"/>
        <v>-2.4085738332057436E-2</v>
      </c>
      <c r="P17">
        <v>1000</v>
      </c>
      <c r="Q17" s="1">
        <f t="shared" si="31"/>
        <v>-1.7529294680002985E-2</v>
      </c>
      <c r="R17">
        <v>1000</v>
      </c>
      <c r="S17" s="1">
        <f t="shared" si="32"/>
        <v>-1.1930675942015691E-2</v>
      </c>
      <c r="T17">
        <v>1000</v>
      </c>
      <c r="U17" s="1">
        <f t="shared" si="33"/>
        <v>-1.0430104475594268E-2</v>
      </c>
      <c r="V17">
        <v>1000</v>
      </c>
      <c r="W17" s="1">
        <f t="shared" si="34"/>
        <v>4.4410432846870594E-2</v>
      </c>
      <c r="X17">
        <v>1000</v>
      </c>
      <c r="Y17" s="1">
        <f t="shared" si="35"/>
        <v>2.9416975981788867E-2</v>
      </c>
      <c r="Z17">
        <v>1000</v>
      </c>
      <c r="AA17" s="1">
        <v>-1.3994071738635643E-2</v>
      </c>
      <c r="AB17" s="1">
        <v>-1.1471598813231426E-2</v>
      </c>
      <c r="AC17" s="1">
        <v>-1.8666114607172435E-2</v>
      </c>
      <c r="AD17" s="1">
        <v>-5.4774128941315128E-3</v>
      </c>
      <c r="AE17" s="1">
        <v>-2.6644831770865594E-2</v>
      </c>
      <c r="AF17" s="1">
        <v>-3.60627845431317E-2</v>
      </c>
      <c r="AG17" s="1">
        <v>-2.4085738332057436E-2</v>
      </c>
      <c r="AH17" s="1">
        <v>-1.7529294680002985E-2</v>
      </c>
      <c r="AI17" s="1">
        <v>-1.1930675942015691E-2</v>
      </c>
      <c r="AJ17" s="1">
        <v>-1.0430104475594268E-2</v>
      </c>
      <c r="AK17" s="1">
        <v>4.4410432846870594E-2</v>
      </c>
      <c r="AL17" s="1">
        <v>2.9416975981788867E-2</v>
      </c>
    </row>
    <row r="18" spans="1:38" x14ac:dyDescent="0.2">
      <c r="A18" s="2" t="s">
        <v>39</v>
      </c>
      <c r="B18" t="s">
        <v>24</v>
      </c>
      <c r="C18" s="1">
        <f t="shared" si="24"/>
        <v>-0.50713309596799916</v>
      </c>
      <c r="D18">
        <v>1000</v>
      </c>
      <c r="E18" s="1">
        <f t="shared" si="25"/>
        <v>-0.49037901716535615</v>
      </c>
      <c r="F18">
        <v>1000</v>
      </c>
      <c r="G18" s="1">
        <f t="shared" si="26"/>
        <v>-0.18404145215515016</v>
      </c>
      <c r="H18">
        <v>1000</v>
      </c>
      <c r="I18" s="1">
        <f t="shared" si="27"/>
        <v>-0.20239555401498843</v>
      </c>
      <c r="J18">
        <v>1000</v>
      </c>
      <c r="K18" s="1">
        <f t="shared" si="28"/>
        <v>-0.16823677042101384</v>
      </c>
      <c r="L18">
        <v>1000</v>
      </c>
      <c r="M18" s="1">
        <f t="shared" si="29"/>
        <v>-0.18683012235014465</v>
      </c>
      <c r="N18">
        <v>1000</v>
      </c>
      <c r="O18" s="1">
        <f t="shared" si="30"/>
        <v>-0.17332038450133747</v>
      </c>
      <c r="P18">
        <v>1000</v>
      </c>
      <c r="Q18" s="1">
        <f t="shared" si="31"/>
        <v>-0.17289190066231699</v>
      </c>
      <c r="R18">
        <v>1000</v>
      </c>
      <c r="S18" s="1">
        <f t="shared" si="32"/>
        <v>-8.3498388609060142E-2</v>
      </c>
      <c r="T18">
        <v>1000</v>
      </c>
      <c r="U18" s="1">
        <f t="shared" si="33"/>
        <v>-7.6773775864765081E-2</v>
      </c>
      <c r="V18">
        <v>1000</v>
      </c>
      <c r="W18" s="1">
        <f t="shared" si="34"/>
        <v>4.2929700250082463E-2</v>
      </c>
      <c r="X18">
        <v>1000</v>
      </c>
      <c r="Y18" s="1">
        <f t="shared" si="35"/>
        <v>4.0603837735744421E-2</v>
      </c>
      <c r="Z18">
        <v>1000</v>
      </c>
      <c r="AA18" s="1">
        <v>-0.50713309596799916</v>
      </c>
      <c r="AB18" s="1">
        <v>-0.49037901716535615</v>
      </c>
      <c r="AC18" s="1">
        <v>-0.18404145215515016</v>
      </c>
      <c r="AD18" s="1">
        <v>-0.20239555401498843</v>
      </c>
      <c r="AE18" s="1">
        <v>-0.16823677042101384</v>
      </c>
      <c r="AF18" s="1">
        <v>-0.18683012235014465</v>
      </c>
      <c r="AG18" s="1">
        <v>-0.17332038450133747</v>
      </c>
      <c r="AH18" s="1">
        <v>-0.17289190066231699</v>
      </c>
      <c r="AI18" s="1">
        <v>-8.3498388609060142E-2</v>
      </c>
      <c r="AJ18" s="1">
        <v>-7.6773775864765081E-2</v>
      </c>
      <c r="AK18" s="1">
        <v>4.2929700250082463E-2</v>
      </c>
      <c r="AL18" s="1">
        <v>4.0603837735744421E-2</v>
      </c>
    </row>
    <row r="19" spans="1:38" x14ac:dyDescent="0.2">
      <c r="A19" s="2" t="s">
        <v>38</v>
      </c>
      <c r="B19" t="s">
        <v>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</row>
    <row r="20" spans="1:38" x14ac:dyDescent="0.2">
      <c r="A20" s="2" t="s">
        <v>37</v>
      </c>
      <c r="B20" t="s">
        <v>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</row>
    <row r="21" spans="1:38" x14ac:dyDescent="0.2">
      <c r="A21" s="3" t="s">
        <v>88</v>
      </c>
      <c r="B21" t="s">
        <v>89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t="s">
        <v>58</v>
      </c>
      <c r="B22" t="s">
        <v>48</v>
      </c>
      <c r="C22">
        <v>-1000</v>
      </c>
      <c r="D22">
        <v>1000</v>
      </c>
      <c r="E22">
        <v>-1000</v>
      </c>
      <c r="F22">
        <v>1000</v>
      </c>
      <c r="G22">
        <v>-1000</v>
      </c>
      <c r="H22">
        <v>1000</v>
      </c>
      <c r="I22">
        <v>-1000</v>
      </c>
      <c r="J22">
        <v>1000</v>
      </c>
      <c r="K22">
        <v>-1000</v>
      </c>
      <c r="L22">
        <v>1000</v>
      </c>
      <c r="M22">
        <v>-1000</v>
      </c>
      <c r="N22">
        <v>1000</v>
      </c>
      <c r="O22">
        <v>-1000</v>
      </c>
      <c r="P22">
        <v>1000</v>
      </c>
      <c r="Q22">
        <v>-1000</v>
      </c>
      <c r="R22">
        <v>1000</v>
      </c>
      <c r="S22">
        <v>-1000</v>
      </c>
      <c r="T22">
        <v>1000</v>
      </c>
      <c r="U22">
        <v>-1000</v>
      </c>
      <c r="V22">
        <v>1000</v>
      </c>
      <c r="W22">
        <v>-1000</v>
      </c>
      <c r="X22">
        <v>1000</v>
      </c>
      <c r="Y22">
        <v>-1000</v>
      </c>
      <c r="Z22">
        <v>1000</v>
      </c>
    </row>
    <row r="23" spans="1:38" x14ac:dyDescent="0.2">
      <c r="A23" t="s">
        <v>59</v>
      </c>
      <c r="B23" t="s">
        <v>49</v>
      </c>
      <c r="C23">
        <v>-1000</v>
      </c>
      <c r="D23">
        <v>1000</v>
      </c>
      <c r="E23">
        <v>-1000</v>
      </c>
      <c r="F23">
        <v>1000</v>
      </c>
      <c r="G23">
        <v>-1000</v>
      </c>
      <c r="H23">
        <v>1000</v>
      </c>
      <c r="I23">
        <v>-1000</v>
      </c>
      <c r="J23">
        <v>1000</v>
      </c>
      <c r="K23">
        <v>-1000</v>
      </c>
      <c r="L23">
        <v>1000</v>
      </c>
      <c r="M23">
        <v>-1000</v>
      </c>
      <c r="N23">
        <v>1000</v>
      </c>
      <c r="O23">
        <v>-1000</v>
      </c>
      <c r="P23">
        <v>1000</v>
      </c>
      <c r="Q23">
        <v>-1000</v>
      </c>
      <c r="R23">
        <v>1000</v>
      </c>
      <c r="S23">
        <v>-1000</v>
      </c>
      <c r="T23">
        <v>1000</v>
      </c>
      <c r="U23">
        <v>-1000</v>
      </c>
      <c r="V23">
        <v>1000</v>
      </c>
      <c r="W23">
        <v>-1000</v>
      </c>
      <c r="X23">
        <v>1000</v>
      </c>
      <c r="Y23">
        <v>-1000</v>
      </c>
      <c r="Z23">
        <v>1000</v>
      </c>
    </row>
    <row r="24" spans="1:38" x14ac:dyDescent="0.2">
      <c r="A24" t="s">
        <v>60</v>
      </c>
      <c r="B24" t="s">
        <v>50</v>
      </c>
      <c r="C24">
        <v>-1000</v>
      </c>
      <c r="D24">
        <v>1000</v>
      </c>
      <c r="E24">
        <v>-1000</v>
      </c>
      <c r="F24">
        <v>1000</v>
      </c>
      <c r="G24">
        <v>-1000</v>
      </c>
      <c r="H24">
        <v>1000</v>
      </c>
      <c r="I24">
        <v>-1000</v>
      </c>
      <c r="J24">
        <v>1000</v>
      </c>
      <c r="K24">
        <v>-1000</v>
      </c>
      <c r="L24">
        <v>1000</v>
      </c>
      <c r="M24">
        <v>-1000</v>
      </c>
      <c r="N24">
        <v>1000</v>
      </c>
      <c r="O24">
        <v>-1000</v>
      </c>
      <c r="P24">
        <v>1000</v>
      </c>
      <c r="Q24">
        <v>-1000</v>
      </c>
      <c r="R24">
        <v>1000</v>
      </c>
      <c r="S24">
        <v>-1000</v>
      </c>
      <c r="T24">
        <v>1000</v>
      </c>
      <c r="U24">
        <v>-1000</v>
      </c>
      <c r="V24">
        <v>1000</v>
      </c>
      <c r="W24">
        <v>-1000</v>
      </c>
      <c r="X24">
        <v>1000</v>
      </c>
      <c r="Y24">
        <v>-1000</v>
      </c>
      <c r="Z24">
        <v>1000</v>
      </c>
    </row>
    <row r="25" spans="1:38" x14ac:dyDescent="0.2">
      <c r="A25" t="s">
        <v>61</v>
      </c>
      <c r="B25" t="s">
        <v>51</v>
      </c>
      <c r="C25">
        <v>-1000</v>
      </c>
      <c r="D25">
        <v>1000</v>
      </c>
      <c r="E25">
        <v>-1000</v>
      </c>
      <c r="F25">
        <v>1000</v>
      </c>
      <c r="G25">
        <v>-1000</v>
      </c>
      <c r="H25">
        <v>1000</v>
      </c>
      <c r="I25">
        <v>-1000</v>
      </c>
      <c r="J25">
        <v>1000</v>
      </c>
      <c r="K25">
        <v>-1000</v>
      </c>
      <c r="L25">
        <v>1000</v>
      </c>
      <c r="M25">
        <v>-1000</v>
      </c>
      <c r="N25">
        <v>1000</v>
      </c>
      <c r="O25">
        <v>-1000</v>
      </c>
      <c r="P25">
        <v>1000</v>
      </c>
      <c r="Q25">
        <v>-1000</v>
      </c>
      <c r="R25">
        <v>1000</v>
      </c>
      <c r="S25">
        <v>-1000</v>
      </c>
      <c r="T25">
        <v>1000</v>
      </c>
      <c r="U25">
        <v>-1000</v>
      </c>
      <c r="V25">
        <v>1000</v>
      </c>
      <c r="W25">
        <v>-1000</v>
      </c>
      <c r="X25">
        <v>1000</v>
      </c>
      <c r="Y25">
        <v>-1000</v>
      </c>
      <c r="Z25">
        <v>1000</v>
      </c>
    </row>
    <row r="26" spans="1:38" x14ac:dyDescent="0.2">
      <c r="A26" t="s">
        <v>62</v>
      </c>
      <c r="B26" t="s">
        <v>52</v>
      </c>
      <c r="C26">
        <v>-1000</v>
      </c>
      <c r="D26">
        <v>1000</v>
      </c>
      <c r="E26">
        <v>-1000</v>
      </c>
      <c r="F26">
        <v>1000</v>
      </c>
      <c r="G26">
        <v>-1000</v>
      </c>
      <c r="H26">
        <v>1000</v>
      </c>
      <c r="I26">
        <v>-1000</v>
      </c>
      <c r="J26">
        <v>1000</v>
      </c>
      <c r="K26">
        <v>-1000</v>
      </c>
      <c r="L26">
        <v>1000</v>
      </c>
      <c r="M26">
        <v>-1000</v>
      </c>
      <c r="N26">
        <v>1000</v>
      </c>
      <c r="O26">
        <v>-1000</v>
      </c>
      <c r="P26">
        <v>1000</v>
      </c>
      <c r="Q26">
        <v>-1000</v>
      </c>
      <c r="R26">
        <v>1000</v>
      </c>
      <c r="S26">
        <v>-1000</v>
      </c>
      <c r="T26">
        <v>1000</v>
      </c>
      <c r="U26">
        <v>-1000</v>
      </c>
      <c r="V26">
        <v>1000</v>
      </c>
      <c r="W26">
        <v>-1000</v>
      </c>
      <c r="X26">
        <v>1000</v>
      </c>
      <c r="Y26">
        <v>-1000</v>
      </c>
      <c r="Z26">
        <v>1000</v>
      </c>
    </row>
    <row r="27" spans="1:38" x14ac:dyDescent="0.2">
      <c r="A27" t="s">
        <v>63</v>
      </c>
      <c r="B27" t="s">
        <v>53</v>
      </c>
      <c r="C27">
        <v>-1000</v>
      </c>
      <c r="D27">
        <v>1000</v>
      </c>
      <c r="E27">
        <v>-1000</v>
      </c>
      <c r="F27">
        <v>1000</v>
      </c>
      <c r="G27">
        <v>-1000</v>
      </c>
      <c r="H27">
        <v>1000</v>
      </c>
      <c r="I27">
        <v>-1000</v>
      </c>
      <c r="J27">
        <v>1000</v>
      </c>
      <c r="K27">
        <v>-1000</v>
      </c>
      <c r="L27">
        <v>1000</v>
      </c>
      <c r="M27">
        <v>-1000</v>
      </c>
      <c r="N27">
        <v>1000</v>
      </c>
      <c r="O27">
        <v>-1000</v>
      </c>
      <c r="P27">
        <v>1000</v>
      </c>
      <c r="Q27">
        <v>-1000</v>
      </c>
      <c r="R27">
        <v>1000</v>
      </c>
      <c r="S27">
        <v>-1000</v>
      </c>
      <c r="T27">
        <v>1000</v>
      </c>
      <c r="U27">
        <v>-1000</v>
      </c>
      <c r="V27">
        <v>1000</v>
      </c>
      <c r="W27">
        <v>-1000</v>
      </c>
      <c r="X27">
        <v>1000</v>
      </c>
      <c r="Y27">
        <v>-1000</v>
      </c>
      <c r="Z27">
        <v>1000</v>
      </c>
    </row>
    <row r="28" spans="1:38" x14ac:dyDescent="0.2">
      <c r="A28" t="s">
        <v>64</v>
      </c>
      <c r="B28" t="s">
        <v>54</v>
      </c>
      <c r="C28">
        <v>-1000</v>
      </c>
      <c r="D28">
        <v>1000</v>
      </c>
      <c r="E28">
        <v>-1000</v>
      </c>
      <c r="F28">
        <v>1000</v>
      </c>
      <c r="G28">
        <v>-1000</v>
      </c>
      <c r="H28">
        <v>1000</v>
      </c>
      <c r="I28">
        <v>-1000</v>
      </c>
      <c r="J28">
        <v>1000</v>
      </c>
      <c r="K28">
        <v>-1000</v>
      </c>
      <c r="L28">
        <v>1000</v>
      </c>
      <c r="M28">
        <v>-1000</v>
      </c>
      <c r="N28">
        <v>1000</v>
      </c>
      <c r="O28">
        <v>-1000</v>
      </c>
      <c r="P28">
        <v>1000</v>
      </c>
      <c r="Q28">
        <v>-1000</v>
      </c>
      <c r="R28">
        <v>1000</v>
      </c>
      <c r="S28">
        <v>-1000</v>
      </c>
      <c r="T28">
        <v>1000</v>
      </c>
      <c r="U28">
        <v>-1000</v>
      </c>
      <c r="V28">
        <v>1000</v>
      </c>
      <c r="W28">
        <v>-1000</v>
      </c>
      <c r="X28">
        <v>1000</v>
      </c>
      <c r="Y28">
        <v>-1000</v>
      </c>
      <c r="Z28">
        <v>1000</v>
      </c>
    </row>
    <row r="29" spans="1:38" x14ac:dyDescent="0.2">
      <c r="A29" t="s">
        <v>65</v>
      </c>
      <c r="B29" t="s">
        <v>55</v>
      </c>
      <c r="C29">
        <v>-1000</v>
      </c>
      <c r="D29">
        <v>1000</v>
      </c>
      <c r="E29">
        <v>-1000</v>
      </c>
      <c r="F29">
        <v>1000</v>
      </c>
      <c r="G29">
        <v>-1000</v>
      </c>
      <c r="H29">
        <v>1000</v>
      </c>
      <c r="I29">
        <v>-1000</v>
      </c>
      <c r="J29">
        <v>1000</v>
      </c>
      <c r="K29">
        <v>-1000</v>
      </c>
      <c r="L29">
        <v>1000</v>
      </c>
      <c r="M29">
        <v>-1000</v>
      </c>
      <c r="N29">
        <v>1000</v>
      </c>
      <c r="O29">
        <v>-1000</v>
      </c>
      <c r="P29">
        <v>1000</v>
      </c>
      <c r="Q29">
        <v>-1000</v>
      </c>
      <c r="R29">
        <v>1000</v>
      </c>
      <c r="S29">
        <v>-1000</v>
      </c>
      <c r="T29">
        <v>1000</v>
      </c>
      <c r="U29">
        <v>-1000</v>
      </c>
      <c r="V29">
        <v>1000</v>
      </c>
      <c r="W29">
        <v>-1000</v>
      </c>
      <c r="X29">
        <v>1000</v>
      </c>
      <c r="Y29">
        <v>-1000</v>
      </c>
      <c r="Z29">
        <v>1000</v>
      </c>
    </row>
    <row r="30" spans="1:38" x14ac:dyDescent="0.2">
      <c r="A30" t="s">
        <v>66</v>
      </c>
      <c r="B30" t="s">
        <v>56</v>
      </c>
      <c r="C30">
        <v>-1000</v>
      </c>
      <c r="D30">
        <v>1000</v>
      </c>
      <c r="E30">
        <v>-1000</v>
      </c>
      <c r="F30">
        <v>1000</v>
      </c>
      <c r="G30">
        <v>-1000</v>
      </c>
      <c r="H30">
        <v>1000</v>
      </c>
      <c r="I30">
        <v>-1000</v>
      </c>
      <c r="J30">
        <v>1000</v>
      </c>
      <c r="K30">
        <v>-1000</v>
      </c>
      <c r="L30">
        <v>1000</v>
      </c>
      <c r="M30">
        <v>-1000</v>
      </c>
      <c r="N30">
        <v>1000</v>
      </c>
      <c r="O30">
        <v>-1000</v>
      </c>
      <c r="P30">
        <v>1000</v>
      </c>
      <c r="Q30">
        <v>-1000</v>
      </c>
      <c r="R30">
        <v>1000</v>
      </c>
      <c r="S30">
        <v>-1000</v>
      </c>
      <c r="T30">
        <v>1000</v>
      </c>
      <c r="U30">
        <v>-1000</v>
      </c>
      <c r="V30">
        <v>1000</v>
      </c>
      <c r="W30">
        <v>-1000</v>
      </c>
      <c r="X30">
        <v>1000</v>
      </c>
      <c r="Y30">
        <v>-1000</v>
      </c>
      <c r="Z30">
        <v>1000</v>
      </c>
    </row>
    <row r="31" spans="1:38" x14ac:dyDescent="0.2">
      <c r="A31" t="s">
        <v>67</v>
      </c>
      <c r="B31" t="s">
        <v>57</v>
      </c>
      <c r="C31">
        <v>-1000</v>
      </c>
      <c r="D31">
        <v>1000</v>
      </c>
      <c r="E31">
        <v>-1000</v>
      </c>
      <c r="F31">
        <v>1000</v>
      </c>
      <c r="G31">
        <v>-1000</v>
      </c>
      <c r="H31">
        <v>1000</v>
      </c>
      <c r="I31">
        <v>-1000</v>
      </c>
      <c r="J31">
        <v>1000</v>
      </c>
      <c r="K31">
        <v>-1000</v>
      </c>
      <c r="L31">
        <v>1000</v>
      </c>
      <c r="M31">
        <v>-1000</v>
      </c>
      <c r="N31">
        <v>1000</v>
      </c>
      <c r="O31">
        <v>-1000</v>
      </c>
      <c r="P31">
        <v>1000</v>
      </c>
      <c r="Q31">
        <v>-1000</v>
      </c>
      <c r="R31">
        <v>1000</v>
      </c>
      <c r="S31">
        <v>-1000</v>
      </c>
      <c r="T31">
        <v>1000</v>
      </c>
      <c r="U31">
        <v>-1000</v>
      </c>
      <c r="V31">
        <v>1000</v>
      </c>
      <c r="W31">
        <v>-1000</v>
      </c>
      <c r="X31">
        <v>1000</v>
      </c>
      <c r="Y31">
        <v>-1000</v>
      </c>
      <c r="Z31">
        <v>1000</v>
      </c>
    </row>
    <row r="32" spans="1:38" x14ac:dyDescent="0.2">
      <c r="A32" s="2" t="s">
        <v>97</v>
      </c>
      <c r="B32" t="s">
        <v>98</v>
      </c>
      <c r="C32">
        <v>-1000</v>
      </c>
      <c r="D32">
        <v>1000</v>
      </c>
      <c r="E32">
        <v>-1000</v>
      </c>
      <c r="F32">
        <v>1000</v>
      </c>
      <c r="G32">
        <v>-1000</v>
      </c>
      <c r="H32">
        <v>1000</v>
      </c>
      <c r="I32">
        <v>-1000</v>
      </c>
      <c r="J32">
        <v>1000</v>
      </c>
      <c r="K32">
        <v>-1000</v>
      </c>
      <c r="L32">
        <v>1000</v>
      </c>
      <c r="M32">
        <v>-1000</v>
      </c>
      <c r="N32">
        <v>1000</v>
      </c>
      <c r="O32">
        <v>-1000</v>
      </c>
      <c r="P32">
        <v>1000</v>
      </c>
      <c r="Q32">
        <v>-1000</v>
      </c>
      <c r="R32">
        <v>1000</v>
      </c>
      <c r="S32">
        <v>-1000</v>
      </c>
      <c r="T32">
        <v>1000</v>
      </c>
      <c r="U32">
        <v>-1000</v>
      </c>
      <c r="V32">
        <v>1000</v>
      </c>
      <c r="W32">
        <v>-1000</v>
      </c>
      <c r="X32">
        <v>1000</v>
      </c>
      <c r="Y32">
        <v>-1000</v>
      </c>
      <c r="Z3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BE4D-001B-1A4E-93CF-457D8A6EB82E}">
  <dimension ref="A1:J32"/>
  <sheetViews>
    <sheetView tabSelected="1" workbookViewId="0">
      <selection activeCell="J10" sqref="J10"/>
    </sheetView>
  </sheetViews>
  <sheetFormatPr baseColWidth="10" defaultRowHeight="16" x14ac:dyDescent="0.2"/>
  <sheetData>
    <row r="1" spans="1:10" x14ac:dyDescent="0.2">
      <c r="A1" t="s">
        <v>27</v>
      </c>
      <c r="B1" t="s">
        <v>96</v>
      </c>
      <c r="C1" t="s">
        <v>70</v>
      </c>
      <c r="D1" t="s">
        <v>80</v>
      </c>
      <c r="E1" t="s">
        <v>71</v>
      </c>
      <c r="F1" t="s">
        <v>81</v>
      </c>
      <c r="G1" t="s">
        <v>76</v>
      </c>
      <c r="H1" t="s">
        <v>86</v>
      </c>
      <c r="I1" t="s">
        <v>77</v>
      </c>
      <c r="J1" t="s">
        <v>87</v>
      </c>
    </row>
    <row r="2" spans="1:10" x14ac:dyDescent="0.2">
      <c r="A2" t="s">
        <v>111</v>
      </c>
      <c r="B2" t="s">
        <v>8</v>
      </c>
      <c r="C2">
        <v>0.193</v>
      </c>
      <c r="D2">
        <v>0.193</v>
      </c>
      <c r="E2">
        <v>0.20599999999999999</v>
      </c>
      <c r="F2">
        <v>0.20599999999999999</v>
      </c>
      <c r="G2">
        <v>0.19760080831408799</v>
      </c>
      <c r="H2">
        <v>0.19760080831408799</v>
      </c>
      <c r="I2">
        <v>0.195679563492063</v>
      </c>
      <c r="J2">
        <v>0.195679563492063</v>
      </c>
    </row>
    <row r="3" spans="1:10" x14ac:dyDescent="0.2">
      <c r="A3" t="s">
        <v>28</v>
      </c>
      <c r="B3" t="s">
        <v>9</v>
      </c>
      <c r="C3">
        <v>-11.0096065254696</v>
      </c>
      <c r="D3">
        <v>-11.0096065254696</v>
      </c>
      <c r="E3">
        <v>-10.79411483592744</v>
      </c>
      <c r="F3">
        <v>-10.678769201720877</v>
      </c>
      <c r="G3">
        <v>-9.3110454931551931</v>
      </c>
      <c r="H3">
        <v>-9.1002158935321216</v>
      </c>
      <c r="I3">
        <v>-9.5776684683213968</v>
      </c>
      <c r="J3">
        <v>-9.3840517041779155</v>
      </c>
    </row>
    <row r="4" spans="1:10" x14ac:dyDescent="0.2">
      <c r="A4" t="s">
        <v>29</v>
      </c>
      <c r="B4" t="s">
        <v>10</v>
      </c>
      <c r="C4">
        <v>16.593972810986727</v>
      </c>
      <c r="D4">
        <v>17.117882291187286</v>
      </c>
      <c r="E4">
        <v>16.159831994227421</v>
      </c>
      <c r="F4">
        <v>16.426211326063449</v>
      </c>
      <c r="G4">
        <v>11.119177407569122</v>
      </c>
      <c r="H4">
        <v>11.540836606815265</v>
      </c>
      <c r="I4">
        <v>12.605094413588528</v>
      </c>
      <c r="J4">
        <v>12.859742785580217</v>
      </c>
    </row>
    <row r="5" spans="1:10" x14ac:dyDescent="0.2">
      <c r="A5" t="s">
        <v>30</v>
      </c>
      <c r="B5" t="s">
        <v>11</v>
      </c>
      <c r="C5">
        <v>2.1765903251671328</v>
      </c>
      <c r="D5">
        <v>2.2708127236072841</v>
      </c>
      <c r="E5">
        <v>1.8135087227033158</v>
      </c>
      <c r="F5">
        <v>2.0682753542185686</v>
      </c>
      <c r="G5">
        <v>3.5331376443383351</v>
      </c>
      <c r="H5">
        <v>3.80761533454096</v>
      </c>
      <c r="I5">
        <v>3.164969507245821</v>
      </c>
      <c r="J5">
        <v>3.3801480254656222</v>
      </c>
    </row>
    <row r="6" spans="1:10" x14ac:dyDescent="0.2">
      <c r="A6" t="s">
        <v>33</v>
      </c>
      <c r="B6" t="s">
        <v>12</v>
      </c>
      <c r="C6">
        <v>0.36460281614914203</v>
      </c>
      <c r="D6">
        <v>0.40033908834129328</v>
      </c>
      <c r="E6">
        <v>0.37271290343834418</v>
      </c>
      <c r="F6">
        <v>0.40956403970953459</v>
      </c>
      <c r="G6">
        <v>0.83796803418952281</v>
      </c>
      <c r="H6">
        <v>0.88808772081241316</v>
      </c>
      <c r="I6">
        <v>0.73753817237394714</v>
      </c>
      <c r="J6">
        <v>0.75775090711353221</v>
      </c>
    </row>
    <row r="7" spans="1:10" x14ac:dyDescent="0.2">
      <c r="A7" t="s">
        <v>34</v>
      </c>
      <c r="B7" t="s">
        <v>13</v>
      </c>
      <c r="C7">
        <v>0.72806362543603864</v>
      </c>
      <c r="D7">
        <v>0.83102547759719592</v>
      </c>
      <c r="E7">
        <v>0.7502774624380768</v>
      </c>
      <c r="F7">
        <v>0.7850594315217656</v>
      </c>
      <c r="G7">
        <v>0.78386580237277881</v>
      </c>
      <c r="H7">
        <v>0.87192798483261169</v>
      </c>
      <c r="I7">
        <v>0.6283380056495349</v>
      </c>
      <c r="J7">
        <v>0.70744579317782863</v>
      </c>
    </row>
    <row r="8" spans="1:10" x14ac:dyDescent="0.2">
      <c r="A8" t="s">
        <v>35</v>
      </c>
      <c r="B8" t="s">
        <v>14</v>
      </c>
      <c r="C8">
        <v>0.7255640396641676</v>
      </c>
      <c r="D8">
        <v>0.7255640396641676</v>
      </c>
      <c r="E8">
        <v>0.67891400093484411</v>
      </c>
      <c r="F8">
        <v>0.67891400093484411</v>
      </c>
      <c r="G8">
        <v>0.71295099242778137</v>
      </c>
      <c r="H8">
        <v>0.71295099242778137</v>
      </c>
      <c r="I8">
        <v>0.68006238438939459</v>
      </c>
      <c r="J8">
        <v>0.68006238438939459</v>
      </c>
    </row>
    <row r="9" spans="1:10" x14ac:dyDescent="0.2">
      <c r="A9" t="s">
        <v>36</v>
      </c>
      <c r="B9" t="s">
        <v>15</v>
      </c>
      <c r="C9">
        <v>9.1929716196891526E-2</v>
      </c>
      <c r="D9">
        <v>9.1929716196891526E-2</v>
      </c>
      <c r="E9">
        <v>0.11197545323554046</v>
      </c>
      <c r="F9">
        <v>0.11197545323554046</v>
      </c>
      <c r="G9">
        <v>5.927218611761325E-2</v>
      </c>
      <c r="H9">
        <v>5.927218611761325E-2</v>
      </c>
      <c r="I9">
        <v>6.4197680352273759E-2</v>
      </c>
      <c r="J9">
        <v>6.4197680352273759E-2</v>
      </c>
    </row>
    <row r="10" spans="1:10" x14ac:dyDescent="0.2">
      <c r="A10" t="s">
        <v>47</v>
      </c>
      <c r="B10" t="s">
        <v>16</v>
      </c>
      <c r="C10">
        <v>0.10475886184556345</v>
      </c>
      <c r="D10">
        <v>0.10475886184556345</v>
      </c>
      <c r="E10">
        <v>9.8382115018729871E-2</v>
      </c>
      <c r="F10">
        <v>9.8382115018729871E-2</v>
      </c>
      <c r="G10">
        <v>1.9049618098144056E-2</v>
      </c>
      <c r="H10">
        <v>1.9049618098144056E-2</v>
      </c>
      <c r="I10">
        <v>6.3481374798443985E-2</v>
      </c>
      <c r="J10">
        <v>6.3481374798443985E-2</v>
      </c>
    </row>
    <row r="11" spans="1:10" x14ac:dyDescent="0.2">
      <c r="A11" t="s">
        <v>46</v>
      </c>
      <c r="B11" t="s">
        <v>17</v>
      </c>
      <c r="C11">
        <v>-0.10058479209287179</v>
      </c>
      <c r="D11">
        <v>0</v>
      </c>
      <c r="E11">
        <v>-0.10429405523413939</v>
      </c>
      <c r="F11">
        <v>0</v>
      </c>
      <c r="G11">
        <v>-1.3123765804537644E-2</v>
      </c>
      <c r="H11">
        <v>0</v>
      </c>
      <c r="I11">
        <v>-9.0433428255381025E-3</v>
      </c>
      <c r="J11">
        <v>0</v>
      </c>
    </row>
    <row r="12" spans="1:10" x14ac:dyDescent="0.2">
      <c r="A12" t="s">
        <v>45</v>
      </c>
      <c r="B12" t="s">
        <v>18</v>
      </c>
      <c r="C12">
        <v>-0.1030116594251199</v>
      </c>
      <c r="D12">
        <v>0</v>
      </c>
      <c r="E12">
        <v>-9.7517057677045188E-2</v>
      </c>
      <c r="F12">
        <v>0</v>
      </c>
      <c r="G12">
        <v>-5.2404644137533436E-2</v>
      </c>
      <c r="H12">
        <v>0</v>
      </c>
      <c r="I12">
        <v>-6.3151652273062811E-2</v>
      </c>
      <c r="J12">
        <v>0</v>
      </c>
    </row>
    <row r="13" spans="1:10" x14ac:dyDescent="0.2">
      <c r="A13" t="s">
        <v>44</v>
      </c>
      <c r="B13" t="s">
        <v>19</v>
      </c>
      <c r="C13">
        <v>-0.42955655751012101</v>
      </c>
      <c r="D13">
        <v>0</v>
      </c>
      <c r="E13">
        <v>-0.43702628763207141</v>
      </c>
      <c r="F13">
        <v>0</v>
      </c>
      <c r="G13">
        <v>-0.15968316596811924</v>
      </c>
      <c r="H13">
        <v>0</v>
      </c>
      <c r="I13">
        <v>-0.15356845547401124</v>
      </c>
      <c r="J13">
        <v>0</v>
      </c>
    </row>
    <row r="14" spans="1:10" x14ac:dyDescent="0.2">
      <c r="A14" t="s">
        <v>43</v>
      </c>
      <c r="B14" t="s">
        <v>20</v>
      </c>
      <c r="C14">
        <v>-2.4157298872215204E-2</v>
      </c>
      <c r="D14">
        <v>0</v>
      </c>
      <c r="E14">
        <v>-2.6269078717815253E-2</v>
      </c>
      <c r="F14">
        <v>0</v>
      </c>
      <c r="G14">
        <v>3.6004872900310701E-2</v>
      </c>
      <c r="H14">
        <v>3.6004872900310701E-2</v>
      </c>
      <c r="I14">
        <v>2.7293845226791097E-2</v>
      </c>
      <c r="J14">
        <v>2.7293845226791097E-2</v>
      </c>
    </row>
    <row r="15" spans="1:10" x14ac:dyDescent="0.2">
      <c r="A15" t="s">
        <v>42</v>
      </c>
      <c r="B15" t="s">
        <v>21</v>
      </c>
      <c r="C15">
        <v>-5.3358776550107588E-2</v>
      </c>
      <c r="D15">
        <v>0</v>
      </c>
      <c r="E15">
        <v>-7.3451499619773111E-2</v>
      </c>
      <c r="F15">
        <v>0</v>
      </c>
      <c r="G15">
        <v>0.11137825767480866</v>
      </c>
      <c r="H15">
        <v>0.11137825767480866</v>
      </c>
      <c r="I15">
        <v>0.13384036737034699</v>
      </c>
      <c r="J15">
        <v>0.13384036737034699</v>
      </c>
    </row>
    <row r="16" spans="1:10" x14ac:dyDescent="0.2">
      <c r="A16" t="s">
        <v>41</v>
      </c>
      <c r="B16" t="s">
        <v>22</v>
      </c>
      <c r="C16">
        <v>-0.35237069401173682</v>
      </c>
      <c r="D16">
        <v>0</v>
      </c>
      <c r="E16">
        <v>-0.34359939037675236</v>
      </c>
      <c r="F16">
        <v>0</v>
      </c>
      <c r="G16">
        <v>-0.28377670348257245</v>
      </c>
      <c r="H16">
        <v>0</v>
      </c>
      <c r="I16">
        <v>-0.26163342362709557</v>
      </c>
      <c r="J16">
        <v>0</v>
      </c>
    </row>
    <row r="17" spans="1:10" x14ac:dyDescent="0.2">
      <c r="A17" t="s">
        <v>40</v>
      </c>
      <c r="B17" t="s">
        <v>23</v>
      </c>
      <c r="C17">
        <v>-1.8666114607172435E-2</v>
      </c>
      <c r="D17">
        <v>0</v>
      </c>
      <c r="E17">
        <v>-5.4774128941315128E-3</v>
      </c>
      <c r="F17">
        <v>0</v>
      </c>
      <c r="G17">
        <v>4.4410432846870594E-2</v>
      </c>
      <c r="H17">
        <v>4.4410432846870594E-2</v>
      </c>
      <c r="I17">
        <v>2.9416975981788867E-2</v>
      </c>
      <c r="J17">
        <v>2.9416975981788867E-2</v>
      </c>
    </row>
    <row r="18" spans="1:10" x14ac:dyDescent="0.2">
      <c r="A18" t="s">
        <v>39</v>
      </c>
      <c r="B18" t="s">
        <v>24</v>
      </c>
      <c r="C18">
        <v>-0.18404145215515016</v>
      </c>
      <c r="D18">
        <v>0</v>
      </c>
      <c r="E18">
        <v>-0.20239555401498843</v>
      </c>
      <c r="F18">
        <v>0</v>
      </c>
      <c r="G18">
        <v>4.2929700250082463E-2</v>
      </c>
      <c r="H18">
        <v>4.2929700250082463E-2</v>
      </c>
      <c r="I18">
        <v>4.0603837735744421E-2</v>
      </c>
      <c r="J18">
        <v>4.0603837735744421E-2</v>
      </c>
    </row>
    <row r="19" spans="1:10" x14ac:dyDescent="0.2">
      <c r="A19" t="s">
        <v>38</v>
      </c>
      <c r="B19" t="s">
        <v>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37</v>
      </c>
      <c r="B20" t="s">
        <v>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88</v>
      </c>
      <c r="B21" t="s">
        <v>89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58</v>
      </c>
      <c r="B22" t="s">
        <v>48</v>
      </c>
      <c r="C22">
        <v>-1000</v>
      </c>
      <c r="D22">
        <v>1000</v>
      </c>
      <c r="E22">
        <v>-1000</v>
      </c>
      <c r="F22">
        <v>1000</v>
      </c>
      <c r="G22">
        <v>-1000</v>
      </c>
      <c r="H22">
        <v>1000</v>
      </c>
      <c r="I22">
        <v>-1000</v>
      </c>
      <c r="J22">
        <v>1000</v>
      </c>
    </row>
    <row r="23" spans="1:10" x14ac:dyDescent="0.2">
      <c r="A23" t="s">
        <v>59</v>
      </c>
      <c r="B23" t="s">
        <v>49</v>
      </c>
      <c r="C23">
        <v>-1000</v>
      </c>
      <c r="D23">
        <v>1000</v>
      </c>
      <c r="E23">
        <v>-1000</v>
      </c>
      <c r="F23">
        <v>1000</v>
      </c>
      <c r="G23">
        <v>-1000</v>
      </c>
      <c r="H23">
        <v>1000</v>
      </c>
      <c r="I23">
        <v>-1000</v>
      </c>
      <c r="J23">
        <v>1000</v>
      </c>
    </row>
    <row r="24" spans="1:10" x14ac:dyDescent="0.2">
      <c r="A24" t="s">
        <v>60</v>
      </c>
      <c r="B24" t="s">
        <v>50</v>
      </c>
      <c r="C24">
        <v>-1000</v>
      </c>
      <c r="D24">
        <v>1000</v>
      </c>
      <c r="E24">
        <v>-1000</v>
      </c>
      <c r="F24">
        <v>1000</v>
      </c>
      <c r="G24">
        <v>-1000</v>
      </c>
      <c r="H24">
        <v>1000</v>
      </c>
      <c r="I24">
        <v>-1000</v>
      </c>
      <c r="J24">
        <v>1000</v>
      </c>
    </row>
    <row r="25" spans="1:10" x14ac:dyDescent="0.2">
      <c r="A25" t="s">
        <v>61</v>
      </c>
      <c r="B25" t="s">
        <v>51</v>
      </c>
      <c r="C25">
        <v>-1000</v>
      </c>
      <c r="D25">
        <v>1000</v>
      </c>
      <c r="E25">
        <v>-1000</v>
      </c>
      <c r="F25">
        <v>1000</v>
      </c>
      <c r="G25">
        <v>-1000</v>
      </c>
      <c r="H25">
        <v>1000</v>
      </c>
      <c r="I25">
        <v>-1000</v>
      </c>
      <c r="J25">
        <v>1000</v>
      </c>
    </row>
    <row r="26" spans="1:10" x14ac:dyDescent="0.2">
      <c r="A26" t="s">
        <v>62</v>
      </c>
      <c r="B26" t="s">
        <v>52</v>
      </c>
      <c r="C26">
        <v>-1000</v>
      </c>
      <c r="D26">
        <v>1000</v>
      </c>
      <c r="E26">
        <v>-1000</v>
      </c>
      <c r="F26">
        <v>1000</v>
      </c>
      <c r="G26">
        <v>-1000</v>
      </c>
      <c r="H26">
        <v>1000</v>
      </c>
      <c r="I26">
        <v>-1000</v>
      </c>
      <c r="J26">
        <v>1000</v>
      </c>
    </row>
    <row r="27" spans="1:10" x14ac:dyDescent="0.2">
      <c r="A27" t="s">
        <v>63</v>
      </c>
      <c r="B27" t="s">
        <v>53</v>
      </c>
      <c r="C27">
        <v>-1000</v>
      </c>
      <c r="D27">
        <v>1000</v>
      </c>
      <c r="E27">
        <v>-1000</v>
      </c>
      <c r="F27">
        <v>1000</v>
      </c>
      <c r="G27">
        <v>-1000</v>
      </c>
      <c r="H27">
        <v>1000</v>
      </c>
      <c r="I27">
        <v>-1000</v>
      </c>
      <c r="J27">
        <v>1000</v>
      </c>
    </row>
    <row r="28" spans="1:10" x14ac:dyDescent="0.2">
      <c r="A28" t="s">
        <v>64</v>
      </c>
      <c r="B28" t="s">
        <v>54</v>
      </c>
      <c r="C28">
        <v>-1000</v>
      </c>
      <c r="D28">
        <v>1000</v>
      </c>
      <c r="E28">
        <v>-1000</v>
      </c>
      <c r="F28">
        <v>1000</v>
      </c>
      <c r="G28">
        <v>-1000</v>
      </c>
      <c r="H28">
        <v>1000</v>
      </c>
      <c r="I28">
        <v>-1000</v>
      </c>
      <c r="J28">
        <v>1000</v>
      </c>
    </row>
    <row r="29" spans="1:10" x14ac:dyDescent="0.2">
      <c r="A29" t="s">
        <v>65</v>
      </c>
      <c r="B29" t="s">
        <v>55</v>
      </c>
      <c r="C29">
        <v>-1000</v>
      </c>
      <c r="D29">
        <v>1000</v>
      </c>
      <c r="E29">
        <v>-1000</v>
      </c>
      <c r="F29">
        <v>1000</v>
      </c>
      <c r="G29">
        <v>-1000</v>
      </c>
      <c r="H29">
        <v>1000</v>
      </c>
      <c r="I29">
        <v>-1000</v>
      </c>
      <c r="J29">
        <v>1000</v>
      </c>
    </row>
    <row r="30" spans="1:10" x14ac:dyDescent="0.2">
      <c r="A30" t="s">
        <v>66</v>
      </c>
      <c r="B30" t="s">
        <v>56</v>
      </c>
      <c r="C30">
        <v>-1000</v>
      </c>
      <c r="D30">
        <v>1000</v>
      </c>
      <c r="E30">
        <v>-1000</v>
      </c>
      <c r="F30">
        <v>1000</v>
      </c>
      <c r="G30">
        <v>-1000</v>
      </c>
      <c r="H30">
        <v>1000</v>
      </c>
      <c r="I30">
        <v>-1000</v>
      </c>
      <c r="J30">
        <v>1000</v>
      </c>
    </row>
    <row r="31" spans="1:10" x14ac:dyDescent="0.2">
      <c r="A31" t="s">
        <v>67</v>
      </c>
      <c r="B31" t="s">
        <v>57</v>
      </c>
      <c r="C31">
        <v>-1000</v>
      </c>
      <c r="D31">
        <v>1000</v>
      </c>
      <c r="E31">
        <v>-1000</v>
      </c>
      <c r="F31">
        <v>1000</v>
      </c>
      <c r="G31">
        <v>-1000</v>
      </c>
      <c r="H31">
        <v>1000</v>
      </c>
      <c r="I31">
        <v>-1000</v>
      </c>
      <c r="J31">
        <v>1000</v>
      </c>
    </row>
    <row r="32" spans="1:10" x14ac:dyDescent="0.2">
      <c r="A32" t="s">
        <v>97</v>
      </c>
      <c r="B32" t="s">
        <v>98</v>
      </c>
      <c r="C32">
        <v>-1000</v>
      </c>
      <c r="D32">
        <v>1000</v>
      </c>
      <c r="E32">
        <v>-1000</v>
      </c>
      <c r="F32">
        <v>1000</v>
      </c>
      <c r="G32">
        <v>-1000</v>
      </c>
      <c r="H32">
        <v>1000</v>
      </c>
      <c r="I32">
        <v>-1000</v>
      </c>
      <c r="J3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2019-05-20T08:49:48Z</dcterms:created>
  <dcterms:modified xsi:type="dcterms:W3CDTF">2019-11-04T14:58:02Z</dcterms:modified>
</cp:coreProperties>
</file>