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0C61E4F8-61D7-4F8E-AA10-8A414A91825A}" xr6:coauthVersionLast="47" xr6:coauthVersionMax="47" xr10:uidLastSave="{00000000-0000-0000-0000-000000000000}"/>
  <bookViews>
    <workbookView xWindow="3570" yWindow="1170" windowWidth="23250" windowHeight="1248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Sheet1!$A$1:$G$114</definedName>
    <definedName name="_xlnm._FilterDatabase" localSheetId="1" hidden="1">Sheet2!$A$1:$H$30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H25" i="4" s="1"/>
  <c r="F25" i="4"/>
  <c r="G24" i="4"/>
  <c r="H24" i="4" s="1"/>
  <c r="F24" i="4"/>
  <c r="G23" i="4"/>
  <c r="H23" i="4" s="1"/>
  <c r="F23" i="4"/>
  <c r="G22" i="4"/>
  <c r="H22" i="4" s="1"/>
  <c r="F22" i="4"/>
  <c r="G21" i="4"/>
  <c r="H21" i="4" s="1"/>
  <c r="F21" i="4"/>
  <c r="G20" i="4"/>
  <c r="H20" i="4" s="1"/>
  <c r="F20" i="4"/>
  <c r="G19" i="4"/>
  <c r="H19" i="4" s="1"/>
  <c r="F19" i="4"/>
  <c r="H18" i="4"/>
  <c r="G18" i="4"/>
  <c r="F18" i="4"/>
  <c r="G17" i="4"/>
  <c r="H17" i="4" s="1"/>
  <c r="F17" i="4"/>
  <c r="G16" i="4"/>
  <c r="H16" i="4" s="1"/>
  <c r="F16" i="4"/>
  <c r="H15" i="4"/>
  <c r="G15" i="4"/>
  <c r="F15" i="4"/>
  <c r="G14" i="4"/>
  <c r="H14" i="4" s="1"/>
  <c r="F14" i="4"/>
  <c r="G13" i="4"/>
  <c r="H13" i="4" s="1"/>
  <c r="F13" i="4"/>
  <c r="G12" i="4"/>
  <c r="H12" i="4" s="1"/>
  <c r="F12" i="4"/>
  <c r="H11" i="4"/>
  <c r="G11" i="4"/>
  <c r="F11" i="4"/>
  <c r="G10" i="4"/>
  <c r="H10" i="4" s="1"/>
  <c r="F10" i="4"/>
  <c r="G9" i="4"/>
  <c r="H9" i="4" s="1"/>
  <c r="F9" i="4"/>
  <c r="G8" i="4"/>
  <c r="H8" i="4" s="1"/>
  <c r="F8" i="4"/>
  <c r="H7" i="4"/>
  <c r="G7" i="4"/>
  <c r="F7" i="4"/>
  <c r="G6" i="4"/>
  <c r="H6" i="4" s="1"/>
  <c r="F6" i="4"/>
  <c r="G5" i="4"/>
  <c r="H5" i="4" s="1"/>
  <c r="F5" i="4"/>
  <c r="G4" i="4"/>
  <c r="H4" i="4" s="1"/>
  <c r="F4" i="4"/>
  <c r="H3" i="4"/>
  <c r="G3" i="4"/>
  <c r="F3" i="4"/>
  <c r="G2" i="4"/>
  <c r="H2" i="4" s="1"/>
  <c r="F2" i="4"/>
  <c r="H26" i="2"/>
  <c r="F30" i="2"/>
  <c r="G30" i="2"/>
  <c r="H30" i="2"/>
  <c r="H31" i="2" s="1"/>
  <c r="K30" i="2"/>
  <c r="F17" i="2"/>
  <c r="G17" i="2"/>
  <c r="H17" i="2" s="1"/>
  <c r="F18" i="2"/>
  <c r="G18" i="2"/>
  <c r="H18" i="2"/>
  <c r="F19" i="2"/>
  <c r="G19" i="2"/>
  <c r="H19" i="2"/>
  <c r="F20" i="2"/>
  <c r="G20" i="2"/>
  <c r="H20" i="2"/>
  <c r="F21" i="2"/>
  <c r="G21" i="2"/>
  <c r="H21" i="2" s="1"/>
  <c r="F22" i="2"/>
  <c r="G22" i="2"/>
  <c r="H22" i="2"/>
  <c r="F23" i="2"/>
  <c r="G23" i="2"/>
  <c r="H23" i="2"/>
  <c r="F24" i="2"/>
  <c r="G24" i="2"/>
  <c r="H24" i="2"/>
  <c r="F25" i="2"/>
  <c r="G25" i="2"/>
  <c r="H25" i="2" s="1"/>
  <c r="F6" i="2"/>
  <c r="G6" i="2"/>
  <c r="H6" i="2"/>
  <c r="F7" i="2"/>
  <c r="G7" i="2"/>
  <c r="H7" i="2"/>
  <c r="F8" i="2"/>
  <c r="G8" i="2"/>
  <c r="H8" i="2" s="1"/>
  <c r="F9" i="2"/>
  <c r="G9" i="2"/>
  <c r="H9" i="2" s="1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L5" i="3"/>
  <c r="K5" i="3"/>
  <c r="L4" i="3"/>
  <c r="L3" i="3"/>
  <c r="L2" i="3"/>
  <c r="F2" i="3"/>
  <c r="K3" i="3"/>
  <c r="K4" i="3"/>
  <c r="K2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5" i="2"/>
  <c r="H5" i="2" s="1"/>
  <c r="F5" i="2"/>
  <c r="G4" i="2"/>
  <c r="H4" i="2" s="1"/>
  <c r="F4" i="2"/>
  <c r="G3" i="2"/>
  <c r="H3" i="2" s="1"/>
  <c r="F3" i="2"/>
  <c r="G2" i="2"/>
  <c r="H2" i="2" s="1"/>
  <c r="F2" i="2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 s="1"/>
  <c r="F28" i="1"/>
  <c r="G28" i="1"/>
  <c r="H28" i="1"/>
  <c r="F29" i="1"/>
  <c r="G29" i="1"/>
  <c r="H29" i="1"/>
  <c r="F17" i="1"/>
  <c r="G17" i="1"/>
  <c r="G30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G99" i="1"/>
  <c r="H99" i="1" s="1"/>
  <c r="G98" i="1"/>
  <c r="H98" i="1" s="1"/>
  <c r="G97" i="1"/>
  <c r="H97" i="1" s="1"/>
  <c r="G96" i="1"/>
  <c r="G95" i="1"/>
  <c r="G94" i="1"/>
  <c r="G93" i="1"/>
  <c r="G92" i="1"/>
  <c r="H92" i="1" s="1"/>
  <c r="G91" i="1"/>
  <c r="G90" i="1"/>
  <c r="G89" i="1"/>
  <c r="H89" i="1" s="1"/>
  <c r="G88" i="1"/>
  <c r="G87" i="1"/>
  <c r="H87" i="1" s="1"/>
  <c r="G86" i="1"/>
  <c r="H86" i="1" s="1"/>
  <c r="G85" i="1"/>
  <c r="H85" i="1" s="1"/>
  <c r="G84" i="1"/>
  <c r="G83" i="1"/>
  <c r="G82" i="1"/>
  <c r="H82" i="1" s="1"/>
  <c r="G81" i="1"/>
  <c r="G80" i="1"/>
  <c r="H80" i="1" s="1"/>
  <c r="G79" i="1"/>
  <c r="H79" i="1" s="1"/>
  <c r="G78" i="1"/>
  <c r="G77" i="1"/>
  <c r="G76" i="1"/>
  <c r="G75" i="1"/>
  <c r="H75" i="1" s="1"/>
  <c r="G74" i="1"/>
  <c r="G73" i="1"/>
  <c r="H73" i="1" s="1"/>
  <c r="G72" i="1"/>
  <c r="G71" i="1"/>
  <c r="G70" i="1"/>
  <c r="H70" i="1" s="1"/>
  <c r="G69" i="1"/>
  <c r="G68" i="1"/>
  <c r="H68" i="1" s="1"/>
  <c r="G67" i="1"/>
  <c r="H67" i="1" s="1"/>
  <c r="G66" i="1"/>
  <c r="G65" i="1"/>
  <c r="G64" i="1"/>
  <c r="G63" i="1"/>
  <c r="H63" i="1" s="1"/>
  <c r="G62" i="1"/>
  <c r="H62" i="1" s="1"/>
  <c r="G61" i="1"/>
  <c r="H61" i="1" s="1"/>
  <c r="G60" i="1"/>
  <c r="G59" i="1"/>
  <c r="G58" i="1"/>
  <c r="H58" i="1" s="1"/>
  <c r="G57" i="1"/>
  <c r="G56" i="1"/>
  <c r="H56" i="1" s="1"/>
  <c r="G55" i="1"/>
  <c r="H55" i="1" s="1"/>
  <c r="G54" i="1"/>
  <c r="G53" i="1"/>
  <c r="G52" i="1"/>
  <c r="G51" i="1"/>
  <c r="H51" i="1" s="1"/>
  <c r="G50" i="1"/>
  <c r="H50" i="1" s="1"/>
  <c r="G49" i="1"/>
  <c r="H49" i="1" s="1"/>
  <c r="G48" i="1"/>
  <c r="G47" i="1"/>
  <c r="G46" i="1"/>
  <c r="H46" i="1" s="1"/>
  <c r="G45" i="1"/>
  <c r="G44" i="1"/>
  <c r="H44" i="1" s="1"/>
  <c r="G43" i="1"/>
  <c r="H43" i="1" s="1"/>
  <c r="G42" i="1"/>
  <c r="G41" i="1"/>
  <c r="H41" i="1" s="1"/>
  <c r="G40" i="1"/>
  <c r="G39" i="1"/>
  <c r="H39" i="1" s="1"/>
  <c r="G38" i="1"/>
  <c r="H38" i="1" s="1"/>
  <c r="G37" i="1"/>
  <c r="H37" i="1" s="1"/>
  <c r="G36" i="1"/>
  <c r="G35" i="1"/>
  <c r="G34" i="1"/>
  <c r="H34" i="1" s="1"/>
  <c r="G33" i="1"/>
  <c r="G32" i="1"/>
  <c r="H32" i="1" s="1"/>
  <c r="G31" i="1"/>
  <c r="H31" i="1" s="1"/>
  <c r="G16" i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G5" i="1"/>
  <c r="G4" i="1"/>
  <c r="G3" i="1"/>
  <c r="H3" i="1" s="1"/>
  <c r="G2" i="1"/>
  <c r="H2" i="1" s="1"/>
  <c r="H100" i="1" l="1"/>
  <c r="H52" i="1"/>
  <c r="H53" i="1"/>
  <c r="H4" i="1"/>
  <c r="H16" i="1"/>
  <c r="H42" i="1"/>
  <c r="H54" i="1"/>
  <c r="H66" i="1"/>
  <c r="H78" i="1"/>
  <c r="H90" i="1"/>
  <c r="H88" i="1"/>
  <c r="H65" i="1"/>
  <c r="H91" i="1"/>
  <c r="H64" i="1"/>
  <c r="H5" i="1"/>
  <c r="H33" i="1"/>
  <c r="H45" i="1"/>
  <c r="H57" i="1"/>
  <c r="H69" i="1"/>
  <c r="H81" i="1"/>
  <c r="H93" i="1"/>
  <c r="H17" i="1"/>
  <c r="H40" i="1"/>
  <c r="H35" i="1"/>
  <c r="H47" i="1"/>
  <c r="H59" i="1"/>
  <c r="H71" i="1"/>
  <c r="H83" i="1"/>
  <c r="H95" i="1"/>
  <c r="H74" i="1"/>
  <c r="H76" i="1"/>
  <c r="H77" i="1"/>
  <c r="H6" i="1"/>
  <c r="H30" i="1" s="1"/>
  <c r="H114" i="1" s="1"/>
  <c r="H94" i="1"/>
  <c r="H36" i="1"/>
  <c r="H48" i="1"/>
  <c r="H60" i="1"/>
  <c r="H72" i="1"/>
  <c r="H84" i="1"/>
  <c r="H96" i="1"/>
  <c r="G114" i="1"/>
</calcChain>
</file>

<file path=xl/sharedStrings.xml><?xml version="1.0" encoding="utf-8"?>
<sst xmlns="http://schemas.openxmlformats.org/spreadsheetml/2006/main" count="196" uniqueCount="51">
  <si>
    <t>卡片名稱</t>
  </si>
  <si>
    <t>開始充電時間</t>
  </si>
  <si>
    <t>結束充電時間</t>
  </si>
  <si>
    <t>SoC(開始)</t>
  </si>
  <si>
    <t>SoC(結束)</t>
  </si>
  <si>
    <t>EAA-780</t>
  </si>
  <si>
    <t>EAA-788</t>
  </si>
  <si>
    <t>EAA-793</t>
  </si>
  <si>
    <t>EAA-781</t>
  </si>
  <si>
    <t>EAA-791</t>
  </si>
  <si>
    <t>EAA-792</t>
  </si>
  <si>
    <t>EAA-795</t>
  </si>
  <si>
    <t>EAA-783</t>
  </si>
  <si>
    <t>EAA-786</t>
  </si>
  <si>
    <t>EAA-778</t>
  </si>
  <si>
    <t>EAA-782</t>
  </si>
  <si>
    <t>EAA-779</t>
  </si>
  <si>
    <t>EAA-785</t>
  </si>
  <si>
    <t>CAR1</t>
    <phoneticPr fontId="1" type="noConversion"/>
  </si>
  <si>
    <t>CAR2</t>
    <phoneticPr fontId="1" type="noConversion"/>
  </si>
  <si>
    <t>CAR3</t>
    <phoneticPr fontId="1" type="noConversion"/>
  </si>
  <si>
    <t>CAR4</t>
    <phoneticPr fontId="1" type="noConversion"/>
  </si>
  <si>
    <t>需求SOC</t>
    <phoneticPr fontId="3" type="noConversion"/>
  </si>
  <si>
    <t>需求電量</t>
    <phoneticPr fontId="3" type="noConversion"/>
  </si>
  <si>
    <t>需求功率</t>
    <phoneticPr fontId="1" type="noConversion"/>
  </si>
  <si>
    <t>car1</t>
    <phoneticPr fontId="1" type="noConversion"/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</si>
  <si>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</si>
  <si>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</si>
  <si>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</si>
  <si>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</si>
  <si>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</si>
  <si>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</si>
  <si>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</si>
  <si>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</si>
  <si>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</si>
  <si>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car11</t>
  </si>
  <si>
    <t>car12</t>
  </si>
  <si>
    <t>car13</t>
  </si>
  <si>
    <t>開始SOC</t>
    <phoneticPr fontId="1" type="noConversion"/>
  </si>
  <si>
    <t>結束SOC</t>
    <phoneticPr fontId="1" type="noConversion"/>
  </si>
  <si>
    <t>SOC需求量</t>
    <phoneticPr fontId="1" type="noConversion"/>
  </si>
  <si>
    <t>數據過濾後的最大值</t>
    <phoneticPr fontId="1" type="noConversion"/>
  </si>
  <si>
    <t>數據過濾後的平均值</t>
    <phoneticPr fontId="1" type="noConversion"/>
  </si>
  <si>
    <t>數據過濾後的最小值</t>
    <phoneticPr fontId="1" type="noConversion"/>
  </si>
  <si>
    <t>需求電量(度)</t>
    <phoneticPr fontId="1" type="noConversion"/>
  </si>
  <si>
    <t>從21：00到5：30可提供的電量</t>
    <phoneticPr fontId="1" type="noConversion"/>
  </si>
  <si>
    <t>於夜間可充飽車輛數</t>
    <phoneticPr fontId="1" type="noConversion"/>
  </si>
  <si>
    <t>21：~ 5：30</t>
    <phoneticPr fontId="1" type="noConversion"/>
  </si>
  <si>
    <t>所有充電樁最大功率總和(kW)</t>
    <phoneticPr fontId="1" type="noConversion"/>
  </si>
  <si>
    <t>過濾後的後半部平均</t>
    <phoneticPr fontId="1" type="noConversion"/>
  </si>
  <si>
    <t>EAA-791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</si>
</sst>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3F3F3F"/>
      <name val="新細明體"/>
      <family val="1"/>
      <charset val="136"/>
      <scheme val="minor"/>
    </font>
    <font>
      <b/>
      <sz val="11"/>
      <color theme="1"/>
      <name val="新細明體"/>
      <family val="2"/>
      <scheme val="minor"/>
    </font>
    <font>
      <b/>
      <sz val="12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30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5" fillId="2" borderId="1" xfId="1" applyFont="1" applyAlignment="1">
      <alignment horizontal="center" vertical="top"/>
    </xf>
    <xf numFmtId="0" fontId="5" fillId="2" borderId="1" xfId="1" applyFont="1" applyAlignment="1"/>
    <xf numFmtId="0" fontId="6" fillId="0" borderId="0" xfId="0" applyFont="1" applyFill="1" applyBorder="1"/>
    <xf numFmtId="0" fontId="6" fillId="0" borderId="0" xfId="0" applyFont="1" applyBorder="1"/>
    <xf numFmtId="0" fontId="0" fillId="3" borderId="0" xfId="0" applyFill="1" applyBorder="1" applyAlignment="1">
      <alignment horizontal="center" vertical="center"/>
    </xf>
    <xf numFmtId="22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4" borderId="2" xfId="0" applyFill="1" applyBorder="1" applyAlignment="1">
      <alignment horizontal="center" vertical="center"/>
    </xf>
    <xf numFmtId="22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2" xfId="0" applyFill="1" applyBorder="1"/>
    <xf numFmtId="0" fontId="0" fillId="4" borderId="0" xfId="0" applyFill="1" applyBorder="1" applyAlignment="1">
      <alignment horizontal="center" vertical="center"/>
    </xf>
    <xf numFmtId="22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0" xfId="0" applyFill="1" applyBorder="1"/>
    <xf numFmtId="0" fontId="6" fillId="4" borderId="0" xfId="0" applyFont="1" applyFill="1" applyBorder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workbookViewId="0">
      <pane ySplit="1" topLeftCell="A2" activePane="bottomLeft" state="frozen"/>
      <selection pane="bottomLeft" activeCell="N21" sqref="N21"/>
    </sheetView>
  </sheetViews>
  <sheetFormatPr defaultRowHeight="15.75" x14ac:dyDescent="0.25"/>
  <cols>
    <col min="1" max="1" width="15.5703125" style="5" bestFit="1" customWidth="1"/>
    <col min="2" max="3" width="20.7109375" style="5" bestFit="1" customWidth="1"/>
    <col min="4" max="5" width="16.5703125" style="3" bestFit="1" customWidth="1"/>
    <col min="6" max="6" width="15.140625" style="3" bestFit="1" customWidth="1"/>
    <col min="7" max="7" width="15.5703125" style="3" bestFit="1" customWidth="1"/>
    <col min="8" max="8" width="11" style="3" bestFit="1" customWidth="1"/>
    <col min="9" max="16384" width="9.140625" style="3"/>
  </cols>
  <sheetData>
    <row r="1" spans="1:8" s="11" customFormat="1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22</v>
      </c>
      <c r="G1" s="10" t="s">
        <v>23</v>
      </c>
      <c r="H1" s="11" t="s">
        <v>24</v>
      </c>
    </row>
    <row r="2" spans="1:8" x14ac:dyDescent="0.25">
      <c r="A2" s="5" t="s">
        <v>7</v>
      </c>
      <c r="B2" s="6">
        <v>45051.371412037035</v>
      </c>
      <c r="C2" s="6">
        <v>45051.400601851848</v>
      </c>
      <c r="D2" s="4">
        <v>79</v>
      </c>
      <c r="E2" s="4">
        <v>100</v>
      </c>
      <c r="F2" s="4">
        <f t="shared" ref="F2:F17" si="0">E2-D2</f>
        <v>21</v>
      </c>
      <c r="G2" s="3">
        <f t="shared" ref="G2:G17" si="1">(E2 - D2) * 0.01 * 300</f>
        <v>63</v>
      </c>
      <c r="H2" s="3">
        <f>G2*1000</f>
        <v>63000</v>
      </c>
    </row>
    <row r="3" spans="1:8" x14ac:dyDescent="0.25">
      <c r="A3" s="5" t="s">
        <v>5</v>
      </c>
      <c r="B3" s="6">
        <v>45051.394409722219</v>
      </c>
      <c r="C3" s="6">
        <v>45051.418043981481</v>
      </c>
      <c r="D3" s="4">
        <v>84</v>
      </c>
      <c r="E3" s="4">
        <v>100</v>
      </c>
      <c r="F3" s="4">
        <f t="shared" si="0"/>
        <v>16</v>
      </c>
      <c r="G3" s="3">
        <f t="shared" si="1"/>
        <v>48</v>
      </c>
      <c r="H3" s="3">
        <f t="shared" ref="H3:H80" si="2">G3*1000</f>
        <v>48000</v>
      </c>
    </row>
    <row r="4" spans="1:8" x14ac:dyDescent="0.25">
      <c r="A4" s="5" t="s">
        <v>10</v>
      </c>
      <c r="B4" s="6">
        <v>45051.432858796295</v>
      </c>
      <c r="C4" s="6">
        <v>45051.458831018521</v>
      </c>
      <c r="D4" s="4">
        <v>80</v>
      </c>
      <c r="E4" s="4">
        <v>97</v>
      </c>
      <c r="F4" s="4">
        <f t="shared" si="0"/>
        <v>17</v>
      </c>
      <c r="G4" s="3">
        <f t="shared" si="1"/>
        <v>51.000000000000007</v>
      </c>
      <c r="H4" s="3">
        <f t="shared" si="2"/>
        <v>51000.000000000007</v>
      </c>
    </row>
    <row r="5" spans="1:8" x14ac:dyDescent="0.25">
      <c r="A5" s="5" t="s">
        <v>9</v>
      </c>
      <c r="B5" s="6">
        <v>45051.588599537034</v>
      </c>
      <c r="C5" s="6">
        <v>45051.624768518515</v>
      </c>
      <c r="D5" s="4">
        <v>57</v>
      </c>
      <c r="E5" s="4">
        <v>84</v>
      </c>
      <c r="F5" s="4">
        <f t="shared" si="0"/>
        <v>27</v>
      </c>
      <c r="G5" s="3">
        <f t="shared" si="1"/>
        <v>81</v>
      </c>
      <c r="H5" s="3">
        <f t="shared" si="2"/>
        <v>81000</v>
      </c>
    </row>
    <row r="6" spans="1:8" x14ac:dyDescent="0.25">
      <c r="A6" s="5" t="s">
        <v>5</v>
      </c>
      <c r="B6" s="6">
        <v>45051.899687500001</v>
      </c>
      <c r="C6" s="6">
        <v>45052.208333333336</v>
      </c>
      <c r="D6" s="4">
        <v>41</v>
      </c>
      <c r="E6" s="4">
        <v>100</v>
      </c>
      <c r="F6" s="4">
        <f t="shared" si="0"/>
        <v>59</v>
      </c>
      <c r="G6" s="3">
        <f t="shared" si="1"/>
        <v>177</v>
      </c>
      <c r="H6" s="3">
        <f t="shared" si="2"/>
        <v>177000</v>
      </c>
    </row>
    <row r="7" spans="1:8" x14ac:dyDescent="0.25">
      <c r="A7" s="5" t="s">
        <v>8</v>
      </c>
      <c r="B7" s="6">
        <v>45051.899791666663</v>
      </c>
      <c r="C7" s="6">
        <v>45052.208333333336</v>
      </c>
      <c r="D7" s="4">
        <v>36</v>
      </c>
      <c r="E7" s="4">
        <v>100</v>
      </c>
      <c r="F7" s="4">
        <f t="shared" si="0"/>
        <v>64</v>
      </c>
      <c r="G7" s="3">
        <f t="shared" si="1"/>
        <v>192</v>
      </c>
      <c r="H7" s="3">
        <f t="shared" si="2"/>
        <v>192000</v>
      </c>
    </row>
    <row r="8" spans="1:8" x14ac:dyDescent="0.25">
      <c r="A8" s="5" t="s">
        <v>15</v>
      </c>
      <c r="B8" s="6">
        <v>45051.900081018517</v>
      </c>
      <c r="C8" s="6">
        <v>45052.229166666664</v>
      </c>
      <c r="D8" s="4">
        <v>12</v>
      </c>
      <c r="E8" s="4">
        <v>100</v>
      </c>
      <c r="F8" s="4">
        <f t="shared" si="0"/>
        <v>88</v>
      </c>
      <c r="G8" s="3">
        <f t="shared" si="1"/>
        <v>264</v>
      </c>
      <c r="H8" s="3">
        <f t="shared" si="2"/>
        <v>264000</v>
      </c>
    </row>
    <row r="9" spans="1:8" x14ac:dyDescent="0.25">
      <c r="A9" s="5" t="s">
        <v>14</v>
      </c>
      <c r="B9" s="6">
        <v>45051.900509259256</v>
      </c>
      <c r="C9" s="6">
        <v>45052.229166666664</v>
      </c>
      <c r="D9" s="4">
        <v>28</v>
      </c>
      <c r="E9" s="4">
        <v>100</v>
      </c>
      <c r="F9" s="4">
        <f t="shared" si="0"/>
        <v>72</v>
      </c>
      <c r="G9" s="3">
        <f t="shared" si="1"/>
        <v>216</v>
      </c>
      <c r="H9" s="3">
        <f t="shared" si="2"/>
        <v>216000</v>
      </c>
    </row>
    <row r="10" spans="1:8" x14ac:dyDescent="0.25">
      <c r="A10" s="5" t="s">
        <v>13</v>
      </c>
      <c r="B10" s="6">
        <v>45051.900868055556</v>
      </c>
      <c r="C10" s="6">
        <v>45052.229166666664</v>
      </c>
      <c r="D10" s="4">
        <v>79</v>
      </c>
      <c r="E10" s="4">
        <v>100</v>
      </c>
      <c r="F10" s="4">
        <f t="shared" si="0"/>
        <v>21</v>
      </c>
      <c r="G10" s="3">
        <f t="shared" si="1"/>
        <v>63</v>
      </c>
      <c r="H10" s="3">
        <f t="shared" si="2"/>
        <v>63000</v>
      </c>
    </row>
    <row r="11" spans="1:8" x14ac:dyDescent="0.25">
      <c r="A11" s="5" t="s">
        <v>12</v>
      </c>
      <c r="B11" s="6">
        <v>45051.911631944444</v>
      </c>
      <c r="C11" s="6">
        <v>45052.208333333336</v>
      </c>
      <c r="D11" s="4">
        <v>33</v>
      </c>
      <c r="E11" s="4">
        <v>100</v>
      </c>
      <c r="F11" s="4">
        <f t="shared" si="0"/>
        <v>67</v>
      </c>
      <c r="G11" s="3">
        <f t="shared" si="1"/>
        <v>201</v>
      </c>
      <c r="H11" s="3">
        <f t="shared" si="2"/>
        <v>201000</v>
      </c>
    </row>
    <row r="12" spans="1:8" x14ac:dyDescent="0.25">
      <c r="A12" s="5" t="s">
        <v>16</v>
      </c>
      <c r="B12" s="6">
        <v>45051.917025462964</v>
      </c>
      <c r="C12" s="6">
        <v>45052.208333333336</v>
      </c>
      <c r="D12" s="4">
        <v>30</v>
      </c>
      <c r="E12" s="4">
        <v>100</v>
      </c>
      <c r="F12" s="4">
        <f t="shared" si="0"/>
        <v>70</v>
      </c>
      <c r="G12" s="3">
        <f t="shared" si="1"/>
        <v>210.00000000000003</v>
      </c>
      <c r="H12" s="3">
        <f t="shared" si="2"/>
        <v>210000.00000000003</v>
      </c>
    </row>
    <row r="13" spans="1:8" x14ac:dyDescent="0.25">
      <c r="A13" s="5" t="s">
        <v>9</v>
      </c>
      <c r="B13" s="6">
        <v>45051.934988425928</v>
      </c>
      <c r="C13" s="6">
        <v>45052.229166666664</v>
      </c>
      <c r="D13" s="4">
        <v>54</v>
      </c>
      <c r="E13" s="4">
        <v>100</v>
      </c>
      <c r="F13" s="4">
        <f t="shared" si="0"/>
        <v>46</v>
      </c>
      <c r="G13" s="3">
        <f t="shared" si="1"/>
        <v>138</v>
      </c>
      <c r="H13" s="3">
        <f t="shared" si="2"/>
        <v>138000</v>
      </c>
    </row>
    <row r="14" spans="1:8" x14ac:dyDescent="0.25">
      <c r="A14" s="5" t="s">
        <v>11</v>
      </c>
      <c r="B14" s="6">
        <v>45051.954548611109</v>
      </c>
      <c r="C14" s="6">
        <v>45052.208333333336</v>
      </c>
      <c r="D14" s="4">
        <v>32</v>
      </c>
      <c r="E14" s="4">
        <v>100</v>
      </c>
      <c r="F14" s="4">
        <f t="shared" si="0"/>
        <v>68</v>
      </c>
      <c r="G14" s="3">
        <f t="shared" si="1"/>
        <v>204.00000000000003</v>
      </c>
      <c r="H14" s="3">
        <f t="shared" si="2"/>
        <v>204000.00000000003</v>
      </c>
    </row>
    <row r="15" spans="1:8" x14ac:dyDescent="0.25">
      <c r="A15" s="5" t="s">
        <v>10</v>
      </c>
      <c r="B15" s="6">
        <v>45051.9612037037</v>
      </c>
      <c r="C15" s="6">
        <v>45052.229166666664</v>
      </c>
      <c r="D15" s="4">
        <v>41</v>
      </c>
      <c r="E15" s="4">
        <v>100</v>
      </c>
      <c r="F15" s="4">
        <f t="shared" si="0"/>
        <v>59</v>
      </c>
      <c r="G15" s="3">
        <f t="shared" si="1"/>
        <v>177</v>
      </c>
      <c r="H15" s="3">
        <f t="shared" si="2"/>
        <v>177000</v>
      </c>
    </row>
    <row r="16" spans="1:8" x14ac:dyDescent="0.25">
      <c r="A16" s="5" t="s">
        <v>7</v>
      </c>
      <c r="B16" s="6">
        <v>45051.966041666667</v>
      </c>
      <c r="C16" s="6">
        <v>45052.208333333336</v>
      </c>
      <c r="D16" s="4">
        <v>32</v>
      </c>
      <c r="E16" s="4">
        <v>100</v>
      </c>
      <c r="F16" s="4">
        <f t="shared" si="0"/>
        <v>68</v>
      </c>
      <c r="G16" s="3">
        <f t="shared" si="1"/>
        <v>204.00000000000003</v>
      </c>
      <c r="H16" s="3">
        <f t="shared" si="2"/>
        <v>204000.00000000003</v>
      </c>
    </row>
    <row r="17" spans="1:8" x14ac:dyDescent="0.25">
      <c r="A17" s="5" t="s">
        <v>25</v>
      </c>
      <c r="B17" s="6">
        <v>45051.924375000002</v>
      </c>
      <c r="C17" s="6">
        <v>45052.208333333336</v>
      </c>
      <c r="D17" s="4">
        <v>55</v>
      </c>
      <c r="E17" s="4">
        <v>100</v>
      </c>
      <c r="F17" s="4">
        <f t="shared" si="0"/>
        <v>45</v>
      </c>
      <c r="G17" s="3">
        <f t="shared" si="1"/>
        <v>135</v>
      </c>
      <c r="H17" s="3">
        <f t="shared" si="2"/>
        <v>135000</v>
      </c>
    </row>
    <row r="18" spans="1:8" x14ac:dyDescent="0.25">
      <c r="A18" s="5" t="s">
        <v>26</v>
      </c>
      <c r="B18" s="6">
        <v>45051.938263888886</v>
      </c>
      <c r="C18" s="6">
        <v>45052.208333333336</v>
      </c>
      <c r="D18" s="4">
        <v>70</v>
      </c>
      <c r="E18" s="4">
        <v>100</v>
      </c>
      <c r="F18" s="4">
        <f t="shared" ref="F18:F29" si="3">E18-D18</f>
        <v>30</v>
      </c>
      <c r="G18" s="3">
        <f t="shared" ref="G18:G29" si="4">(E18 - D18) * 0.01 * 300</f>
        <v>90</v>
      </c>
      <c r="H18" s="3">
        <f t="shared" si="2"/>
        <v>90000</v>
      </c>
    </row>
    <row r="19" spans="1:8" x14ac:dyDescent="0.25">
      <c r="A19" s="5" t="s">
        <v>27</v>
      </c>
      <c r="B19" s="6">
        <v>45051.945208333331</v>
      </c>
      <c r="C19" s="6">
        <v>45052.208333333336</v>
      </c>
      <c r="D19" s="4">
        <v>64</v>
      </c>
      <c r="E19" s="4">
        <v>100</v>
      </c>
      <c r="F19" s="4">
        <f t="shared" si="3"/>
        <v>36</v>
      </c>
      <c r="G19" s="3">
        <f t="shared" si="4"/>
        <v>108</v>
      </c>
      <c r="H19" s="3">
        <f t="shared" si="2"/>
        <v>108000</v>
      </c>
    </row>
    <row r="20" spans="1:8" x14ac:dyDescent="0.25">
      <c r="A20" s="5" t="s">
        <v>28</v>
      </c>
      <c r="B20" s="6">
        <v>45051.975069444445</v>
      </c>
      <c r="C20" s="6">
        <v>45052.208333333336</v>
      </c>
      <c r="D20" s="4">
        <v>35</v>
      </c>
      <c r="E20" s="4">
        <v>100</v>
      </c>
      <c r="F20" s="4">
        <f t="shared" si="3"/>
        <v>65</v>
      </c>
      <c r="G20" s="3">
        <f t="shared" si="4"/>
        <v>195</v>
      </c>
      <c r="H20" s="3">
        <f t="shared" si="2"/>
        <v>195000</v>
      </c>
    </row>
    <row r="21" spans="1:8" x14ac:dyDescent="0.25">
      <c r="A21" s="5" t="s">
        <v>29</v>
      </c>
      <c r="B21" s="6">
        <v>45051.898680555554</v>
      </c>
      <c r="C21" s="6">
        <v>45052.208333333336</v>
      </c>
      <c r="D21" s="4">
        <v>74</v>
      </c>
      <c r="E21" s="4">
        <v>100</v>
      </c>
      <c r="F21" s="4">
        <f t="shared" si="3"/>
        <v>26</v>
      </c>
      <c r="G21" s="3">
        <f t="shared" si="4"/>
        <v>78</v>
      </c>
      <c r="H21" s="3">
        <f t="shared" si="2"/>
        <v>78000</v>
      </c>
    </row>
    <row r="22" spans="1:8" x14ac:dyDescent="0.25">
      <c r="A22" s="5" t="s">
        <v>30</v>
      </c>
      <c r="B22" s="6">
        <v>45051.910486111112</v>
      </c>
      <c r="C22" s="6">
        <v>45052.208333333336</v>
      </c>
      <c r="D22" s="4">
        <v>58</v>
      </c>
      <c r="E22" s="4">
        <v>100</v>
      </c>
      <c r="F22" s="4">
        <f t="shared" si="3"/>
        <v>42</v>
      </c>
      <c r="G22" s="3">
        <f t="shared" si="4"/>
        <v>126</v>
      </c>
      <c r="H22" s="3">
        <f t="shared" si="2"/>
        <v>126000</v>
      </c>
    </row>
    <row r="23" spans="1:8" x14ac:dyDescent="0.25">
      <c r="A23" s="5" t="s">
        <v>31</v>
      </c>
      <c r="B23" s="6">
        <v>45051.943124999998</v>
      </c>
      <c r="C23" s="6">
        <v>45052.208333333336</v>
      </c>
      <c r="D23" s="4">
        <v>54</v>
      </c>
      <c r="E23" s="4">
        <v>100</v>
      </c>
      <c r="F23" s="4">
        <f t="shared" si="3"/>
        <v>46</v>
      </c>
      <c r="G23" s="3">
        <f t="shared" si="4"/>
        <v>138</v>
      </c>
      <c r="H23" s="3">
        <f t="shared" si="2"/>
        <v>138000</v>
      </c>
    </row>
    <row r="24" spans="1:8" x14ac:dyDescent="0.25">
      <c r="A24" s="5" t="s">
        <v>32</v>
      </c>
      <c r="B24" s="6">
        <v>45051.993819444448</v>
      </c>
      <c r="C24" s="6">
        <v>45052.208333333336</v>
      </c>
      <c r="D24" s="4">
        <v>48</v>
      </c>
      <c r="E24" s="4">
        <v>100</v>
      </c>
      <c r="F24" s="4">
        <f t="shared" si="3"/>
        <v>52</v>
      </c>
      <c r="G24" s="3">
        <f t="shared" si="4"/>
        <v>156</v>
      </c>
      <c r="H24" s="3">
        <f t="shared" si="2"/>
        <v>156000</v>
      </c>
    </row>
    <row r="25" spans="1:8" x14ac:dyDescent="0.25">
      <c r="A25" s="5" t="s">
        <v>33</v>
      </c>
      <c r="B25" s="6">
        <v>45051.507708333331</v>
      </c>
      <c r="C25" s="6">
        <v>45052.208333333336</v>
      </c>
      <c r="D25" s="4">
        <v>41</v>
      </c>
      <c r="E25" s="4">
        <v>100</v>
      </c>
      <c r="F25" s="4">
        <f t="shared" si="3"/>
        <v>59</v>
      </c>
      <c r="G25" s="3">
        <f t="shared" si="4"/>
        <v>177</v>
      </c>
      <c r="H25" s="3">
        <f t="shared" si="2"/>
        <v>177000</v>
      </c>
    </row>
    <row r="26" spans="1:8" x14ac:dyDescent="0.25">
      <c r="A26" s="5" t="s">
        <v>34</v>
      </c>
      <c r="B26" s="6">
        <v>45051.936180555553</v>
      </c>
      <c r="C26" s="6">
        <v>45052.208333333336</v>
      </c>
      <c r="D26" s="4">
        <v>37</v>
      </c>
      <c r="E26" s="4">
        <v>100</v>
      </c>
      <c r="F26" s="4">
        <f t="shared" si="3"/>
        <v>63</v>
      </c>
      <c r="G26" s="3">
        <f t="shared" si="4"/>
        <v>189</v>
      </c>
      <c r="H26" s="3">
        <f t="shared" si="2"/>
        <v>189000</v>
      </c>
    </row>
    <row r="27" spans="1:8" x14ac:dyDescent="0.25">
      <c r="A27" s="5" t="s">
        <v>35</v>
      </c>
      <c r="B27" s="6">
        <v>45051.523680555554</v>
      </c>
      <c r="C27" s="6">
        <v>45052.208333333336</v>
      </c>
      <c r="D27" s="4">
        <v>57</v>
      </c>
      <c r="E27" s="4">
        <v>100</v>
      </c>
      <c r="F27" s="4">
        <f t="shared" si="3"/>
        <v>43</v>
      </c>
      <c r="G27" s="3">
        <f t="shared" si="4"/>
        <v>129</v>
      </c>
      <c r="H27" s="3">
        <f t="shared" si="2"/>
        <v>129000</v>
      </c>
    </row>
    <row r="28" spans="1:8" x14ac:dyDescent="0.25">
      <c r="A28" s="5" t="s">
        <v>36</v>
      </c>
      <c r="B28" s="6">
        <v>45051.970902777779</v>
      </c>
      <c r="C28" s="6">
        <v>45052.208333333336</v>
      </c>
      <c r="D28" s="4">
        <v>65</v>
      </c>
      <c r="E28" s="4">
        <v>100</v>
      </c>
      <c r="F28" s="4">
        <f t="shared" si="3"/>
        <v>35</v>
      </c>
      <c r="G28" s="3">
        <f t="shared" si="4"/>
        <v>105.00000000000001</v>
      </c>
      <c r="H28" s="3">
        <f t="shared" si="2"/>
        <v>105000.00000000001</v>
      </c>
    </row>
    <row r="29" spans="1:8" x14ac:dyDescent="0.25">
      <c r="A29" s="5" t="s">
        <v>37</v>
      </c>
      <c r="B29" s="6">
        <v>45051.515347222223</v>
      </c>
      <c r="C29" s="6">
        <v>45052.208333333336</v>
      </c>
      <c r="D29" s="4">
        <v>78</v>
      </c>
      <c r="E29" s="4">
        <v>100</v>
      </c>
      <c r="F29" s="4">
        <f t="shared" si="3"/>
        <v>22</v>
      </c>
      <c r="G29" s="3">
        <f t="shared" si="4"/>
        <v>66</v>
      </c>
      <c r="H29" s="3">
        <f t="shared" si="2"/>
        <v>66000</v>
      </c>
    </row>
    <row r="30" spans="1:8" s="2" customFormat="1" x14ac:dyDescent="0.25">
      <c r="A30" s="7"/>
      <c r="B30" s="8"/>
      <c r="C30" s="8"/>
      <c r="D30" s="1"/>
      <c r="E30" s="1"/>
      <c r="F30" s="4">
        <f t="shared" ref="F30:F61" si="5">E30-D30</f>
        <v>0</v>
      </c>
      <c r="G30" s="3">
        <f t="shared" ref="G30:G61" si="6">(E30 - D30) * 0.01 * 300</f>
        <v>0</v>
      </c>
      <c r="H30" s="13">
        <f>SUM(H2:H29)</f>
        <v>3981000</v>
      </c>
    </row>
    <row r="31" spans="1:8" x14ac:dyDescent="0.25">
      <c r="A31" s="5" t="s">
        <v>8</v>
      </c>
      <c r="B31" s="6">
        <v>45052.386886574073</v>
      </c>
      <c r="C31" s="6">
        <v>45052.407037037039</v>
      </c>
      <c r="D31" s="4">
        <v>86</v>
      </c>
      <c r="E31" s="4">
        <v>100</v>
      </c>
      <c r="F31" s="4">
        <f t="shared" si="5"/>
        <v>14</v>
      </c>
      <c r="G31" s="3">
        <f t="shared" si="6"/>
        <v>42.000000000000007</v>
      </c>
      <c r="H31" s="3">
        <f t="shared" si="2"/>
        <v>42000.000000000007</v>
      </c>
    </row>
    <row r="32" spans="1:8" x14ac:dyDescent="0.25">
      <c r="A32" s="5" t="s">
        <v>7</v>
      </c>
      <c r="B32" s="6">
        <v>45052.521655092591</v>
      </c>
      <c r="C32" s="6">
        <v>45052.55678240741</v>
      </c>
      <c r="D32" s="4">
        <v>75</v>
      </c>
      <c r="E32" s="4">
        <v>100</v>
      </c>
      <c r="F32" s="4">
        <f t="shared" si="5"/>
        <v>25</v>
      </c>
      <c r="G32" s="3">
        <f t="shared" si="6"/>
        <v>75</v>
      </c>
      <c r="H32" s="3">
        <f t="shared" si="2"/>
        <v>75000</v>
      </c>
    </row>
    <row r="33" spans="1:8" x14ac:dyDescent="0.25">
      <c r="A33" s="5" t="s">
        <v>9</v>
      </c>
      <c r="B33" s="6">
        <v>45052.750196759262</v>
      </c>
      <c r="C33" s="6">
        <v>45052.755173611113</v>
      </c>
      <c r="D33" s="4">
        <v>97</v>
      </c>
      <c r="E33" s="4">
        <v>100</v>
      </c>
      <c r="F33" s="4">
        <f t="shared" si="5"/>
        <v>3</v>
      </c>
      <c r="G33" s="3">
        <f t="shared" si="6"/>
        <v>9</v>
      </c>
      <c r="H33" s="3">
        <f t="shared" si="2"/>
        <v>9000</v>
      </c>
    </row>
    <row r="34" spans="1:8" x14ac:dyDescent="0.25">
      <c r="A34" s="5" t="s">
        <v>14</v>
      </c>
      <c r="B34" s="6">
        <v>45052.751192129632</v>
      </c>
      <c r="C34" s="6">
        <v>45052.798159722224</v>
      </c>
      <c r="D34" s="4">
        <v>67</v>
      </c>
      <c r="E34" s="4">
        <v>100</v>
      </c>
      <c r="F34" s="4">
        <f t="shared" si="5"/>
        <v>33</v>
      </c>
      <c r="G34" s="3">
        <f t="shared" si="6"/>
        <v>99</v>
      </c>
      <c r="H34" s="3">
        <f t="shared" si="2"/>
        <v>99000</v>
      </c>
    </row>
    <row r="35" spans="1:8" x14ac:dyDescent="0.25">
      <c r="A35" s="5" t="s">
        <v>16</v>
      </c>
      <c r="B35" s="6">
        <v>45052.792268518519</v>
      </c>
      <c r="C35" s="6">
        <v>45052.885243055556</v>
      </c>
      <c r="D35" s="4">
        <v>32</v>
      </c>
      <c r="E35" s="4">
        <v>100</v>
      </c>
      <c r="F35" s="4">
        <f t="shared" si="5"/>
        <v>68</v>
      </c>
      <c r="G35" s="3">
        <f t="shared" si="6"/>
        <v>204.00000000000003</v>
      </c>
      <c r="H35" s="3">
        <f t="shared" si="2"/>
        <v>204000.00000000003</v>
      </c>
    </row>
    <row r="36" spans="1:8" x14ac:dyDescent="0.25">
      <c r="A36" s="5" t="s">
        <v>15</v>
      </c>
      <c r="B36" s="6">
        <v>45052.807152777779</v>
      </c>
      <c r="C36" s="6">
        <v>45052.902280092596</v>
      </c>
      <c r="D36" s="4">
        <v>32</v>
      </c>
      <c r="E36" s="4">
        <v>100</v>
      </c>
      <c r="F36" s="4">
        <f t="shared" si="5"/>
        <v>68</v>
      </c>
      <c r="G36" s="3">
        <f t="shared" si="6"/>
        <v>204.00000000000003</v>
      </c>
      <c r="H36" s="3">
        <f t="shared" si="2"/>
        <v>204000.00000000003</v>
      </c>
    </row>
    <row r="37" spans="1:8" x14ac:dyDescent="0.25">
      <c r="A37" s="5" t="s">
        <v>5</v>
      </c>
      <c r="B37" s="6">
        <v>45052.841967592591</v>
      </c>
      <c r="C37" s="6">
        <v>45052.890729166669</v>
      </c>
      <c r="D37" s="4">
        <v>64</v>
      </c>
      <c r="E37" s="4">
        <v>100</v>
      </c>
      <c r="F37" s="4">
        <f t="shared" si="5"/>
        <v>36</v>
      </c>
      <c r="G37" s="3">
        <f t="shared" si="6"/>
        <v>108</v>
      </c>
      <c r="H37" s="3">
        <f t="shared" si="2"/>
        <v>108000</v>
      </c>
    </row>
    <row r="38" spans="1:8" x14ac:dyDescent="0.25">
      <c r="A38" s="5" t="s">
        <v>8</v>
      </c>
      <c r="B38" s="6">
        <v>45052.92428240741</v>
      </c>
      <c r="C38" s="6">
        <v>45053.229166666664</v>
      </c>
      <c r="D38" s="4">
        <v>49</v>
      </c>
      <c r="E38" s="4">
        <v>100</v>
      </c>
      <c r="F38" s="4">
        <f t="shared" si="5"/>
        <v>51</v>
      </c>
      <c r="G38" s="3">
        <f t="shared" si="6"/>
        <v>153</v>
      </c>
      <c r="H38" s="3">
        <f t="shared" si="2"/>
        <v>153000</v>
      </c>
    </row>
    <row r="39" spans="1:8" x14ac:dyDescent="0.25">
      <c r="A39" s="5" t="s">
        <v>13</v>
      </c>
      <c r="B39" s="6">
        <v>45052.925381944442</v>
      </c>
      <c r="C39" s="6">
        <v>45053.208333333336</v>
      </c>
      <c r="D39" s="4">
        <v>34</v>
      </c>
      <c r="E39" s="4">
        <v>100</v>
      </c>
      <c r="F39" s="4">
        <f t="shared" si="5"/>
        <v>66</v>
      </c>
      <c r="G39" s="3">
        <f t="shared" si="6"/>
        <v>198</v>
      </c>
      <c r="H39" s="3">
        <f t="shared" si="2"/>
        <v>198000</v>
      </c>
    </row>
    <row r="40" spans="1:8" x14ac:dyDescent="0.25">
      <c r="A40" s="5" t="s">
        <v>12</v>
      </c>
      <c r="B40" s="6">
        <v>45052.929398148146</v>
      </c>
      <c r="C40" s="6">
        <v>45053.208333333336</v>
      </c>
      <c r="D40" s="4">
        <v>45</v>
      </c>
      <c r="E40" s="4">
        <v>100</v>
      </c>
      <c r="F40" s="4">
        <f t="shared" si="5"/>
        <v>55</v>
      </c>
      <c r="G40" s="3">
        <f t="shared" si="6"/>
        <v>165</v>
      </c>
      <c r="H40" s="3">
        <f t="shared" si="2"/>
        <v>165000</v>
      </c>
    </row>
    <row r="41" spans="1:8" x14ac:dyDescent="0.25">
      <c r="A41" s="5" t="s">
        <v>7</v>
      </c>
      <c r="B41" s="6">
        <v>45052.955335648148</v>
      </c>
      <c r="C41" s="6">
        <v>45053.229166666664</v>
      </c>
      <c r="D41" s="4">
        <v>38</v>
      </c>
      <c r="E41" s="4">
        <v>100</v>
      </c>
      <c r="F41" s="4">
        <f t="shared" si="5"/>
        <v>62</v>
      </c>
      <c r="G41" s="3">
        <f t="shared" si="6"/>
        <v>186</v>
      </c>
      <c r="H41" s="3">
        <f t="shared" si="2"/>
        <v>186000</v>
      </c>
    </row>
    <row r="42" spans="1:8" s="2" customFormat="1" x14ac:dyDescent="0.25">
      <c r="A42" s="7" t="s">
        <v>11</v>
      </c>
      <c r="B42" s="8">
        <v>45052.962488425925</v>
      </c>
      <c r="C42" s="8">
        <v>45053.229166666664</v>
      </c>
      <c r="D42" s="1">
        <v>28</v>
      </c>
      <c r="E42" s="1">
        <v>100</v>
      </c>
      <c r="F42" s="4">
        <f t="shared" si="5"/>
        <v>72</v>
      </c>
      <c r="G42" s="2">
        <f t="shared" si="6"/>
        <v>216</v>
      </c>
      <c r="H42" s="3">
        <f t="shared" si="2"/>
        <v>216000</v>
      </c>
    </row>
    <row r="43" spans="1:8" x14ac:dyDescent="0.25">
      <c r="A43" s="5" t="s">
        <v>7</v>
      </c>
      <c r="B43" s="6">
        <v>45053.36078703704</v>
      </c>
      <c r="C43" s="6">
        <v>45053.388784722221</v>
      </c>
      <c r="D43" s="4">
        <v>79</v>
      </c>
      <c r="E43" s="4">
        <v>100</v>
      </c>
      <c r="F43" s="4">
        <f t="shared" si="5"/>
        <v>21</v>
      </c>
      <c r="G43" s="3">
        <f t="shared" si="6"/>
        <v>63</v>
      </c>
      <c r="H43" s="3">
        <f t="shared" si="2"/>
        <v>63000</v>
      </c>
    </row>
    <row r="44" spans="1:8" x14ac:dyDescent="0.25">
      <c r="A44" s="5" t="s">
        <v>9</v>
      </c>
      <c r="B44" s="6">
        <v>45053.391481481478</v>
      </c>
      <c r="C44" s="6">
        <v>45053.410543981481</v>
      </c>
      <c r="D44" s="4">
        <v>87</v>
      </c>
      <c r="E44" s="4">
        <v>100</v>
      </c>
      <c r="F44" s="4">
        <f t="shared" si="5"/>
        <v>13</v>
      </c>
      <c r="G44" s="3">
        <f t="shared" si="6"/>
        <v>39</v>
      </c>
      <c r="H44" s="3">
        <f t="shared" si="2"/>
        <v>39000</v>
      </c>
    </row>
    <row r="45" spans="1:8" x14ac:dyDescent="0.25">
      <c r="A45" s="5" t="s">
        <v>10</v>
      </c>
      <c r="B45" s="6">
        <v>45053.411516203705</v>
      </c>
      <c r="C45" s="6">
        <v>45053.426087962966</v>
      </c>
      <c r="D45" s="4">
        <v>82</v>
      </c>
      <c r="E45" s="4">
        <v>93</v>
      </c>
      <c r="F45" s="4">
        <f t="shared" si="5"/>
        <v>11</v>
      </c>
      <c r="G45" s="3">
        <f t="shared" si="6"/>
        <v>33</v>
      </c>
      <c r="H45" s="3">
        <f t="shared" si="2"/>
        <v>33000</v>
      </c>
    </row>
    <row r="46" spans="1:8" x14ac:dyDescent="0.25">
      <c r="A46" s="5" t="s">
        <v>15</v>
      </c>
      <c r="B46" s="6">
        <v>45053.798101851855</v>
      </c>
      <c r="C46" s="6">
        <v>45053.882025462961</v>
      </c>
      <c r="D46" s="4">
        <v>40</v>
      </c>
      <c r="E46" s="4">
        <v>100</v>
      </c>
      <c r="F46" s="4">
        <f t="shared" si="5"/>
        <v>60</v>
      </c>
      <c r="G46" s="3">
        <f t="shared" si="6"/>
        <v>180</v>
      </c>
      <c r="H46" s="3">
        <f t="shared" si="2"/>
        <v>180000</v>
      </c>
    </row>
    <row r="47" spans="1:8" x14ac:dyDescent="0.25">
      <c r="A47" s="5" t="s">
        <v>12</v>
      </c>
      <c r="B47" s="6">
        <v>45053.808969907404</v>
      </c>
      <c r="C47" s="6">
        <v>45053.936099537037</v>
      </c>
      <c r="D47" s="4">
        <v>53</v>
      </c>
      <c r="E47" s="4">
        <v>100</v>
      </c>
      <c r="F47" s="4">
        <f t="shared" si="5"/>
        <v>47</v>
      </c>
      <c r="G47" s="3">
        <f t="shared" si="6"/>
        <v>141</v>
      </c>
      <c r="H47" s="3">
        <f t="shared" si="2"/>
        <v>141000</v>
      </c>
    </row>
    <row r="48" spans="1:8" x14ac:dyDescent="0.25">
      <c r="A48" s="5" t="s">
        <v>13</v>
      </c>
      <c r="B48" s="6">
        <v>45053.815000000002</v>
      </c>
      <c r="C48" s="6">
        <v>45053.951307870368</v>
      </c>
      <c r="D48" s="4">
        <v>51</v>
      </c>
      <c r="E48" s="4">
        <v>100</v>
      </c>
      <c r="F48" s="4">
        <f t="shared" si="5"/>
        <v>49</v>
      </c>
      <c r="G48" s="3">
        <f t="shared" si="6"/>
        <v>147</v>
      </c>
      <c r="H48" s="3">
        <f t="shared" si="2"/>
        <v>147000</v>
      </c>
    </row>
    <row r="49" spans="1:8" x14ac:dyDescent="0.25">
      <c r="A49" s="5" t="s">
        <v>16</v>
      </c>
      <c r="B49" s="6">
        <v>45053.831134259257</v>
      </c>
      <c r="C49" s="6">
        <v>45053.922800925924</v>
      </c>
      <c r="D49" s="4">
        <v>47</v>
      </c>
      <c r="E49" s="4">
        <v>100</v>
      </c>
      <c r="F49" s="4">
        <f t="shared" si="5"/>
        <v>53</v>
      </c>
      <c r="G49" s="3">
        <f t="shared" si="6"/>
        <v>159</v>
      </c>
      <c r="H49" s="3">
        <f t="shared" si="2"/>
        <v>159000</v>
      </c>
    </row>
    <row r="50" spans="1:8" x14ac:dyDescent="0.25">
      <c r="A50" s="5" t="s">
        <v>9</v>
      </c>
      <c r="B50" s="6">
        <v>45053.881388888891</v>
      </c>
      <c r="C50" s="6">
        <v>45054.208807870367</v>
      </c>
      <c r="D50" s="4">
        <v>61</v>
      </c>
      <c r="E50" s="4">
        <v>100</v>
      </c>
      <c r="F50" s="4">
        <f t="shared" si="5"/>
        <v>39</v>
      </c>
      <c r="G50" s="3">
        <f t="shared" si="6"/>
        <v>117</v>
      </c>
      <c r="H50" s="3">
        <f t="shared" si="2"/>
        <v>117000</v>
      </c>
    </row>
    <row r="51" spans="1:8" x14ac:dyDescent="0.25">
      <c r="A51" s="5" t="s">
        <v>8</v>
      </c>
      <c r="B51" s="6">
        <v>45053.892766203702</v>
      </c>
      <c r="C51" s="6">
        <v>45054.229641203703</v>
      </c>
      <c r="D51" s="4">
        <v>43</v>
      </c>
      <c r="E51" s="4">
        <v>100</v>
      </c>
      <c r="F51" s="4">
        <f t="shared" si="5"/>
        <v>57</v>
      </c>
      <c r="G51" s="3">
        <f t="shared" si="6"/>
        <v>171.00000000000003</v>
      </c>
      <c r="H51" s="3">
        <f t="shared" si="2"/>
        <v>171000.00000000003</v>
      </c>
    </row>
    <row r="52" spans="1:8" x14ac:dyDescent="0.25">
      <c r="A52" s="5" t="s">
        <v>7</v>
      </c>
      <c r="B52" s="6">
        <v>45053.901064814818</v>
      </c>
      <c r="C52" s="6">
        <v>45054.208807870367</v>
      </c>
      <c r="D52" s="4">
        <v>44</v>
      </c>
      <c r="E52" s="4">
        <v>100</v>
      </c>
      <c r="F52" s="4">
        <f t="shared" si="5"/>
        <v>56</v>
      </c>
      <c r="G52" s="3">
        <f t="shared" si="6"/>
        <v>168.00000000000003</v>
      </c>
      <c r="H52" s="3">
        <f t="shared" si="2"/>
        <v>168000.00000000003</v>
      </c>
    </row>
    <row r="53" spans="1:8" x14ac:dyDescent="0.25">
      <c r="A53" s="5" t="s">
        <v>5</v>
      </c>
      <c r="B53" s="6">
        <v>45053.912465277775</v>
      </c>
      <c r="C53" s="6">
        <v>45054.229641203703</v>
      </c>
      <c r="D53" s="4">
        <v>38</v>
      </c>
      <c r="E53" s="4">
        <v>100</v>
      </c>
      <c r="F53" s="4">
        <f t="shared" si="5"/>
        <v>62</v>
      </c>
      <c r="G53" s="3">
        <f t="shared" si="6"/>
        <v>186</v>
      </c>
      <c r="H53" s="3">
        <f t="shared" si="2"/>
        <v>186000</v>
      </c>
    </row>
    <row r="54" spans="1:8" x14ac:dyDescent="0.25">
      <c r="A54" s="5" t="s">
        <v>10</v>
      </c>
      <c r="B54" s="6">
        <v>45053.922835648147</v>
      </c>
      <c r="C54" s="6">
        <v>45054.208807870367</v>
      </c>
      <c r="D54" s="4">
        <v>42</v>
      </c>
      <c r="E54" s="4">
        <v>100</v>
      </c>
      <c r="F54" s="4">
        <f t="shared" si="5"/>
        <v>58</v>
      </c>
      <c r="G54" s="3">
        <f t="shared" si="6"/>
        <v>174</v>
      </c>
      <c r="H54" s="3">
        <f t="shared" si="2"/>
        <v>174000</v>
      </c>
    </row>
    <row r="55" spans="1:8" s="2" customFormat="1" x14ac:dyDescent="0.25">
      <c r="A55" s="7" t="s">
        <v>11</v>
      </c>
      <c r="B55" s="8">
        <v>45053.951319444444</v>
      </c>
      <c r="C55" s="6">
        <v>45054.229641203703</v>
      </c>
      <c r="D55" s="1">
        <v>41</v>
      </c>
      <c r="E55" s="1">
        <v>100</v>
      </c>
      <c r="F55" s="4">
        <f t="shared" si="5"/>
        <v>59</v>
      </c>
      <c r="G55" s="2">
        <f t="shared" si="6"/>
        <v>177</v>
      </c>
      <c r="H55" s="3">
        <f t="shared" si="2"/>
        <v>177000</v>
      </c>
    </row>
    <row r="56" spans="1:8" x14ac:dyDescent="0.25">
      <c r="A56" s="5" t="s">
        <v>5</v>
      </c>
      <c r="B56" s="6">
        <v>45054.420868055553</v>
      </c>
      <c r="C56" s="6">
        <v>45054.443506944444</v>
      </c>
      <c r="D56" s="4">
        <v>84</v>
      </c>
      <c r="E56" s="4">
        <v>100</v>
      </c>
      <c r="F56" s="4">
        <f t="shared" si="5"/>
        <v>16</v>
      </c>
      <c r="G56" s="3">
        <f t="shared" si="6"/>
        <v>48</v>
      </c>
      <c r="H56" s="3">
        <f t="shared" si="2"/>
        <v>48000</v>
      </c>
    </row>
    <row r="57" spans="1:8" x14ac:dyDescent="0.25">
      <c r="A57" s="5" t="s">
        <v>9</v>
      </c>
      <c r="B57" s="6">
        <v>45054.43037037037</v>
      </c>
      <c r="C57" s="6">
        <v>45054.451956018522</v>
      </c>
      <c r="D57" s="4">
        <v>86</v>
      </c>
      <c r="E57" s="4">
        <v>100</v>
      </c>
      <c r="F57" s="4">
        <f t="shared" si="5"/>
        <v>14</v>
      </c>
      <c r="G57" s="3">
        <f t="shared" si="6"/>
        <v>42.000000000000007</v>
      </c>
      <c r="H57" s="3">
        <f t="shared" si="2"/>
        <v>42000.000000000007</v>
      </c>
    </row>
    <row r="58" spans="1:8" x14ac:dyDescent="0.25">
      <c r="A58" s="5" t="s">
        <v>7</v>
      </c>
      <c r="B58" s="6">
        <v>45054.481562499997</v>
      </c>
      <c r="C58" s="6">
        <v>45054.523969907408</v>
      </c>
      <c r="D58" s="4">
        <v>69</v>
      </c>
      <c r="E58" s="4">
        <v>100</v>
      </c>
      <c r="F58" s="4">
        <f t="shared" si="5"/>
        <v>31</v>
      </c>
      <c r="G58" s="3">
        <f t="shared" si="6"/>
        <v>93</v>
      </c>
      <c r="H58" s="3">
        <f t="shared" si="2"/>
        <v>93000</v>
      </c>
    </row>
    <row r="59" spans="1:8" x14ac:dyDescent="0.25">
      <c r="A59" s="5" t="s">
        <v>16</v>
      </c>
      <c r="B59" s="6">
        <v>45054.892141203702</v>
      </c>
      <c r="C59" s="6">
        <v>45055.229166666664</v>
      </c>
      <c r="D59" s="4">
        <v>48</v>
      </c>
      <c r="E59" s="4">
        <v>100</v>
      </c>
      <c r="F59" s="4">
        <f t="shared" si="5"/>
        <v>52</v>
      </c>
      <c r="G59" s="3">
        <f t="shared" si="6"/>
        <v>156</v>
      </c>
      <c r="H59" s="3">
        <f t="shared" si="2"/>
        <v>156000</v>
      </c>
    </row>
    <row r="60" spans="1:8" x14ac:dyDescent="0.25">
      <c r="A60" s="5" t="s">
        <v>15</v>
      </c>
      <c r="B60" s="6">
        <v>45054.892256944448</v>
      </c>
      <c r="C60" s="6">
        <v>45055.229166666664</v>
      </c>
      <c r="D60" s="4">
        <v>46</v>
      </c>
      <c r="E60" s="4">
        <v>100</v>
      </c>
      <c r="F60" s="4">
        <f t="shared" si="5"/>
        <v>54</v>
      </c>
      <c r="G60" s="3">
        <f t="shared" si="6"/>
        <v>162</v>
      </c>
      <c r="H60" s="3">
        <f t="shared" si="2"/>
        <v>162000</v>
      </c>
    </row>
    <row r="61" spans="1:8" x14ac:dyDescent="0.25">
      <c r="A61" s="5" t="s">
        <v>10</v>
      </c>
      <c r="B61" s="6">
        <v>45054.892476851855</v>
      </c>
      <c r="C61" s="6">
        <v>45055.208333333336</v>
      </c>
      <c r="D61" s="4">
        <v>37</v>
      </c>
      <c r="E61" s="4">
        <v>100</v>
      </c>
      <c r="F61" s="4">
        <f t="shared" si="5"/>
        <v>63</v>
      </c>
      <c r="G61" s="3">
        <f t="shared" si="6"/>
        <v>189</v>
      </c>
      <c r="H61" s="3">
        <f t="shared" si="2"/>
        <v>189000</v>
      </c>
    </row>
    <row r="62" spans="1:8" x14ac:dyDescent="0.25">
      <c r="A62" s="5" t="s">
        <v>13</v>
      </c>
      <c r="B62" s="6">
        <v>45054.892800925925</v>
      </c>
      <c r="C62" s="6">
        <v>45055.229166608799</v>
      </c>
      <c r="D62" s="4">
        <v>52</v>
      </c>
      <c r="E62" s="4">
        <v>100</v>
      </c>
      <c r="F62" s="4">
        <f t="shared" ref="F62:F93" si="7">E62-D62</f>
        <v>48</v>
      </c>
      <c r="G62" s="3">
        <f t="shared" ref="G62:G93" si="8">(E62 - D62) * 0.01 * 300</f>
        <v>144</v>
      </c>
      <c r="H62" s="3">
        <f t="shared" si="2"/>
        <v>144000</v>
      </c>
    </row>
    <row r="63" spans="1:8" x14ac:dyDescent="0.25">
      <c r="A63" s="5" t="s">
        <v>12</v>
      </c>
      <c r="B63" s="6">
        <v>45054.893055555556</v>
      </c>
      <c r="C63" s="6">
        <v>45055.229166608799</v>
      </c>
      <c r="D63" s="4">
        <v>46</v>
      </c>
      <c r="E63" s="4">
        <v>52</v>
      </c>
      <c r="F63" s="4">
        <f t="shared" si="7"/>
        <v>6</v>
      </c>
      <c r="G63" s="3">
        <f t="shared" si="8"/>
        <v>18</v>
      </c>
      <c r="H63" s="3">
        <f t="shared" si="2"/>
        <v>18000</v>
      </c>
    </row>
    <row r="64" spans="1:8" x14ac:dyDescent="0.25">
      <c r="A64" s="5" t="s">
        <v>7</v>
      </c>
      <c r="B64" s="6">
        <v>45054.915231481478</v>
      </c>
      <c r="C64" s="6">
        <v>45055.208333333336</v>
      </c>
      <c r="D64" s="4">
        <v>55</v>
      </c>
      <c r="E64" s="4">
        <v>100</v>
      </c>
      <c r="F64" s="4">
        <f t="shared" si="7"/>
        <v>45</v>
      </c>
      <c r="G64" s="3">
        <f t="shared" si="8"/>
        <v>135</v>
      </c>
      <c r="H64" s="3">
        <f t="shared" si="2"/>
        <v>135000</v>
      </c>
    </row>
    <row r="65" spans="1:8" x14ac:dyDescent="0.25">
      <c r="A65" s="5" t="s">
        <v>8</v>
      </c>
      <c r="B65" s="6">
        <v>45054.915983796294</v>
      </c>
      <c r="C65" s="6">
        <v>45055.208333333336</v>
      </c>
      <c r="D65" s="4">
        <v>49</v>
      </c>
      <c r="E65" s="4">
        <v>100</v>
      </c>
      <c r="F65" s="4">
        <f t="shared" si="7"/>
        <v>51</v>
      </c>
      <c r="G65" s="3">
        <f t="shared" si="8"/>
        <v>153</v>
      </c>
      <c r="H65" s="3">
        <f t="shared" si="2"/>
        <v>153000</v>
      </c>
    </row>
    <row r="66" spans="1:8" x14ac:dyDescent="0.25">
      <c r="A66" s="5" t="s">
        <v>5</v>
      </c>
      <c r="B66" s="6">
        <v>45054.92564814815</v>
      </c>
      <c r="C66" s="6">
        <v>45055.208333333336</v>
      </c>
      <c r="D66" s="4">
        <v>52</v>
      </c>
      <c r="E66" s="4">
        <v>100</v>
      </c>
      <c r="F66" s="4">
        <f t="shared" si="7"/>
        <v>48</v>
      </c>
      <c r="G66" s="3">
        <f t="shared" si="8"/>
        <v>144</v>
      </c>
      <c r="H66" s="3">
        <f t="shared" si="2"/>
        <v>144000</v>
      </c>
    </row>
    <row r="67" spans="1:8" x14ac:dyDescent="0.25">
      <c r="A67" s="5" t="s">
        <v>9</v>
      </c>
      <c r="B67" s="6">
        <v>45054.97016203704</v>
      </c>
      <c r="C67" s="6">
        <v>45055.229166608799</v>
      </c>
      <c r="D67" s="4">
        <v>58</v>
      </c>
      <c r="E67" s="4">
        <v>100</v>
      </c>
      <c r="F67" s="4">
        <f t="shared" si="7"/>
        <v>42</v>
      </c>
      <c r="G67" s="3">
        <f t="shared" si="8"/>
        <v>126</v>
      </c>
      <c r="H67" s="3">
        <f t="shared" si="2"/>
        <v>126000</v>
      </c>
    </row>
    <row r="68" spans="1:8" s="2" customFormat="1" x14ac:dyDescent="0.25">
      <c r="A68" s="7" t="s">
        <v>11</v>
      </c>
      <c r="B68" s="8">
        <v>45054.970648148148</v>
      </c>
      <c r="C68" s="6">
        <v>45055.229166608799</v>
      </c>
      <c r="D68" s="1">
        <v>47</v>
      </c>
      <c r="E68" s="1">
        <v>100</v>
      </c>
      <c r="F68" s="4">
        <f t="shared" si="7"/>
        <v>53</v>
      </c>
      <c r="G68" s="2">
        <f t="shared" si="8"/>
        <v>159</v>
      </c>
      <c r="H68" s="3">
        <f t="shared" si="2"/>
        <v>159000</v>
      </c>
    </row>
    <row r="69" spans="1:8" x14ac:dyDescent="0.25">
      <c r="A69" s="5" t="s">
        <v>12</v>
      </c>
      <c r="B69" s="6">
        <v>45055.235254629632</v>
      </c>
      <c r="C69" s="6">
        <v>45055.302673611113</v>
      </c>
      <c r="D69" s="4">
        <v>52</v>
      </c>
      <c r="E69" s="4">
        <v>100</v>
      </c>
      <c r="F69" s="4">
        <f t="shared" si="7"/>
        <v>48</v>
      </c>
      <c r="G69" s="3">
        <f t="shared" si="8"/>
        <v>144</v>
      </c>
      <c r="H69" s="3">
        <f t="shared" si="2"/>
        <v>144000</v>
      </c>
    </row>
    <row r="70" spans="1:8" x14ac:dyDescent="0.25">
      <c r="A70" s="5" t="s">
        <v>7</v>
      </c>
      <c r="B70" s="6">
        <v>45055.390520833331</v>
      </c>
      <c r="C70" s="6">
        <v>45055.415381944447</v>
      </c>
      <c r="D70" s="4">
        <v>82</v>
      </c>
      <c r="E70" s="4">
        <v>100</v>
      </c>
      <c r="F70" s="4">
        <f t="shared" si="7"/>
        <v>18</v>
      </c>
      <c r="G70" s="3">
        <f t="shared" si="8"/>
        <v>54</v>
      </c>
      <c r="H70" s="3">
        <f t="shared" si="2"/>
        <v>54000</v>
      </c>
    </row>
    <row r="71" spans="1:8" x14ac:dyDescent="0.25">
      <c r="A71" s="5" t="s">
        <v>15</v>
      </c>
      <c r="B71" s="6">
        <v>45055.392638888887</v>
      </c>
      <c r="C71" s="6">
        <v>45055.400995370372</v>
      </c>
      <c r="D71" s="4">
        <v>89</v>
      </c>
      <c r="E71" s="4">
        <v>95</v>
      </c>
      <c r="F71" s="4">
        <f t="shared" si="7"/>
        <v>6</v>
      </c>
      <c r="G71" s="3">
        <f t="shared" si="8"/>
        <v>18</v>
      </c>
      <c r="H71" s="3">
        <f t="shared" si="2"/>
        <v>18000</v>
      </c>
    </row>
    <row r="72" spans="1:8" x14ac:dyDescent="0.25">
      <c r="A72" s="5" t="s">
        <v>8</v>
      </c>
      <c r="B72" s="6">
        <v>45055.445798611108</v>
      </c>
      <c r="C72" s="6">
        <v>45055.460995370369</v>
      </c>
      <c r="D72" s="4">
        <v>89</v>
      </c>
      <c r="E72" s="4">
        <v>100</v>
      </c>
      <c r="F72" s="4">
        <f t="shared" si="7"/>
        <v>11</v>
      </c>
      <c r="G72" s="3">
        <f t="shared" si="8"/>
        <v>33</v>
      </c>
      <c r="H72" s="3">
        <f t="shared" si="2"/>
        <v>33000</v>
      </c>
    </row>
    <row r="73" spans="1:8" x14ac:dyDescent="0.25">
      <c r="A73" s="5" t="s">
        <v>17</v>
      </c>
      <c r="B73" s="6">
        <v>45055.463935185187</v>
      </c>
      <c r="C73" s="6">
        <v>45055.485949074071</v>
      </c>
      <c r="D73" s="4">
        <v>85</v>
      </c>
      <c r="E73" s="4">
        <v>100</v>
      </c>
      <c r="F73" s="4">
        <f t="shared" si="7"/>
        <v>15</v>
      </c>
      <c r="G73" s="3">
        <f t="shared" si="8"/>
        <v>45</v>
      </c>
      <c r="H73" s="3">
        <f t="shared" si="2"/>
        <v>45000</v>
      </c>
    </row>
    <row r="74" spans="1:8" x14ac:dyDescent="0.25">
      <c r="A74" s="5" t="s">
        <v>9</v>
      </c>
      <c r="B74" s="6">
        <v>45055.521805555552</v>
      </c>
      <c r="C74" s="6">
        <v>45055.557442129626</v>
      </c>
      <c r="D74" s="4">
        <v>75</v>
      </c>
      <c r="E74" s="4">
        <v>100</v>
      </c>
      <c r="F74" s="4">
        <f t="shared" si="7"/>
        <v>25</v>
      </c>
      <c r="G74" s="3">
        <f t="shared" si="8"/>
        <v>75</v>
      </c>
      <c r="H74" s="3">
        <f t="shared" si="2"/>
        <v>75000</v>
      </c>
    </row>
    <row r="75" spans="1:8" x14ac:dyDescent="0.25">
      <c r="A75" s="5" t="s">
        <v>15</v>
      </c>
      <c r="B75" s="6">
        <v>45055.883125</v>
      </c>
      <c r="C75" s="6">
        <v>45056.208414351851</v>
      </c>
      <c r="D75" s="4">
        <v>57</v>
      </c>
      <c r="E75" s="4">
        <v>100</v>
      </c>
      <c r="F75" s="4">
        <f t="shared" si="7"/>
        <v>43</v>
      </c>
      <c r="G75" s="3">
        <f t="shared" si="8"/>
        <v>129</v>
      </c>
      <c r="H75" s="3">
        <f t="shared" si="2"/>
        <v>129000</v>
      </c>
    </row>
    <row r="76" spans="1:8" x14ac:dyDescent="0.25">
      <c r="A76" s="5" t="s">
        <v>11</v>
      </c>
      <c r="B76" s="6">
        <v>45055.884236111109</v>
      </c>
      <c r="C76" s="6">
        <v>45056.229247685187</v>
      </c>
      <c r="D76" s="4">
        <v>60</v>
      </c>
      <c r="E76" s="4">
        <v>100</v>
      </c>
      <c r="F76" s="4">
        <f t="shared" si="7"/>
        <v>40</v>
      </c>
      <c r="G76" s="3">
        <f t="shared" si="8"/>
        <v>120</v>
      </c>
      <c r="H76" s="3">
        <f t="shared" si="2"/>
        <v>120000</v>
      </c>
    </row>
    <row r="77" spans="1:8" x14ac:dyDescent="0.25">
      <c r="A77" s="5" t="s">
        <v>10</v>
      </c>
      <c r="B77" s="6">
        <v>45055.884560185186</v>
      </c>
      <c r="C77" s="6">
        <v>45056.208414351851</v>
      </c>
      <c r="D77" s="4">
        <v>39</v>
      </c>
      <c r="E77" s="4">
        <v>100</v>
      </c>
      <c r="F77" s="4">
        <f t="shared" si="7"/>
        <v>61</v>
      </c>
      <c r="G77" s="3">
        <f t="shared" si="8"/>
        <v>183</v>
      </c>
      <c r="H77" s="3">
        <f t="shared" si="2"/>
        <v>183000</v>
      </c>
    </row>
    <row r="78" spans="1:8" x14ac:dyDescent="0.25">
      <c r="A78" s="5" t="s">
        <v>5</v>
      </c>
      <c r="B78" s="6">
        <v>45055.884814814817</v>
      </c>
      <c r="C78" s="6">
        <v>45056.229247685187</v>
      </c>
      <c r="D78" s="4">
        <v>43</v>
      </c>
      <c r="E78" s="4">
        <v>100</v>
      </c>
      <c r="F78" s="4">
        <f t="shared" si="7"/>
        <v>57</v>
      </c>
      <c r="G78" s="3">
        <f t="shared" si="8"/>
        <v>171.00000000000003</v>
      </c>
      <c r="H78" s="3">
        <f t="shared" si="2"/>
        <v>171000.00000000003</v>
      </c>
    </row>
    <row r="79" spans="1:8" x14ac:dyDescent="0.25">
      <c r="A79" s="5" t="s">
        <v>9</v>
      </c>
      <c r="B79" s="6">
        <v>45055.886828703704</v>
      </c>
      <c r="C79" s="6">
        <v>45056.208414351851</v>
      </c>
      <c r="D79" s="4">
        <v>73</v>
      </c>
      <c r="E79" s="4">
        <v>100</v>
      </c>
      <c r="F79" s="4">
        <f t="shared" si="7"/>
        <v>27</v>
      </c>
      <c r="G79" s="3">
        <f t="shared" si="8"/>
        <v>81</v>
      </c>
      <c r="H79" s="3">
        <f t="shared" si="2"/>
        <v>81000</v>
      </c>
    </row>
    <row r="80" spans="1:8" x14ac:dyDescent="0.25">
      <c r="A80" s="5" t="s">
        <v>16</v>
      </c>
      <c r="B80" s="6">
        <v>45055.915034722224</v>
      </c>
      <c r="C80" s="6">
        <v>45056.208414351851</v>
      </c>
      <c r="D80" s="4">
        <v>49</v>
      </c>
      <c r="E80" s="4">
        <v>100</v>
      </c>
      <c r="F80" s="4">
        <f t="shared" si="7"/>
        <v>51</v>
      </c>
      <c r="G80" s="3">
        <f t="shared" si="8"/>
        <v>153</v>
      </c>
      <c r="H80" s="3">
        <f t="shared" si="2"/>
        <v>153000</v>
      </c>
    </row>
    <row r="81" spans="1:8" x14ac:dyDescent="0.25">
      <c r="A81" s="5" t="s">
        <v>8</v>
      </c>
      <c r="B81" s="6">
        <v>45055.929837962962</v>
      </c>
      <c r="C81" s="6">
        <v>45056.208414351851</v>
      </c>
      <c r="D81" s="4">
        <v>65</v>
      </c>
      <c r="E81" s="4">
        <v>100</v>
      </c>
      <c r="F81" s="4">
        <f t="shared" si="7"/>
        <v>35</v>
      </c>
      <c r="G81" s="3">
        <f t="shared" si="8"/>
        <v>105.00000000000001</v>
      </c>
      <c r="H81" s="3">
        <f t="shared" ref="H81:H113" si="9">G81*1000</f>
        <v>105000.00000000001</v>
      </c>
    </row>
    <row r="82" spans="1:8" x14ac:dyDescent="0.25">
      <c r="A82" s="5" t="s">
        <v>13</v>
      </c>
      <c r="B82" s="6">
        <v>45055.954907407409</v>
      </c>
      <c r="C82" s="6">
        <v>45056.229247685187</v>
      </c>
      <c r="D82" s="4">
        <v>48</v>
      </c>
      <c r="E82" s="4">
        <v>100</v>
      </c>
      <c r="F82" s="4">
        <f t="shared" si="7"/>
        <v>52</v>
      </c>
      <c r="G82" s="3">
        <f t="shared" si="8"/>
        <v>156</v>
      </c>
      <c r="H82" s="3">
        <f t="shared" si="9"/>
        <v>156000</v>
      </c>
    </row>
    <row r="83" spans="1:8" s="2" customFormat="1" x14ac:dyDescent="0.25">
      <c r="A83" s="7" t="s">
        <v>7</v>
      </c>
      <c r="B83" s="8">
        <v>45055.977361111109</v>
      </c>
      <c r="C83" s="6">
        <v>45056.229247685187</v>
      </c>
      <c r="D83" s="1">
        <v>53</v>
      </c>
      <c r="E83" s="1">
        <v>100</v>
      </c>
      <c r="F83" s="4">
        <f t="shared" si="7"/>
        <v>47</v>
      </c>
      <c r="G83" s="2">
        <f t="shared" si="8"/>
        <v>141</v>
      </c>
      <c r="H83" s="3">
        <f t="shared" si="9"/>
        <v>141000</v>
      </c>
    </row>
    <row r="84" spans="1:8" x14ac:dyDescent="0.25">
      <c r="A84" s="5" t="s">
        <v>10</v>
      </c>
      <c r="B84" s="6">
        <v>45056.349930555552</v>
      </c>
      <c r="C84" s="6">
        <v>45056.359548611108</v>
      </c>
      <c r="D84" s="4">
        <v>86</v>
      </c>
      <c r="E84" s="4">
        <v>94</v>
      </c>
      <c r="F84" s="4">
        <f t="shared" si="7"/>
        <v>8</v>
      </c>
      <c r="G84" s="3">
        <f t="shared" si="8"/>
        <v>24</v>
      </c>
      <c r="H84" s="3">
        <f t="shared" si="9"/>
        <v>24000</v>
      </c>
    </row>
    <row r="85" spans="1:8" x14ac:dyDescent="0.25">
      <c r="A85" s="5" t="s">
        <v>7</v>
      </c>
      <c r="B85" s="6">
        <v>45056.418078703704</v>
      </c>
      <c r="C85" s="6">
        <v>45056.430891203701</v>
      </c>
      <c r="D85" s="4">
        <v>86</v>
      </c>
      <c r="E85" s="4">
        <v>96</v>
      </c>
      <c r="F85" s="4">
        <f t="shared" si="7"/>
        <v>10</v>
      </c>
      <c r="G85" s="3">
        <f t="shared" si="8"/>
        <v>30</v>
      </c>
      <c r="H85" s="3">
        <f t="shared" si="9"/>
        <v>30000</v>
      </c>
    </row>
    <row r="86" spans="1:8" x14ac:dyDescent="0.25">
      <c r="A86" s="5" t="s">
        <v>9</v>
      </c>
      <c r="B86" s="6">
        <v>45056.432037037041</v>
      </c>
      <c r="C86" s="6">
        <v>45056.454571759263</v>
      </c>
      <c r="D86" s="4">
        <v>85</v>
      </c>
      <c r="E86" s="4">
        <v>100</v>
      </c>
      <c r="F86" s="4">
        <f t="shared" si="7"/>
        <v>15</v>
      </c>
      <c r="G86" s="3">
        <f t="shared" si="8"/>
        <v>45</v>
      </c>
      <c r="H86" s="3">
        <f t="shared" si="9"/>
        <v>45000</v>
      </c>
    </row>
    <row r="87" spans="1:8" x14ac:dyDescent="0.25">
      <c r="A87" s="5" t="s">
        <v>8</v>
      </c>
      <c r="B87" s="6">
        <v>45056.900752314818</v>
      </c>
      <c r="C87" s="6">
        <v>45057.208912037036</v>
      </c>
      <c r="D87" s="4">
        <v>49</v>
      </c>
      <c r="E87" s="4">
        <v>100</v>
      </c>
      <c r="F87" s="4">
        <f t="shared" si="7"/>
        <v>51</v>
      </c>
      <c r="G87" s="3">
        <f t="shared" si="8"/>
        <v>153</v>
      </c>
      <c r="H87" s="3">
        <f t="shared" si="9"/>
        <v>153000</v>
      </c>
    </row>
    <row r="88" spans="1:8" x14ac:dyDescent="0.25">
      <c r="A88" s="5" t="s">
        <v>12</v>
      </c>
      <c r="B88" s="6">
        <v>45056.900856481479</v>
      </c>
      <c r="C88" s="6">
        <v>45057.208912037036</v>
      </c>
      <c r="D88" s="4">
        <v>52</v>
      </c>
      <c r="E88" s="4">
        <v>100</v>
      </c>
      <c r="F88" s="4">
        <f t="shared" si="7"/>
        <v>48</v>
      </c>
      <c r="G88" s="3">
        <f t="shared" si="8"/>
        <v>144</v>
      </c>
      <c r="H88" s="3">
        <f t="shared" si="9"/>
        <v>144000</v>
      </c>
    </row>
    <row r="89" spans="1:8" x14ac:dyDescent="0.25">
      <c r="A89" s="5" t="s">
        <v>5</v>
      </c>
      <c r="B89" s="6">
        <v>45056.901203703703</v>
      </c>
      <c r="C89" s="6">
        <v>45057.229745370372</v>
      </c>
      <c r="D89" s="4">
        <v>31</v>
      </c>
      <c r="E89" s="4">
        <v>100</v>
      </c>
      <c r="F89" s="4">
        <f t="shared" si="7"/>
        <v>69</v>
      </c>
      <c r="G89" s="3">
        <f t="shared" si="8"/>
        <v>207.00000000000003</v>
      </c>
      <c r="H89" s="3">
        <f t="shared" si="9"/>
        <v>207000.00000000003</v>
      </c>
    </row>
    <row r="90" spans="1:8" x14ac:dyDescent="0.25">
      <c r="A90" s="5" t="s">
        <v>15</v>
      </c>
      <c r="B90" s="6">
        <v>45056.901516203703</v>
      </c>
      <c r="C90" s="6">
        <v>45057.229745370372</v>
      </c>
      <c r="D90" s="4">
        <v>33</v>
      </c>
      <c r="E90" s="4">
        <v>100</v>
      </c>
      <c r="F90" s="4">
        <f t="shared" si="7"/>
        <v>67</v>
      </c>
      <c r="G90" s="3">
        <f t="shared" si="8"/>
        <v>201</v>
      </c>
      <c r="H90" s="3">
        <f t="shared" si="9"/>
        <v>201000</v>
      </c>
    </row>
    <row r="91" spans="1:8" x14ac:dyDescent="0.25">
      <c r="A91" s="5" t="s">
        <v>10</v>
      </c>
      <c r="B91" s="6">
        <v>45056.901620370372</v>
      </c>
      <c r="C91" s="6">
        <v>45057.229745370372</v>
      </c>
      <c r="D91" s="4">
        <v>45</v>
      </c>
      <c r="E91" s="4">
        <v>100</v>
      </c>
      <c r="F91" s="4">
        <f t="shared" si="7"/>
        <v>55</v>
      </c>
      <c r="G91" s="3">
        <f t="shared" si="8"/>
        <v>165</v>
      </c>
      <c r="H91" s="3">
        <f t="shared" si="9"/>
        <v>165000</v>
      </c>
    </row>
    <row r="92" spans="1:8" x14ac:dyDescent="0.25">
      <c r="A92" s="5" t="s">
        <v>16</v>
      </c>
      <c r="B92" s="6">
        <v>45056.912997685184</v>
      </c>
      <c r="C92" s="6">
        <v>45057.208911979164</v>
      </c>
      <c r="D92" s="4">
        <v>47</v>
      </c>
      <c r="E92" s="4">
        <v>100</v>
      </c>
      <c r="F92" s="4">
        <f t="shared" si="7"/>
        <v>53</v>
      </c>
      <c r="G92" s="3">
        <f t="shared" si="8"/>
        <v>159</v>
      </c>
      <c r="H92" s="3">
        <f t="shared" si="9"/>
        <v>159000</v>
      </c>
    </row>
    <row r="93" spans="1:8" x14ac:dyDescent="0.25">
      <c r="A93" s="5" t="s">
        <v>7</v>
      </c>
      <c r="B93" s="6">
        <v>45056.927314814813</v>
      </c>
      <c r="C93" s="6">
        <v>45057.208911979164</v>
      </c>
      <c r="D93" s="4">
        <v>50</v>
      </c>
      <c r="E93" s="4">
        <v>100</v>
      </c>
      <c r="F93" s="4">
        <f t="shared" si="7"/>
        <v>50</v>
      </c>
      <c r="G93" s="3">
        <f t="shared" si="8"/>
        <v>150</v>
      </c>
      <c r="H93" s="3">
        <f t="shared" si="9"/>
        <v>150000</v>
      </c>
    </row>
    <row r="94" spans="1:8" x14ac:dyDescent="0.25">
      <c r="A94" s="5" t="s">
        <v>11</v>
      </c>
      <c r="B94" s="6">
        <v>45056.9531712963</v>
      </c>
      <c r="C94" s="6">
        <v>45057.208911979164</v>
      </c>
      <c r="D94" s="4">
        <v>43</v>
      </c>
      <c r="E94" s="4">
        <v>100</v>
      </c>
      <c r="F94" s="4">
        <f t="shared" ref="F94:F113" si="10">E94-D94</f>
        <v>57</v>
      </c>
      <c r="G94" s="3">
        <f t="shared" ref="G94:G113" si="11">(E94 - D94) * 0.01 * 300</f>
        <v>171.00000000000003</v>
      </c>
      <c r="H94" s="3">
        <f t="shared" si="9"/>
        <v>171000.00000000003</v>
      </c>
    </row>
    <row r="95" spans="1:8" x14ac:dyDescent="0.25">
      <c r="A95" s="5" t="s">
        <v>13</v>
      </c>
      <c r="B95" s="6">
        <v>45056.982465277775</v>
      </c>
      <c r="C95" s="6">
        <v>45057.229745370372</v>
      </c>
      <c r="D95" s="4">
        <v>39</v>
      </c>
      <c r="E95" s="4">
        <v>100</v>
      </c>
      <c r="F95" s="4">
        <f t="shared" si="10"/>
        <v>61</v>
      </c>
      <c r="G95" s="3">
        <f t="shared" si="11"/>
        <v>183</v>
      </c>
      <c r="H95" s="3">
        <f t="shared" si="9"/>
        <v>183000</v>
      </c>
    </row>
    <row r="96" spans="1:8" s="2" customFormat="1" x14ac:dyDescent="0.25">
      <c r="A96" s="7" t="s">
        <v>9</v>
      </c>
      <c r="B96" s="8">
        <v>45056.989548611113</v>
      </c>
      <c r="C96" s="6">
        <v>45057.208911979164</v>
      </c>
      <c r="D96" s="1">
        <v>56</v>
      </c>
      <c r="E96" s="1">
        <v>100</v>
      </c>
      <c r="F96" s="4">
        <f t="shared" si="10"/>
        <v>44</v>
      </c>
      <c r="G96" s="2">
        <f t="shared" si="11"/>
        <v>132</v>
      </c>
      <c r="H96" s="3">
        <f t="shared" si="9"/>
        <v>132000</v>
      </c>
    </row>
    <row r="97" spans="1:8" x14ac:dyDescent="0.25">
      <c r="A97" s="5" t="s">
        <v>5</v>
      </c>
      <c r="B97" s="6">
        <v>45057.346250000002</v>
      </c>
      <c r="C97" s="6">
        <v>45057.365127314813</v>
      </c>
      <c r="D97" s="4">
        <v>87</v>
      </c>
      <c r="E97" s="4">
        <v>100</v>
      </c>
      <c r="F97" s="4">
        <f t="shared" si="10"/>
        <v>13</v>
      </c>
      <c r="G97" s="3">
        <f t="shared" si="11"/>
        <v>39</v>
      </c>
      <c r="H97" s="3">
        <f t="shared" si="9"/>
        <v>39000</v>
      </c>
    </row>
    <row r="98" spans="1:8" x14ac:dyDescent="0.25">
      <c r="A98" s="5" t="s">
        <v>18</v>
      </c>
      <c r="B98" s="6">
        <v>45057.38758101852</v>
      </c>
      <c r="C98" s="6">
        <v>45057.433877314812</v>
      </c>
      <c r="D98" s="4">
        <v>26</v>
      </c>
      <c r="E98" s="4">
        <v>61</v>
      </c>
      <c r="F98" s="4">
        <f t="shared" si="10"/>
        <v>35</v>
      </c>
      <c r="G98" s="3">
        <f t="shared" si="11"/>
        <v>105.00000000000001</v>
      </c>
      <c r="H98" s="3">
        <f t="shared" si="9"/>
        <v>105000.00000000001</v>
      </c>
    </row>
    <row r="99" spans="1:8" x14ac:dyDescent="0.25">
      <c r="A99" s="5" t="s">
        <v>19</v>
      </c>
      <c r="B99" s="6">
        <v>45057.388067129628</v>
      </c>
      <c r="C99" s="6">
        <v>45057.492824074077</v>
      </c>
      <c r="D99" s="4">
        <v>26</v>
      </c>
      <c r="E99" s="4">
        <v>100</v>
      </c>
      <c r="F99" s="4">
        <f t="shared" si="10"/>
        <v>74</v>
      </c>
      <c r="G99" s="3">
        <f t="shared" si="11"/>
        <v>222</v>
      </c>
      <c r="H99" s="3">
        <f t="shared" si="9"/>
        <v>222000</v>
      </c>
    </row>
    <row r="100" spans="1:8" x14ac:dyDescent="0.25">
      <c r="A100" s="5" t="s">
        <v>10</v>
      </c>
      <c r="B100" s="6">
        <v>45057.388680555552</v>
      </c>
      <c r="C100" s="6">
        <v>45057.400358796294</v>
      </c>
      <c r="D100" s="4">
        <v>84</v>
      </c>
      <c r="E100" s="4">
        <v>92</v>
      </c>
      <c r="F100" s="4">
        <f t="shared" si="10"/>
        <v>8</v>
      </c>
      <c r="G100" s="3">
        <f t="shared" si="11"/>
        <v>24</v>
      </c>
      <c r="H100" s="3">
        <f t="shared" si="9"/>
        <v>24000</v>
      </c>
    </row>
    <row r="101" spans="1:8" x14ac:dyDescent="0.25">
      <c r="A101" s="5" t="s">
        <v>20</v>
      </c>
      <c r="B101" s="6">
        <v>45057.389027777775</v>
      </c>
      <c r="C101" s="6">
        <v>45057.500636574077</v>
      </c>
      <c r="D101" s="4">
        <v>25</v>
      </c>
      <c r="E101" s="4">
        <v>100</v>
      </c>
      <c r="F101" s="4">
        <f t="shared" si="10"/>
        <v>75</v>
      </c>
      <c r="G101" s="3">
        <f t="shared" si="11"/>
        <v>225</v>
      </c>
      <c r="H101" s="3">
        <f t="shared" si="9"/>
        <v>225000</v>
      </c>
    </row>
    <row r="102" spans="1:8" x14ac:dyDescent="0.25">
      <c r="A102" s="5" t="s">
        <v>21</v>
      </c>
      <c r="B102" s="6">
        <v>45057.438923611109</v>
      </c>
      <c r="C102" s="6">
        <v>45057.4999537037</v>
      </c>
      <c r="D102" s="4">
        <v>61</v>
      </c>
      <c r="E102" s="4">
        <v>100</v>
      </c>
      <c r="F102" s="4">
        <f t="shared" si="10"/>
        <v>39</v>
      </c>
      <c r="G102" s="3">
        <f t="shared" si="11"/>
        <v>117</v>
      </c>
      <c r="H102" s="3">
        <f t="shared" si="9"/>
        <v>117000</v>
      </c>
    </row>
    <row r="103" spans="1:8" x14ac:dyDescent="0.25">
      <c r="A103" s="5" t="s">
        <v>7</v>
      </c>
      <c r="B103" s="6">
        <v>45057.444432870368</v>
      </c>
      <c r="C103" s="6">
        <v>45057.481145833335</v>
      </c>
      <c r="D103" s="4">
        <v>73</v>
      </c>
      <c r="E103" s="4">
        <v>100</v>
      </c>
      <c r="F103" s="4">
        <f t="shared" si="10"/>
        <v>27</v>
      </c>
      <c r="G103" s="3">
        <f t="shared" si="11"/>
        <v>81</v>
      </c>
      <c r="H103" s="3">
        <f t="shared" si="9"/>
        <v>81000</v>
      </c>
    </row>
    <row r="104" spans="1:8" x14ac:dyDescent="0.25">
      <c r="A104" s="5" t="s">
        <v>9</v>
      </c>
      <c r="B104" s="6">
        <v>45057.531215277777</v>
      </c>
      <c r="C104" s="6">
        <v>45057.570567129631</v>
      </c>
      <c r="D104" s="4">
        <v>72</v>
      </c>
      <c r="E104" s="4">
        <v>100</v>
      </c>
      <c r="F104" s="4">
        <f t="shared" si="10"/>
        <v>28</v>
      </c>
      <c r="G104" s="3">
        <f t="shared" si="11"/>
        <v>84.000000000000014</v>
      </c>
      <c r="H104" s="3">
        <f t="shared" si="9"/>
        <v>84000.000000000015</v>
      </c>
    </row>
    <row r="105" spans="1:8" x14ac:dyDescent="0.25">
      <c r="A105" s="5" t="s">
        <v>6</v>
      </c>
      <c r="B105" s="6">
        <v>45057.538344907407</v>
      </c>
      <c r="C105" s="6">
        <v>45057.611319444448</v>
      </c>
      <c r="D105" s="4">
        <v>52</v>
      </c>
      <c r="E105" s="4">
        <v>100</v>
      </c>
      <c r="F105" s="4">
        <f t="shared" si="10"/>
        <v>48</v>
      </c>
      <c r="G105" s="3">
        <f t="shared" si="11"/>
        <v>144</v>
      </c>
      <c r="H105" s="3">
        <f t="shared" si="9"/>
        <v>144000</v>
      </c>
    </row>
    <row r="106" spans="1:8" x14ac:dyDescent="0.25">
      <c r="A106" s="5" t="s">
        <v>10</v>
      </c>
      <c r="B106" s="6">
        <v>45057.890289351853</v>
      </c>
      <c r="C106" s="6">
        <v>45058.208333333336</v>
      </c>
      <c r="D106" s="4">
        <v>42</v>
      </c>
      <c r="E106" s="4">
        <v>100</v>
      </c>
      <c r="F106" s="4">
        <f t="shared" si="10"/>
        <v>58</v>
      </c>
      <c r="G106" s="3">
        <f t="shared" si="11"/>
        <v>174</v>
      </c>
      <c r="H106" s="3">
        <f t="shared" si="9"/>
        <v>174000</v>
      </c>
    </row>
    <row r="107" spans="1:8" x14ac:dyDescent="0.25">
      <c r="A107" s="5" t="s">
        <v>5</v>
      </c>
      <c r="B107" s="6">
        <v>45057.890659722223</v>
      </c>
      <c r="C107" s="6">
        <v>45058.208333333336</v>
      </c>
      <c r="D107" s="4">
        <v>51</v>
      </c>
      <c r="E107" s="4">
        <v>100</v>
      </c>
      <c r="F107" s="4">
        <f t="shared" si="10"/>
        <v>49</v>
      </c>
      <c r="G107" s="3">
        <f t="shared" si="11"/>
        <v>147</v>
      </c>
      <c r="H107" s="3">
        <f t="shared" si="9"/>
        <v>147000</v>
      </c>
    </row>
    <row r="108" spans="1:8" x14ac:dyDescent="0.25">
      <c r="A108" s="5" t="s">
        <v>13</v>
      </c>
      <c r="B108" s="6">
        <v>45057.890972222223</v>
      </c>
      <c r="C108" s="6">
        <v>45058.229166666664</v>
      </c>
      <c r="D108" s="4">
        <v>43</v>
      </c>
      <c r="E108" s="4">
        <v>100</v>
      </c>
      <c r="F108" s="4">
        <f t="shared" si="10"/>
        <v>57</v>
      </c>
      <c r="G108" s="3">
        <f t="shared" si="11"/>
        <v>171.00000000000003</v>
      </c>
      <c r="H108" s="3">
        <f t="shared" si="9"/>
        <v>171000.00000000003</v>
      </c>
    </row>
    <row r="109" spans="1:8" x14ac:dyDescent="0.25">
      <c r="A109" s="5" t="s">
        <v>9</v>
      </c>
      <c r="B109" s="6">
        <v>45057.90011574074</v>
      </c>
      <c r="C109" s="6">
        <v>45058.208333333336</v>
      </c>
      <c r="D109" s="4">
        <v>71</v>
      </c>
      <c r="E109" s="4">
        <v>100</v>
      </c>
      <c r="F109" s="4">
        <f t="shared" si="10"/>
        <v>29</v>
      </c>
      <c r="G109" s="3">
        <f t="shared" si="11"/>
        <v>87</v>
      </c>
      <c r="H109" s="3">
        <f t="shared" si="9"/>
        <v>87000</v>
      </c>
    </row>
    <row r="110" spans="1:8" x14ac:dyDescent="0.25">
      <c r="A110" s="5" t="s">
        <v>12</v>
      </c>
      <c r="B110" s="6">
        <v>45057.900879629633</v>
      </c>
      <c r="C110" s="6">
        <v>45058.229166666664</v>
      </c>
      <c r="D110" s="4">
        <v>47</v>
      </c>
      <c r="E110" s="4">
        <v>100</v>
      </c>
      <c r="F110" s="4">
        <f t="shared" si="10"/>
        <v>53</v>
      </c>
      <c r="G110" s="3">
        <f t="shared" si="11"/>
        <v>159</v>
      </c>
      <c r="H110" s="3">
        <f t="shared" si="9"/>
        <v>159000</v>
      </c>
    </row>
    <row r="111" spans="1:8" x14ac:dyDescent="0.25">
      <c r="A111" s="5" t="s">
        <v>16</v>
      </c>
      <c r="B111" s="6">
        <v>45057.921400462961</v>
      </c>
      <c r="C111" s="6">
        <v>45058.208333333336</v>
      </c>
      <c r="D111" s="4">
        <v>45</v>
      </c>
      <c r="E111" s="4">
        <v>100</v>
      </c>
      <c r="F111" s="4">
        <f t="shared" si="10"/>
        <v>55</v>
      </c>
      <c r="G111" s="3">
        <f t="shared" si="11"/>
        <v>165</v>
      </c>
      <c r="H111" s="3">
        <f t="shared" si="9"/>
        <v>165000</v>
      </c>
    </row>
    <row r="112" spans="1:8" x14ac:dyDescent="0.25">
      <c r="A112" s="5" t="s">
        <v>11</v>
      </c>
      <c r="B112" s="6">
        <v>45057.958692129629</v>
      </c>
      <c r="C112" s="6">
        <v>45058.208333333336</v>
      </c>
      <c r="D112" s="4">
        <v>43</v>
      </c>
      <c r="E112" s="4">
        <v>100</v>
      </c>
      <c r="F112" s="4">
        <f t="shared" si="10"/>
        <v>57</v>
      </c>
      <c r="G112" s="3">
        <f t="shared" si="11"/>
        <v>171.00000000000003</v>
      </c>
      <c r="H112" s="3">
        <f t="shared" si="9"/>
        <v>171000.00000000003</v>
      </c>
    </row>
    <row r="113" spans="1:8" x14ac:dyDescent="0.25">
      <c r="A113" s="5" t="s">
        <v>7</v>
      </c>
      <c r="B113" s="6">
        <v>45057.983564814815</v>
      </c>
      <c r="C113" s="6">
        <v>45058.229166666664</v>
      </c>
      <c r="D113" s="4">
        <v>49</v>
      </c>
      <c r="E113" s="4">
        <v>100</v>
      </c>
      <c r="F113" s="4">
        <f t="shared" si="10"/>
        <v>51</v>
      </c>
      <c r="G113" s="3">
        <f t="shared" si="11"/>
        <v>153</v>
      </c>
      <c r="H113" s="3">
        <f t="shared" si="9"/>
        <v>153000</v>
      </c>
    </row>
    <row r="114" spans="1:8" x14ac:dyDescent="0.25">
      <c r="G114" s="3">
        <f>SUM(G2:G113)</f>
        <v>14604</v>
      </c>
      <c r="H114" s="12">
        <f>SUM(H2:H113)</f>
        <v>18585000</v>
      </c>
    </row>
  </sheetData>
  <autoFilter ref="A1:G114" xr:uid="{00000000-0001-0000-0000-000000000000}"/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3B61-6E6D-44A6-B49F-73F15665CAD2}">
  <dimension ref="A1:K31"/>
  <sheetViews>
    <sheetView tabSelected="1" topLeftCell="A11" workbookViewId="0">
      <selection activeCell="A24" sqref="A24:H25"/>
    </sheetView>
  </sheetViews>
  <sheetFormatPr defaultRowHeight="15.75" x14ac:dyDescent="0.25"/>
  <cols>
    <col min="1" max="1" width="15.5703125" bestFit="1" customWidth="1"/>
    <col min="2" max="3" width="20.7109375" bestFit="1" customWidth="1"/>
    <col min="4" max="5" width="16.5703125" bestFit="1" customWidth="1"/>
    <col min="6" max="6" width="15.140625" bestFit="1" customWidth="1"/>
    <col min="7" max="7" width="15.5703125" bestFit="1" customWidth="1"/>
    <col min="8" max="8" width="13.28515625" bestFit="1" customWidth="1"/>
  </cols>
  <sheetData>
    <row r="1" spans="1:8" s="11" customFormat="1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22</v>
      </c>
      <c r="G1" s="10" t="s">
        <v>23</v>
      </c>
      <c r="H1" s="11" t="s">
        <v>24</v>
      </c>
    </row>
    <row r="2" spans="1:8" s="3" customFormat="1" x14ac:dyDescent="0.25">
      <c r="A2" s="5" t="s">
        <v>7</v>
      </c>
      <c r="B2" s="6">
        <v>45051.371412037035</v>
      </c>
      <c r="C2" s="6">
        <v>45051.400601851848</v>
      </c>
      <c r="D2" s="4">
        <v>79</v>
      </c>
      <c r="E2" s="4">
        <v>100</v>
      </c>
      <c r="F2" s="4">
        <f t="shared" ref="F2:F25" si="0">E2-D2</f>
        <v>21</v>
      </c>
      <c r="G2" s="3">
        <f t="shared" ref="G2:G25" si="1">(E2 - D2) * 0.01 * 300</f>
        <v>63</v>
      </c>
      <c r="H2" s="3">
        <f t="shared" ref="H2:H26" si="2">G2*1000</f>
        <v>63000</v>
      </c>
    </row>
    <row r="3" spans="1:8" s="3" customFormat="1" x14ac:dyDescent="0.25">
      <c r="A3" s="5" t="s">
        <v>5</v>
      </c>
      <c r="B3" s="6">
        <v>45051.394409722219</v>
      </c>
      <c r="C3" s="6">
        <v>45051.418043981481</v>
      </c>
      <c r="D3" s="4">
        <v>84</v>
      </c>
      <c r="E3" s="4">
        <v>100</v>
      </c>
      <c r="F3" s="4">
        <f t="shared" si="0"/>
        <v>16</v>
      </c>
      <c r="G3" s="3">
        <f t="shared" si="1"/>
        <v>48</v>
      </c>
      <c r="H3" s="3">
        <f t="shared" si="2"/>
        <v>48000</v>
      </c>
    </row>
    <row r="4" spans="1:8" s="3" customFormat="1" x14ac:dyDescent="0.25">
      <c r="A4" s="5" t="s">
        <v>10</v>
      </c>
      <c r="B4" s="6">
        <v>45051.432858796295</v>
      </c>
      <c r="C4" s="6">
        <v>45051.458831018521</v>
      </c>
      <c r="D4" s="4">
        <v>80</v>
      </c>
      <c r="E4" s="4">
        <v>97</v>
      </c>
      <c r="F4" s="4">
        <f t="shared" si="0"/>
        <v>17</v>
      </c>
      <c r="G4" s="3">
        <f t="shared" si="1"/>
        <v>51.000000000000007</v>
      </c>
      <c r="H4" s="3">
        <f t="shared" si="2"/>
        <v>51000.000000000007</v>
      </c>
    </row>
    <row r="5" spans="1:8" s="3" customFormat="1" x14ac:dyDescent="0.25">
      <c r="A5" s="5" t="s">
        <v>9</v>
      </c>
      <c r="B5" s="6">
        <v>45051.588599537034</v>
      </c>
      <c r="C5" s="6">
        <v>45051.624768518515</v>
      </c>
      <c r="D5" s="4">
        <v>57</v>
      </c>
      <c r="E5" s="4">
        <v>84</v>
      </c>
      <c r="F5" s="4">
        <f t="shared" si="0"/>
        <v>27</v>
      </c>
      <c r="G5" s="3">
        <f t="shared" si="1"/>
        <v>81</v>
      </c>
      <c r="H5" s="3">
        <f t="shared" si="2"/>
        <v>81000</v>
      </c>
    </row>
    <row r="6" spans="1:8" s="17" customFormat="1" x14ac:dyDescent="0.25">
      <c r="A6" s="14" t="s">
        <v>29</v>
      </c>
      <c r="B6" s="15">
        <v>45051.898680555554</v>
      </c>
      <c r="C6" s="15">
        <v>45052.208333333336</v>
      </c>
      <c r="D6" s="16">
        <v>74</v>
      </c>
      <c r="E6" s="16">
        <v>100</v>
      </c>
      <c r="F6" s="16">
        <f t="shared" si="0"/>
        <v>26</v>
      </c>
      <c r="G6" s="17">
        <f t="shared" si="1"/>
        <v>78</v>
      </c>
      <c r="H6" s="17">
        <f t="shared" si="2"/>
        <v>78000</v>
      </c>
    </row>
    <row r="7" spans="1:8" s="17" customFormat="1" x14ac:dyDescent="0.25">
      <c r="A7" s="14" t="s">
        <v>5</v>
      </c>
      <c r="B7" s="15">
        <v>45051.899687500001</v>
      </c>
      <c r="C7" s="15">
        <v>45052.208333333336</v>
      </c>
      <c r="D7" s="16">
        <v>41</v>
      </c>
      <c r="E7" s="16">
        <v>100</v>
      </c>
      <c r="F7" s="16">
        <f t="shared" si="0"/>
        <v>59</v>
      </c>
      <c r="G7" s="17">
        <f t="shared" si="1"/>
        <v>177</v>
      </c>
      <c r="H7" s="17">
        <f t="shared" si="2"/>
        <v>177000</v>
      </c>
    </row>
    <row r="8" spans="1:8" s="17" customFormat="1" x14ac:dyDescent="0.25">
      <c r="A8" s="14" t="s">
        <v>8</v>
      </c>
      <c r="B8" s="15">
        <v>45051.899791666663</v>
      </c>
      <c r="C8" s="15">
        <v>45052.208333333336</v>
      </c>
      <c r="D8" s="16">
        <v>36</v>
      </c>
      <c r="E8" s="16">
        <v>100</v>
      </c>
      <c r="F8" s="16">
        <f t="shared" si="0"/>
        <v>64</v>
      </c>
      <c r="G8" s="17">
        <f t="shared" si="1"/>
        <v>192</v>
      </c>
      <c r="H8" s="17">
        <f t="shared" si="2"/>
        <v>192000</v>
      </c>
    </row>
    <row r="9" spans="1:8" s="17" customFormat="1" x14ac:dyDescent="0.25">
      <c r="A9" s="14" t="s">
        <v>15</v>
      </c>
      <c r="B9" s="15">
        <v>45051.900081018517</v>
      </c>
      <c r="C9" s="15">
        <v>45052.229166666664</v>
      </c>
      <c r="D9" s="16">
        <v>12</v>
      </c>
      <c r="E9" s="16">
        <v>100</v>
      </c>
      <c r="F9" s="16">
        <f t="shared" si="0"/>
        <v>88</v>
      </c>
      <c r="G9" s="17">
        <f t="shared" si="1"/>
        <v>264</v>
      </c>
      <c r="H9" s="17">
        <f t="shared" si="2"/>
        <v>264000</v>
      </c>
    </row>
    <row r="10" spans="1:8" s="17" customFormat="1" x14ac:dyDescent="0.25">
      <c r="A10" s="14" t="s">
        <v>14</v>
      </c>
      <c r="B10" s="15">
        <v>45051.900509259256</v>
      </c>
      <c r="C10" s="15">
        <v>45052.229166666664</v>
      </c>
      <c r="D10" s="16">
        <v>28</v>
      </c>
      <c r="E10" s="16">
        <v>100</v>
      </c>
      <c r="F10" s="16">
        <f t="shared" si="0"/>
        <v>72</v>
      </c>
      <c r="G10" s="17">
        <f t="shared" si="1"/>
        <v>216</v>
      </c>
      <c r="H10" s="17">
        <f t="shared" si="2"/>
        <v>216000</v>
      </c>
    </row>
    <row r="11" spans="1:8" s="17" customFormat="1" x14ac:dyDescent="0.25">
      <c r="A11" s="14" t="s">
        <v>13</v>
      </c>
      <c r="B11" s="15">
        <v>45051.900868055556</v>
      </c>
      <c r="C11" s="15">
        <v>45052.229166666664</v>
      </c>
      <c r="D11" s="16">
        <v>79</v>
      </c>
      <c r="E11" s="16">
        <v>100</v>
      </c>
      <c r="F11" s="16">
        <f t="shared" si="0"/>
        <v>21</v>
      </c>
      <c r="G11" s="17">
        <f t="shared" si="1"/>
        <v>63</v>
      </c>
      <c r="H11" s="17">
        <f t="shared" si="2"/>
        <v>63000</v>
      </c>
    </row>
    <row r="12" spans="1:8" s="17" customFormat="1" x14ac:dyDescent="0.25">
      <c r="A12" s="14" t="s">
        <v>30</v>
      </c>
      <c r="B12" s="15">
        <v>45051.910486111112</v>
      </c>
      <c r="C12" s="15">
        <v>45052.208333333336</v>
      </c>
      <c r="D12" s="16">
        <v>71</v>
      </c>
      <c r="E12" s="16">
        <v>100</v>
      </c>
      <c r="F12" s="16">
        <f t="shared" si="0"/>
        <v>29</v>
      </c>
      <c r="G12" s="17">
        <f t="shared" si="1"/>
        <v>87</v>
      </c>
      <c r="H12" s="17">
        <f t="shared" si="2"/>
        <v>87000</v>
      </c>
    </row>
    <row r="13" spans="1:8" s="17" customFormat="1" x14ac:dyDescent="0.25">
      <c r="A13" s="14" t="s">
        <v>12</v>
      </c>
      <c r="B13" s="15">
        <v>45051.911631944444</v>
      </c>
      <c r="C13" s="15">
        <v>45052.208333333336</v>
      </c>
      <c r="D13" s="16">
        <v>33</v>
      </c>
      <c r="E13" s="16">
        <v>100</v>
      </c>
      <c r="F13" s="16">
        <f t="shared" si="0"/>
        <v>67</v>
      </c>
      <c r="G13" s="17">
        <f t="shared" si="1"/>
        <v>201</v>
      </c>
      <c r="H13" s="17">
        <f t="shared" si="2"/>
        <v>201000</v>
      </c>
    </row>
    <row r="14" spans="1:8" s="17" customFormat="1" x14ac:dyDescent="0.25">
      <c r="A14" s="14" t="s">
        <v>16</v>
      </c>
      <c r="B14" s="15">
        <v>45051.917025462964</v>
      </c>
      <c r="C14" s="15">
        <v>45052.208333333336</v>
      </c>
      <c r="D14" s="16">
        <v>30</v>
      </c>
      <c r="E14" s="16">
        <v>100</v>
      </c>
      <c r="F14" s="16">
        <f t="shared" si="0"/>
        <v>70</v>
      </c>
      <c r="G14" s="17">
        <f t="shared" si="1"/>
        <v>210.00000000000003</v>
      </c>
      <c r="H14" s="17">
        <f t="shared" si="2"/>
        <v>210000.00000000003</v>
      </c>
    </row>
    <row r="15" spans="1:8" s="17" customFormat="1" x14ac:dyDescent="0.25">
      <c r="A15" s="14" t="s">
        <v>25</v>
      </c>
      <c r="B15" s="15">
        <v>45051.924375000002</v>
      </c>
      <c r="C15" s="15">
        <v>45052.208333333336</v>
      </c>
      <c r="D15" s="16">
        <v>72</v>
      </c>
      <c r="E15" s="16">
        <v>100</v>
      </c>
      <c r="F15" s="16">
        <f t="shared" si="0"/>
        <v>28</v>
      </c>
      <c r="G15" s="17">
        <f t="shared" si="1"/>
        <v>84.000000000000014</v>
      </c>
      <c r="H15" s="17">
        <f t="shared" si="2"/>
        <v>84000.000000000015</v>
      </c>
    </row>
    <row r="16" spans="1:8" s="21" customFormat="1" x14ac:dyDescent="0.25">
      <c r="A16" s="18" t="s">
        <v>50</v>
      </c>
      <c r="B16" s="19">
        <v>45051.934988425928</v>
      </c>
      <c r="C16" s="19">
        <v>45052.229166666664</v>
      </c>
      <c r="D16" s="20">
        <v>54</v>
      </c>
      <c r="E16" s="20">
        <v>100</v>
      </c>
      <c r="F16" s="20">
        <f t="shared" si="0"/>
        <v>46</v>
      </c>
      <c r="G16" s="21">
        <f t="shared" si="1"/>
        <v>138</v>
      </c>
      <c r="H16" s="21">
        <f t="shared" si="2"/>
        <v>138000</v>
      </c>
    </row>
    <row r="17" spans="1:11" s="25" customFormat="1" x14ac:dyDescent="0.25">
      <c r="A17" s="22" t="s">
        <v>34</v>
      </c>
      <c r="B17" s="23">
        <v>45051.936180555553</v>
      </c>
      <c r="C17" s="23">
        <v>45052.208333333336</v>
      </c>
      <c r="D17" s="24">
        <v>68</v>
      </c>
      <c r="E17" s="24">
        <v>100</v>
      </c>
      <c r="F17" s="24">
        <f t="shared" si="0"/>
        <v>32</v>
      </c>
      <c r="G17" s="25">
        <f t="shared" si="1"/>
        <v>96</v>
      </c>
      <c r="H17" s="25">
        <f t="shared" si="2"/>
        <v>96000</v>
      </c>
    </row>
    <row r="18" spans="1:11" s="25" customFormat="1" x14ac:dyDescent="0.25">
      <c r="A18" s="22" t="s">
        <v>26</v>
      </c>
      <c r="B18" s="23">
        <v>45051.938263888886</v>
      </c>
      <c r="C18" s="23">
        <v>45052.208333333336</v>
      </c>
      <c r="D18" s="24">
        <v>70</v>
      </c>
      <c r="E18" s="24">
        <v>100</v>
      </c>
      <c r="F18" s="24">
        <f t="shared" si="0"/>
        <v>30</v>
      </c>
      <c r="G18" s="25">
        <f t="shared" si="1"/>
        <v>90</v>
      </c>
      <c r="H18" s="25">
        <f t="shared" si="2"/>
        <v>90000</v>
      </c>
    </row>
    <row r="19" spans="1:11" s="25" customFormat="1" x14ac:dyDescent="0.25">
      <c r="A19" s="22" t="s">
        <v>31</v>
      </c>
      <c r="B19" s="23">
        <v>45051.943124999998</v>
      </c>
      <c r="C19" s="23">
        <v>45052.208333333336</v>
      </c>
      <c r="D19" s="24">
        <v>54</v>
      </c>
      <c r="E19" s="24">
        <v>100</v>
      </c>
      <c r="F19" s="24">
        <f t="shared" si="0"/>
        <v>46</v>
      </c>
      <c r="G19" s="25">
        <f t="shared" si="1"/>
        <v>138</v>
      </c>
      <c r="H19" s="25">
        <f t="shared" si="2"/>
        <v>138000</v>
      </c>
    </row>
    <row r="20" spans="1:11" s="25" customFormat="1" x14ac:dyDescent="0.25">
      <c r="A20" s="22" t="s">
        <v>27</v>
      </c>
      <c r="B20" s="23">
        <v>45051.945208333331</v>
      </c>
      <c r="C20" s="23">
        <v>45052.208333333336</v>
      </c>
      <c r="D20" s="24">
        <v>64</v>
      </c>
      <c r="E20" s="24">
        <v>100</v>
      </c>
      <c r="F20" s="24">
        <f t="shared" si="0"/>
        <v>36</v>
      </c>
      <c r="G20" s="25">
        <f t="shared" si="1"/>
        <v>108</v>
      </c>
      <c r="H20" s="25">
        <f t="shared" si="2"/>
        <v>108000</v>
      </c>
    </row>
    <row r="21" spans="1:11" s="25" customFormat="1" x14ac:dyDescent="0.25">
      <c r="A21" s="22" t="s">
        <v>11</v>
      </c>
      <c r="B21" s="23">
        <v>45051.954548611109</v>
      </c>
      <c r="C21" s="23">
        <v>45052.208333333336</v>
      </c>
      <c r="D21" s="24">
        <v>32</v>
      </c>
      <c r="E21" s="24">
        <v>100</v>
      </c>
      <c r="F21" s="24">
        <f t="shared" si="0"/>
        <v>68</v>
      </c>
      <c r="G21" s="25">
        <f t="shared" si="1"/>
        <v>204.00000000000003</v>
      </c>
      <c r="H21" s="25">
        <f t="shared" si="2"/>
        <v>204000.00000000003</v>
      </c>
    </row>
    <row r="22" spans="1:11" s="25" customFormat="1" x14ac:dyDescent="0.25">
      <c r="A22" s="22" t="s">
        <v>10</v>
      </c>
      <c r="B22" s="23">
        <v>45051.9612037037</v>
      </c>
      <c r="C22" s="23">
        <v>45052.229166666664</v>
      </c>
      <c r="D22" s="24">
        <v>41</v>
      </c>
      <c r="E22" s="24">
        <v>100</v>
      </c>
      <c r="F22" s="24">
        <f t="shared" si="0"/>
        <v>59</v>
      </c>
      <c r="G22" s="25">
        <f t="shared" si="1"/>
        <v>177</v>
      </c>
      <c r="H22" s="25">
        <f t="shared" si="2"/>
        <v>177000</v>
      </c>
    </row>
    <row r="23" spans="1:11" s="25" customFormat="1" x14ac:dyDescent="0.25">
      <c r="A23" s="22" t="s">
        <v>7</v>
      </c>
      <c r="B23" s="23">
        <v>45051.966041666667</v>
      </c>
      <c r="C23" s="23">
        <v>45052.208333333336</v>
      </c>
      <c r="D23" s="24">
        <v>32</v>
      </c>
      <c r="E23" s="24">
        <v>100</v>
      </c>
      <c r="F23" s="24">
        <f t="shared" si="0"/>
        <v>68</v>
      </c>
      <c r="G23" s="25">
        <f t="shared" si="1"/>
        <v>204.00000000000003</v>
      </c>
      <c r="H23" s="25">
        <f t="shared" si="2"/>
        <v>204000.00000000003</v>
      </c>
    </row>
    <row r="24" spans="1:11" s="25" customFormat="1" x14ac:dyDescent="0.25">
      <c r="A24" s="22" t="s">
        <v>36</v>
      </c>
      <c r="B24" s="23">
        <v>45051.970902777779</v>
      </c>
      <c r="C24" s="23">
        <v>45052.208333333336</v>
      </c>
      <c r="D24" s="24">
        <v>65</v>
      </c>
      <c r="E24" s="24">
        <v>100</v>
      </c>
      <c r="F24" s="24">
        <f t="shared" si="0"/>
        <v>35</v>
      </c>
      <c r="G24" s="25">
        <f t="shared" si="1"/>
        <v>105.00000000000001</v>
      </c>
      <c r="H24" s="25">
        <f t="shared" si="2"/>
        <v>105000.00000000001</v>
      </c>
    </row>
    <row r="25" spans="1:11" s="25" customFormat="1" x14ac:dyDescent="0.25">
      <c r="A25" s="22" t="s">
        <v>28</v>
      </c>
      <c r="B25" s="23">
        <v>45051.975069444445</v>
      </c>
      <c r="C25" s="23">
        <v>45052.208333333336</v>
      </c>
      <c r="D25" s="24">
        <v>76</v>
      </c>
      <c r="E25" s="24">
        <v>100</v>
      </c>
      <c r="F25" s="24">
        <f t="shared" si="0"/>
        <v>24</v>
      </c>
      <c r="G25" s="25">
        <f t="shared" si="1"/>
        <v>72</v>
      </c>
      <c r="H25" s="25">
        <f t="shared" si="2"/>
        <v>72000</v>
      </c>
    </row>
    <row r="26" spans="1:11" s="3" customFormat="1" x14ac:dyDescent="0.25">
      <c r="A26" s="5"/>
      <c r="B26" s="6"/>
      <c r="C26" s="6"/>
      <c r="D26" s="4"/>
      <c r="E26" s="4"/>
      <c r="F26" s="4"/>
      <c r="G26" s="26"/>
      <c r="H26" s="25">
        <f t="shared" si="2"/>
        <v>0</v>
      </c>
    </row>
    <row r="27" spans="1:11" s="3" customFormat="1" x14ac:dyDescent="0.25">
      <c r="A27" s="5"/>
      <c r="B27" s="6"/>
      <c r="C27" s="6"/>
      <c r="D27" s="4"/>
      <c r="E27" s="4"/>
      <c r="F27" s="4"/>
    </row>
    <row r="28" spans="1:11" s="3" customFormat="1" x14ac:dyDescent="0.25">
      <c r="A28" s="5"/>
      <c r="B28" s="6"/>
      <c r="C28" s="6"/>
      <c r="D28" s="4"/>
      <c r="E28" s="4"/>
      <c r="F28" s="4"/>
    </row>
    <row r="29" spans="1:11" s="3" customFormat="1" x14ac:dyDescent="0.25">
      <c r="A29" s="5"/>
      <c r="B29" s="6"/>
      <c r="C29" s="6"/>
      <c r="D29" s="4"/>
      <c r="E29" s="4"/>
      <c r="F29" s="4"/>
    </row>
    <row r="30" spans="1:11" s="2" customFormat="1" x14ac:dyDescent="0.25">
      <c r="A30" s="7"/>
      <c r="B30" s="8"/>
      <c r="C30" s="8"/>
      <c r="D30" s="1"/>
      <c r="E30" s="1"/>
      <c r="F30" s="4">
        <f>E30-D30</f>
        <v>0</v>
      </c>
      <c r="G30" s="3">
        <f>SUM(G2:G26)</f>
        <v>3147</v>
      </c>
      <c r="H30" s="13">
        <f>SUM(H2:H29)</f>
        <v>3147000</v>
      </c>
      <c r="K30" s="2">
        <f>H17+H18+H19+H20+H21+H23+H24</f>
        <v>945000</v>
      </c>
    </row>
    <row r="31" spans="1:11" x14ac:dyDescent="0.25">
      <c r="H31">
        <f>H30*60</f>
        <v>188820000</v>
      </c>
    </row>
  </sheetData>
  <autoFilter ref="A1:H30" xr:uid="{C5B43B61-6E6D-44A6-B49F-73F15665CAD2}">
    <sortState xmlns:xlrd2="http://schemas.microsoft.com/office/spreadsheetml/2017/richdata2" ref="A2:H30">
      <sortCondition ref="B1:B3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EBFB-E013-4D1C-9AE2-5AC2814AF588}">
  <dimension ref="A1:L144"/>
  <sheetViews>
    <sheetView workbookViewId="0">
      <selection activeCell="L5" sqref="L5"/>
    </sheetView>
  </sheetViews>
  <sheetFormatPr defaultRowHeight="15.75" x14ac:dyDescent="0.25"/>
  <cols>
    <col min="1" max="2" width="9.85546875" style="27" bestFit="1" customWidth="1"/>
    <col min="3" max="3" width="12.28515625" style="27" bestFit="1" customWidth="1"/>
    <col min="4" max="4" width="12.28515625" style="27" customWidth="1"/>
    <col min="5" max="5" width="30.140625" style="27" customWidth="1"/>
    <col min="6" max="7" width="12.28515625" style="27" customWidth="1"/>
    <col min="8" max="8" width="9.140625" style="27"/>
    <col min="9" max="9" width="22.28515625" style="29" bestFit="1" customWidth="1"/>
    <col min="10" max="10" width="12.28515625" style="27" bestFit="1" customWidth="1"/>
    <col min="11" max="11" width="14.28515625" style="27" bestFit="1" customWidth="1"/>
    <col min="12" max="12" width="22.28515625" style="27" bestFit="1" customWidth="1"/>
    <col min="13" max="16384" width="9.140625" style="27"/>
  </cols>
  <sheetData>
    <row r="1" spans="1:12" s="29" customFormat="1" x14ac:dyDescent="0.25">
      <c r="A1" s="29" t="s">
        <v>38</v>
      </c>
      <c r="B1" s="29" t="s">
        <v>39</v>
      </c>
      <c r="C1" s="29" t="s">
        <v>40</v>
      </c>
      <c r="J1" s="29" t="s">
        <v>40</v>
      </c>
      <c r="K1" s="29" t="s">
        <v>44</v>
      </c>
      <c r="L1" s="29" t="s">
        <v>46</v>
      </c>
    </row>
    <row r="2" spans="1:12" x14ac:dyDescent="0.25">
      <c r="A2" s="27">
        <v>45</v>
      </c>
      <c r="B2" s="27">
        <v>100</v>
      </c>
      <c r="C2" s="27">
        <f>B2-A2</f>
        <v>55</v>
      </c>
      <c r="E2" s="27" t="s">
        <v>45</v>
      </c>
      <c r="F2" s="27">
        <f>F3*F4</f>
        <v>4250</v>
      </c>
      <c r="I2" s="29" t="s">
        <v>41</v>
      </c>
      <c r="J2" s="27">
        <v>82</v>
      </c>
      <c r="K2" s="27">
        <f>J2*0.01*300</f>
        <v>246.00000000000003</v>
      </c>
      <c r="L2" s="27">
        <f>F2/K2</f>
        <v>17.27642276422764</v>
      </c>
    </row>
    <row r="3" spans="1:12" x14ac:dyDescent="0.25">
      <c r="A3" s="27">
        <v>48</v>
      </c>
      <c r="B3" s="27">
        <v>100</v>
      </c>
      <c r="C3" s="27">
        <f t="shared" ref="C3:C66" si="0">B3-A3</f>
        <v>52</v>
      </c>
      <c r="E3" s="27" t="s">
        <v>47</v>
      </c>
      <c r="F3" s="27">
        <v>8.5</v>
      </c>
      <c r="I3" s="29" t="s">
        <v>42</v>
      </c>
      <c r="J3" s="27">
        <v>56.15</v>
      </c>
      <c r="K3" s="27">
        <f t="shared" ref="K3:K5" si="1">J3*0.01*300</f>
        <v>168.45</v>
      </c>
      <c r="L3" s="27">
        <f>F2/K3</f>
        <v>25.230038587117839</v>
      </c>
    </row>
    <row r="4" spans="1:12" x14ac:dyDescent="0.25">
      <c r="A4" s="27">
        <v>57</v>
      </c>
      <c r="B4" s="27">
        <v>100</v>
      </c>
      <c r="C4" s="27">
        <f t="shared" si="0"/>
        <v>43</v>
      </c>
      <c r="E4" s="27" t="s">
        <v>48</v>
      </c>
      <c r="F4" s="27">
        <v>500</v>
      </c>
      <c r="I4" s="29" t="s">
        <v>43</v>
      </c>
      <c r="J4" s="27">
        <v>27</v>
      </c>
      <c r="K4" s="27">
        <f t="shared" si="1"/>
        <v>81</v>
      </c>
      <c r="L4" s="27">
        <f>F2/K4</f>
        <v>52.469135802469133</v>
      </c>
    </row>
    <row r="5" spans="1:12" x14ac:dyDescent="0.25">
      <c r="A5" s="27">
        <v>22</v>
      </c>
      <c r="B5" s="27">
        <v>100</v>
      </c>
      <c r="C5" s="27">
        <f t="shared" si="0"/>
        <v>78</v>
      </c>
      <c r="I5" s="29" t="s">
        <v>49</v>
      </c>
      <c r="J5" s="27">
        <v>60.2</v>
      </c>
      <c r="K5" s="27">
        <f t="shared" si="1"/>
        <v>180.60000000000002</v>
      </c>
      <c r="L5" s="27">
        <f>F2/K5</f>
        <v>23.532668881506087</v>
      </c>
    </row>
    <row r="6" spans="1:12" x14ac:dyDescent="0.25">
      <c r="A6" s="27">
        <v>41</v>
      </c>
      <c r="B6" s="27">
        <v>100</v>
      </c>
      <c r="C6" s="27">
        <f t="shared" si="0"/>
        <v>59</v>
      </c>
    </row>
    <row r="7" spans="1:12" x14ac:dyDescent="0.25">
      <c r="A7" s="27">
        <v>63</v>
      </c>
      <c r="B7" s="27">
        <v>100</v>
      </c>
      <c r="C7" s="27">
        <f t="shared" si="0"/>
        <v>37</v>
      </c>
    </row>
    <row r="8" spans="1:12" x14ac:dyDescent="0.25">
      <c r="A8" s="27">
        <v>48</v>
      </c>
      <c r="B8" s="27">
        <v>100</v>
      </c>
      <c r="C8" s="27">
        <f t="shared" si="0"/>
        <v>52</v>
      </c>
    </row>
    <row r="9" spans="1:12" x14ac:dyDescent="0.25">
      <c r="A9" s="27">
        <v>44</v>
      </c>
      <c r="B9" s="27">
        <v>100</v>
      </c>
      <c r="C9" s="27">
        <f t="shared" si="0"/>
        <v>56</v>
      </c>
    </row>
    <row r="10" spans="1:12" x14ac:dyDescent="0.25">
      <c r="A10" s="27">
        <v>46</v>
      </c>
      <c r="B10" s="27">
        <v>100</v>
      </c>
      <c r="C10" s="27">
        <f t="shared" si="0"/>
        <v>54</v>
      </c>
    </row>
    <row r="11" spans="1:12" x14ac:dyDescent="0.25">
      <c r="A11" s="27">
        <v>43</v>
      </c>
      <c r="B11" s="27">
        <v>100</v>
      </c>
      <c r="C11" s="27">
        <f t="shared" si="0"/>
        <v>57</v>
      </c>
    </row>
    <row r="12" spans="1:12" x14ac:dyDescent="0.25">
      <c r="A12" s="27">
        <v>51</v>
      </c>
      <c r="B12" s="27">
        <v>100</v>
      </c>
      <c r="C12" s="27">
        <f t="shared" si="0"/>
        <v>49</v>
      </c>
    </row>
    <row r="13" spans="1:12" x14ac:dyDescent="0.25">
      <c r="A13" s="27">
        <v>56</v>
      </c>
      <c r="B13" s="27">
        <v>100</v>
      </c>
      <c r="C13" s="27">
        <f t="shared" si="0"/>
        <v>44</v>
      </c>
    </row>
    <row r="14" spans="1:12" x14ac:dyDescent="0.25">
      <c r="A14" s="27">
        <v>39</v>
      </c>
      <c r="B14" s="27">
        <v>100</v>
      </c>
      <c r="C14" s="27">
        <f t="shared" si="0"/>
        <v>61</v>
      </c>
    </row>
    <row r="15" spans="1:12" x14ac:dyDescent="0.25">
      <c r="A15" s="27">
        <v>51</v>
      </c>
      <c r="B15" s="27">
        <v>100</v>
      </c>
      <c r="C15" s="27">
        <f t="shared" si="0"/>
        <v>49</v>
      </c>
    </row>
    <row r="16" spans="1:12" x14ac:dyDescent="0.25">
      <c r="A16" s="27">
        <v>38</v>
      </c>
      <c r="B16" s="27">
        <v>100</v>
      </c>
      <c r="C16" s="27">
        <f t="shared" si="0"/>
        <v>62</v>
      </c>
    </row>
    <row r="17" spans="1:3" x14ac:dyDescent="0.25">
      <c r="A17" s="27">
        <v>31</v>
      </c>
      <c r="B17" s="27">
        <v>100</v>
      </c>
      <c r="C17" s="27">
        <f t="shared" si="0"/>
        <v>69</v>
      </c>
    </row>
    <row r="18" spans="1:3" x14ac:dyDescent="0.25">
      <c r="A18" s="27">
        <v>73</v>
      </c>
      <c r="B18" s="27">
        <v>100</v>
      </c>
      <c r="C18" s="27">
        <f t="shared" si="0"/>
        <v>27</v>
      </c>
    </row>
    <row r="19" spans="1:3" x14ac:dyDescent="0.25">
      <c r="A19" s="27">
        <v>67</v>
      </c>
      <c r="B19" s="27">
        <v>100</v>
      </c>
      <c r="C19" s="27">
        <f t="shared" si="0"/>
        <v>33</v>
      </c>
    </row>
    <row r="20" spans="1:3" x14ac:dyDescent="0.25">
      <c r="A20" s="27">
        <v>42</v>
      </c>
      <c r="B20" s="27">
        <v>100</v>
      </c>
      <c r="C20" s="27">
        <f t="shared" si="0"/>
        <v>58</v>
      </c>
    </row>
    <row r="21" spans="1:3" x14ac:dyDescent="0.25">
      <c r="A21" s="27">
        <v>32</v>
      </c>
      <c r="B21" s="27">
        <v>100</v>
      </c>
      <c r="C21" s="27">
        <f t="shared" si="0"/>
        <v>68</v>
      </c>
    </row>
    <row r="22" spans="1:3" x14ac:dyDescent="0.25">
      <c r="A22" s="27">
        <v>44</v>
      </c>
      <c r="B22" s="27">
        <v>100</v>
      </c>
      <c r="C22" s="27">
        <f t="shared" si="0"/>
        <v>56</v>
      </c>
    </row>
    <row r="23" spans="1:3" x14ac:dyDescent="0.25">
      <c r="A23" s="27">
        <v>51</v>
      </c>
      <c r="B23" s="27">
        <v>100</v>
      </c>
      <c r="C23" s="27">
        <f t="shared" si="0"/>
        <v>49</v>
      </c>
    </row>
    <row r="24" spans="1:3" x14ac:dyDescent="0.25">
      <c r="A24" s="27">
        <v>43</v>
      </c>
      <c r="B24" s="27">
        <v>100</v>
      </c>
      <c r="C24" s="27">
        <f t="shared" si="0"/>
        <v>57</v>
      </c>
    </row>
    <row r="25" spans="1:3" x14ac:dyDescent="0.25">
      <c r="A25" s="27">
        <v>44</v>
      </c>
      <c r="B25" s="27">
        <v>100</v>
      </c>
      <c r="C25" s="27">
        <f t="shared" si="0"/>
        <v>56</v>
      </c>
    </row>
    <row r="26" spans="1:3" x14ac:dyDescent="0.25">
      <c r="A26" s="27">
        <v>98</v>
      </c>
      <c r="B26" s="27">
        <v>100</v>
      </c>
      <c r="C26" s="27">
        <f t="shared" si="0"/>
        <v>2</v>
      </c>
    </row>
    <row r="27" spans="1:3" x14ac:dyDescent="0.25">
      <c r="A27" s="27">
        <v>38</v>
      </c>
      <c r="B27" s="27">
        <v>100</v>
      </c>
      <c r="C27" s="27">
        <f t="shared" si="0"/>
        <v>62</v>
      </c>
    </row>
    <row r="28" spans="1:3" x14ac:dyDescent="0.25">
      <c r="A28" s="27">
        <v>46</v>
      </c>
      <c r="B28" s="27">
        <v>100</v>
      </c>
      <c r="C28" s="27">
        <f t="shared" si="0"/>
        <v>54</v>
      </c>
    </row>
    <row r="29" spans="1:3" x14ac:dyDescent="0.25">
      <c r="A29" s="27">
        <v>38</v>
      </c>
      <c r="B29" s="27">
        <v>67</v>
      </c>
      <c r="C29" s="27">
        <f t="shared" si="0"/>
        <v>29</v>
      </c>
    </row>
    <row r="30" spans="1:3" x14ac:dyDescent="0.25">
      <c r="A30" s="27">
        <v>41</v>
      </c>
      <c r="B30" s="27">
        <v>72</v>
      </c>
      <c r="C30" s="27">
        <f t="shared" si="0"/>
        <v>31</v>
      </c>
    </row>
    <row r="31" spans="1:3" x14ac:dyDescent="0.25">
      <c r="A31" s="27">
        <v>49</v>
      </c>
      <c r="B31" s="27">
        <v>100</v>
      </c>
      <c r="C31" s="27">
        <f t="shared" si="0"/>
        <v>51</v>
      </c>
    </row>
    <row r="32" spans="1:3" x14ac:dyDescent="0.25">
      <c r="A32" s="27">
        <v>43</v>
      </c>
      <c r="B32" s="27">
        <v>100</v>
      </c>
      <c r="C32" s="27">
        <f t="shared" si="0"/>
        <v>57</v>
      </c>
    </row>
    <row r="33" spans="1:3" x14ac:dyDescent="0.25">
      <c r="A33" s="27">
        <v>45</v>
      </c>
      <c r="B33" s="27">
        <v>100</v>
      </c>
      <c r="C33" s="27">
        <f t="shared" si="0"/>
        <v>55</v>
      </c>
    </row>
    <row r="34" spans="1:3" x14ac:dyDescent="0.25">
      <c r="A34" s="27">
        <v>47</v>
      </c>
      <c r="B34" s="27">
        <v>100</v>
      </c>
      <c r="C34" s="27">
        <f t="shared" si="0"/>
        <v>53</v>
      </c>
    </row>
    <row r="35" spans="1:3" x14ac:dyDescent="0.25">
      <c r="A35" s="27">
        <v>71</v>
      </c>
      <c r="B35" s="27">
        <v>100</v>
      </c>
      <c r="C35" s="27">
        <f t="shared" si="0"/>
        <v>29</v>
      </c>
    </row>
    <row r="36" spans="1:3" x14ac:dyDescent="0.25">
      <c r="A36" s="27">
        <v>43</v>
      </c>
      <c r="B36" s="27">
        <v>100</v>
      </c>
      <c r="C36" s="27">
        <f t="shared" si="0"/>
        <v>57</v>
      </c>
    </row>
    <row r="37" spans="1:3" x14ac:dyDescent="0.25">
      <c r="A37" s="27">
        <v>51</v>
      </c>
      <c r="B37" s="27">
        <v>100</v>
      </c>
      <c r="C37" s="27">
        <f t="shared" si="0"/>
        <v>49</v>
      </c>
    </row>
    <row r="38" spans="1:3" x14ac:dyDescent="0.25">
      <c r="A38" s="27">
        <v>42</v>
      </c>
      <c r="B38" s="27">
        <v>100</v>
      </c>
      <c r="C38" s="27">
        <f t="shared" si="0"/>
        <v>58</v>
      </c>
    </row>
    <row r="39" spans="1:3" x14ac:dyDescent="0.25">
      <c r="A39" s="27">
        <v>44</v>
      </c>
      <c r="B39" s="27">
        <v>100</v>
      </c>
      <c r="C39" s="27">
        <f t="shared" si="0"/>
        <v>56</v>
      </c>
    </row>
    <row r="40" spans="1:3" x14ac:dyDescent="0.25">
      <c r="A40" s="27">
        <v>34</v>
      </c>
      <c r="B40" s="27">
        <v>100</v>
      </c>
      <c r="C40" s="27">
        <f t="shared" si="0"/>
        <v>66</v>
      </c>
    </row>
    <row r="41" spans="1:3" x14ac:dyDescent="0.25">
      <c r="A41" s="27">
        <v>56</v>
      </c>
      <c r="B41" s="27">
        <v>100</v>
      </c>
      <c r="C41" s="27">
        <f t="shared" si="0"/>
        <v>44</v>
      </c>
    </row>
    <row r="42" spans="1:3" x14ac:dyDescent="0.25">
      <c r="A42" s="27">
        <v>47</v>
      </c>
      <c r="B42" s="27">
        <v>100</v>
      </c>
      <c r="C42" s="27">
        <f t="shared" si="0"/>
        <v>53</v>
      </c>
    </row>
    <row r="43" spans="1:3" x14ac:dyDescent="0.25">
      <c r="A43" s="27">
        <v>47</v>
      </c>
      <c r="B43" s="27">
        <v>47</v>
      </c>
      <c r="C43" s="27">
        <f t="shared" si="0"/>
        <v>0</v>
      </c>
    </row>
    <row r="44" spans="1:3" x14ac:dyDescent="0.25">
      <c r="A44" s="27">
        <v>43</v>
      </c>
      <c r="B44" s="27">
        <v>100</v>
      </c>
      <c r="C44" s="27">
        <f t="shared" si="0"/>
        <v>57</v>
      </c>
    </row>
    <row r="45" spans="1:3" x14ac:dyDescent="0.25">
      <c r="A45" s="27">
        <v>42</v>
      </c>
      <c r="B45" s="27">
        <v>42</v>
      </c>
      <c r="C45" s="27">
        <f t="shared" si="0"/>
        <v>0</v>
      </c>
    </row>
    <row r="46" spans="1:3" x14ac:dyDescent="0.25">
      <c r="A46" s="27">
        <v>100</v>
      </c>
      <c r="B46" s="27">
        <v>100</v>
      </c>
      <c r="C46" s="27">
        <f t="shared" si="0"/>
        <v>0</v>
      </c>
    </row>
    <row r="47" spans="1:3" x14ac:dyDescent="0.25">
      <c r="A47" s="27">
        <v>39</v>
      </c>
      <c r="B47" s="27">
        <v>46</v>
      </c>
      <c r="C47" s="27">
        <f t="shared" si="0"/>
        <v>7</v>
      </c>
    </row>
    <row r="48" spans="1:3" x14ac:dyDescent="0.25">
      <c r="A48" s="27">
        <v>50</v>
      </c>
      <c r="B48" s="27">
        <v>100</v>
      </c>
      <c r="C48" s="27">
        <f t="shared" si="0"/>
        <v>50</v>
      </c>
    </row>
    <row r="49" spans="1:3" x14ac:dyDescent="0.25">
      <c r="A49" s="27">
        <v>38</v>
      </c>
      <c r="B49" s="27">
        <v>100</v>
      </c>
      <c r="C49" s="27">
        <f t="shared" si="0"/>
        <v>62</v>
      </c>
    </row>
    <row r="50" spans="1:3" x14ac:dyDescent="0.25">
      <c r="A50" s="27">
        <v>47</v>
      </c>
      <c r="B50" s="27">
        <v>100</v>
      </c>
      <c r="C50" s="27">
        <f t="shared" si="0"/>
        <v>53</v>
      </c>
    </row>
    <row r="51" spans="1:3" x14ac:dyDescent="0.25">
      <c r="A51" s="27">
        <v>45</v>
      </c>
      <c r="B51" s="27">
        <v>100</v>
      </c>
      <c r="C51" s="27">
        <f t="shared" si="0"/>
        <v>55</v>
      </c>
    </row>
    <row r="52" spans="1:3" x14ac:dyDescent="0.25">
      <c r="A52" s="27">
        <v>33</v>
      </c>
      <c r="B52" s="27">
        <v>100</v>
      </c>
      <c r="C52" s="27">
        <f t="shared" si="0"/>
        <v>67</v>
      </c>
    </row>
    <row r="53" spans="1:3" x14ac:dyDescent="0.25">
      <c r="A53" s="27">
        <v>31</v>
      </c>
      <c r="B53" s="27">
        <v>100</v>
      </c>
      <c r="C53" s="27">
        <f t="shared" si="0"/>
        <v>69</v>
      </c>
    </row>
    <row r="54" spans="1:3" x14ac:dyDescent="0.25">
      <c r="A54" s="27">
        <v>52</v>
      </c>
      <c r="B54" s="27">
        <v>100</v>
      </c>
      <c r="C54" s="27">
        <f t="shared" si="0"/>
        <v>48</v>
      </c>
    </row>
    <row r="55" spans="1:3" x14ac:dyDescent="0.25">
      <c r="A55" s="27">
        <v>49</v>
      </c>
      <c r="B55" s="27">
        <v>100</v>
      </c>
      <c r="C55" s="27">
        <f t="shared" si="0"/>
        <v>51</v>
      </c>
    </row>
    <row r="56" spans="1:3" x14ac:dyDescent="0.25">
      <c r="A56" s="27">
        <v>31</v>
      </c>
      <c r="B56" s="27">
        <v>100</v>
      </c>
      <c r="C56" s="27">
        <f t="shared" si="0"/>
        <v>69</v>
      </c>
    </row>
    <row r="57" spans="1:3" x14ac:dyDescent="0.25">
      <c r="A57" s="27">
        <v>53</v>
      </c>
      <c r="B57" s="27">
        <v>100</v>
      </c>
      <c r="C57" s="27">
        <f t="shared" si="0"/>
        <v>47</v>
      </c>
    </row>
    <row r="58" spans="1:3" x14ac:dyDescent="0.25">
      <c r="A58" s="27">
        <v>48</v>
      </c>
      <c r="B58" s="27">
        <v>100</v>
      </c>
      <c r="C58" s="27">
        <f t="shared" si="0"/>
        <v>52</v>
      </c>
    </row>
    <row r="59" spans="1:3" x14ac:dyDescent="0.25">
      <c r="A59" s="27">
        <v>65</v>
      </c>
      <c r="B59" s="27">
        <v>100</v>
      </c>
      <c r="C59" s="27">
        <f t="shared" si="0"/>
        <v>35</v>
      </c>
    </row>
    <row r="60" spans="1:3" x14ac:dyDescent="0.25">
      <c r="A60" s="27">
        <v>49</v>
      </c>
      <c r="B60" s="27">
        <v>100</v>
      </c>
      <c r="C60" s="27">
        <f t="shared" si="0"/>
        <v>51</v>
      </c>
    </row>
    <row r="61" spans="1:3" x14ac:dyDescent="0.25">
      <c r="A61" s="27">
        <v>48</v>
      </c>
      <c r="B61" s="27">
        <v>100</v>
      </c>
      <c r="C61" s="27">
        <f t="shared" si="0"/>
        <v>52</v>
      </c>
    </row>
    <row r="62" spans="1:3" x14ac:dyDescent="0.25">
      <c r="A62" s="27">
        <v>73</v>
      </c>
      <c r="B62" s="27">
        <v>100</v>
      </c>
      <c r="C62" s="27">
        <f t="shared" si="0"/>
        <v>27</v>
      </c>
    </row>
    <row r="63" spans="1:3" x14ac:dyDescent="0.25">
      <c r="A63" s="27">
        <v>43</v>
      </c>
      <c r="B63" s="27">
        <v>100</v>
      </c>
      <c r="C63" s="27">
        <f t="shared" si="0"/>
        <v>57</v>
      </c>
    </row>
    <row r="64" spans="1:3" x14ac:dyDescent="0.25">
      <c r="A64" s="27">
        <v>39</v>
      </c>
      <c r="B64" s="27">
        <v>100</v>
      </c>
      <c r="C64" s="27">
        <f t="shared" si="0"/>
        <v>61</v>
      </c>
    </row>
    <row r="65" spans="1:3" x14ac:dyDescent="0.25">
      <c r="A65" s="27">
        <v>60</v>
      </c>
      <c r="B65" s="27">
        <v>100</v>
      </c>
      <c r="C65" s="27">
        <f t="shared" si="0"/>
        <v>40</v>
      </c>
    </row>
    <row r="66" spans="1:3" x14ac:dyDescent="0.25">
      <c r="A66" s="27">
        <v>57</v>
      </c>
      <c r="B66" s="27">
        <v>100</v>
      </c>
      <c r="C66" s="27">
        <f t="shared" si="0"/>
        <v>43</v>
      </c>
    </row>
    <row r="67" spans="1:3" x14ac:dyDescent="0.25">
      <c r="A67" s="27">
        <v>42</v>
      </c>
      <c r="B67" s="27">
        <v>100</v>
      </c>
      <c r="C67" s="27">
        <f t="shared" ref="C67:C130" si="2">B67-A67</f>
        <v>58</v>
      </c>
    </row>
    <row r="68" spans="1:3" x14ac:dyDescent="0.25">
      <c r="A68" s="27">
        <v>47</v>
      </c>
      <c r="B68" s="27">
        <v>100</v>
      </c>
      <c r="C68" s="27">
        <f t="shared" si="2"/>
        <v>53</v>
      </c>
    </row>
    <row r="69" spans="1:3" x14ac:dyDescent="0.25">
      <c r="A69" s="27">
        <v>58</v>
      </c>
      <c r="B69" s="27">
        <v>100</v>
      </c>
      <c r="C69" s="27">
        <f t="shared" si="2"/>
        <v>42</v>
      </c>
    </row>
    <row r="70" spans="1:3" x14ac:dyDescent="0.25">
      <c r="A70" s="27">
        <v>52</v>
      </c>
      <c r="B70" s="27">
        <v>100</v>
      </c>
      <c r="C70" s="27">
        <f t="shared" si="2"/>
        <v>48</v>
      </c>
    </row>
    <row r="71" spans="1:3" x14ac:dyDescent="0.25">
      <c r="A71" s="27">
        <v>49</v>
      </c>
      <c r="B71" s="27">
        <v>100</v>
      </c>
      <c r="C71" s="27">
        <f t="shared" si="2"/>
        <v>51</v>
      </c>
    </row>
    <row r="72" spans="1:3" x14ac:dyDescent="0.25">
      <c r="A72" s="27">
        <v>55</v>
      </c>
      <c r="B72" s="27">
        <v>100</v>
      </c>
      <c r="C72" s="27">
        <f t="shared" si="2"/>
        <v>45</v>
      </c>
    </row>
    <row r="73" spans="1:3" x14ac:dyDescent="0.25">
      <c r="A73" s="27">
        <v>46</v>
      </c>
      <c r="B73" s="27">
        <v>52</v>
      </c>
      <c r="C73" s="27">
        <f t="shared" si="2"/>
        <v>6</v>
      </c>
    </row>
    <row r="74" spans="1:3" x14ac:dyDescent="0.25">
      <c r="A74" s="27">
        <v>52</v>
      </c>
      <c r="B74" s="27">
        <v>100</v>
      </c>
      <c r="C74" s="27">
        <f t="shared" si="2"/>
        <v>48</v>
      </c>
    </row>
    <row r="75" spans="1:3" x14ac:dyDescent="0.25">
      <c r="A75" s="27">
        <v>37</v>
      </c>
      <c r="B75" s="27">
        <v>100</v>
      </c>
      <c r="C75" s="27">
        <f t="shared" si="2"/>
        <v>63</v>
      </c>
    </row>
    <row r="76" spans="1:3" x14ac:dyDescent="0.25">
      <c r="A76" s="27">
        <v>46</v>
      </c>
      <c r="B76" s="27">
        <v>100</v>
      </c>
      <c r="C76" s="27">
        <f t="shared" si="2"/>
        <v>54</v>
      </c>
    </row>
    <row r="77" spans="1:3" x14ac:dyDescent="0.25">
      <c r="A77" s="27">
        <v>48</v>
      </c>
      <c r="B77" s="27">
        <v>100</v>
      </c>
      <c r="C77" s="27">
        <f t="shared" si="2"/>
        <v>52</v>
      </c>
    </row>
    <row r="78" spans="1:3" x14ac:dyDescent="0.25">
      <c r="A78" s="27">
        <v>39</v>
      </c>
      <c r="B78" s="27">
        <v>100</v>
      </c>
      <c r="C78" s="27">
        <f t="shared" si="2"/>
        <v>61</v>
      </c>
    </row>
    <row r="79" spans="1:3" x14ac:dyDescent="0.25">
      <c r="A79" s="27">
        <v>33</v>
      </c>
      <c r="B79" s="27">
        <v>100</v>
      </c>
      <c r="C79" s="27">
        <f t="shared" si="2"/>
        <v>67</v>
      </c>
    </row>
    <row r="80" spans="1:3" x14ac:dyDescent="0.25">
      <c r="A80" s="27">
        <v>41</v>
      </c>
      <c r="B80" s="27">
        <v>100</v>
      </c>
      <c r="C80" s="27">
        <f t="shared" si="2"/>
        <v>59</v>
      </c>
    </row>
    <row r="81" spans="1:3" x14ac:dyDescent="0.25">
      <c r="A81" s="27">
        <v>42</v>
      </c>
      <c r="B81" s="27">
        <v>100</v>
      </c>
      <c r="C81" s="27">
        <f t="shared" si="2"/>
        <v>58</v>
      </c>
    </row>
    <row r="82" spans="1:3" x14ac:dyDescent="0.25">
      <c r="A82" s="27">
        <v>38</v>
      </c>
      <c r="B82" s="27">
        <v>100</v>
      </c>
      <c r="C82" s="27">
        <f t="shared" si="2"/>
        <v>62</v>
      </c>
    </row>
    <row r="83" spans="1:3" x14ac:dyDescent="0.25">
      <c r="A83" s="27">
        <v>44</v>
      </c>
      <c r="B83" s="27">
        <v>100</v>
      </c>
      <c r="C83" s="27">
        <f t="shared" si="2"/>
        <v>56</v>
      </c>
    </row>
    <row r="84" spans="1:3" x14ac:dyDescent="0.25">
      <c r="A84" s="27">
        <v>43</v>
      </c>
      <c r="B84" s="27">
        <v>100</v>
      </c>
      <c r="C84" s="27">
        <f t="shared" si="2"/>
        <v>57</v>
      </c>
    </row>
    <row r="85" spans="1:3" x14ac:dyDescent="0.25">
      <c r="A85" s="27">
        <v>61</v>
      </c>
      <c r="B85" s="27">
        <v>100</v>
      </c>
      <c r="C85" s="27">
        <f t="shared" si="2"/>
        <v>39</v>
      </c>
    </row>
    <row r="86" spans="1:3" x14ac:dyDescent="0.25">
      <c r="A86" s="27">
        <v>42</v>
      </c>
      <c r="B86" s="27">
        <v>100</v>
      </c>
      <c r="C86" s="27">
        <f t="shared" si="2"/>
        <v>58</v>
      </c>
    </row>
    <row r="87" spans="1:3" x14ac:dyDescent="0.25">
      <c r="A87" s="27">
        <v>36</v>
      </c>
      <c r="B87" s="27">
        <v>100</v>
      </c>
      <c r="C87" s="27">
        <f t="shared" si="2"/>
        <v>64</v>
      </c>
    </row>
    <row r="88" spans="1:3" x14ac:dyDescent="0.25">
      <c r="A88" s="27">
        <v>28</v>
      </c>
      <c r="B88" s="27">
        <v>100</v>
      </c>
      <c r="C88" s="27">
        <f t="shared" si="2"/>
        <v>72</v>
      </c>
    </row>
    <row r="89" spans="1:3" x14ac:dyDescent="0.25">
      <c r="A89" s="27">
        <v>38</v>
      </c>
      <c r="B89" s="27">
        <v>100</v>
      </c>
      <c r="C89" s="27">
        <f t="shared" si="2"/>
        <v>62</v>
      </c>
    </row>
    <row r="90" spans="1:3" x14ac:dyDescent="0.25">
      <c r="A90" s="27">
        <v>45</v>
      </c>
      <c r="B90" s="27">
        <v>100</v>
      </c>
      <c r="C90" s="27">
        <f t="shared" si="2"/>
        <v>55</v>
      </c>
    </row>
    <row r="91" spans="1:3" x14ac:dyDescent="0.25">
      <c r="A91" s="27">
        <v>34</v>
      </c>
      <c r="B91" s="27">
        <v>100</v>
      </c>
      <c r="C91" s="27">
        <f t="shared" si="2"/>
        <v>66</v>
      </c>
    </row>
    <row r="92" spans="1:3" x14ac:dyDescent="0.25">
      <c r="A92" s="27">
        <v>49</v>
      </c>
      <c r="B92" s="27">
        <v>100</v>
      </c>
      <c r="C92" s="27">
        <f t="shared" si="2"/>
        <v>51</v>
      </c>
    </row>
    <row r="93" spans="1:3" x14ac:dyDescent="0.25">
      <c r="A93" s="27">
        <v>21</v>
      </c>
      <c r="B93" s="27">
        <v>100</v>
      </c>
      <c r="C93" s="27">
        <f t="shared" si="2"/>
        <v>79</v>
      </c>
    </row>
    <row r="94" spans="1:3" x14ac:dyDescent="0.25">
      <c r="A94" s="27">
        <v>18</v>
      </c>
      <c r="B94" s="27">
        <v>100</v>
      </c>
      <c r="C94" s="27">
        <f t="shared" si="2"/>
        <v>82</v>
      </c>
    </row>
    <row r="95" spans="1:3" x14ac:dyDescent="0.25">
      <c r="A95" s="27">
        <v>32</v>
      </c>
      <c r="B95" s="27">
        <v>100</v>
      </c>
      <c r="C95" s="27">
        <f t="shared" si="2"/>
        <v>68</v>
      </c>
    </row>
    <row r="96" spans="1:3" x14ac:dyDescent="0.25">
      <c r="A96" s="27">
        <v>41</v>
      </c>
      <c r="B96" s="27">
        <v>100</v>
      </c>
      <c r="C96" s="27">
        <f t="shared" si="2"/>
        <v>59</v>
      </c>
    </row>
    <row r="97" spans="1:3" x14ac:dyDescent="0.25">
      <c r="A97" s="27">
        <v>32</v>
      </c>
      <c r="B97" s="27">
        <v>100</v>
      </c>
      <c r="C97" s="27">
        <f t="shared" si="2"/>
        <v>68</v>
      </c>
    </row>
    <row r="98" spans="1:3" x14ac:dyDescent="0.25">
      <c r="A98" s="27">
        <v>54</v>
      </c>
      <c r="B98" s="27">
        <v>100</v>
      </c>
      <c r="C98" s="27">
        <f t="shared" si="2"/>
        <v>46</v>
      </c>
    </row>
    <row r="99" spans="1:3" x14ac:dyDescent="0.25">
      <c r="A99" s="27">
        <v>27</v>
      </c>
      <c r="B99" s="27">
        <v>100</v>
      </c>
      <c r="C99" s="27">
        <f t="shared" si="2"/>
        <v>73</v>
      </c>
    </row>
    <row r="100" spans="1:3" x14ac:dyDescent="0.25">
      <c r="A100" s="27">
        <v>30</v>
      </c>
      <c r="B100" s="27">
        <v>100</v>
      </c>
      <c r="C100" s="27">
        <f t="shared" si="2"/>
        <v>70</v>
      </c>
    </row>
    <row r="101" spans="1:3" x14ac:dyDescent="0.25">
      <c r="A101" s="27">
        <v>33</v>
      </c>
      <c r="B101" s="27">
        <v>100</v>
      </c>
      <c r="C101" s="27">
        <f t="shared" si="2"/>
        <v>67</v>
      </c>
    </row>
    <row r="102" spans="1:3" x14ac:dyDescent="0.25">
      <c r="A102" s="27">
        <v>79</v>
      </c>
      <c r="B102" s="27">
        <v>100</v>
      </c>
      <c r="C102" s="27">
        <f t="shared" si="2"/>
        <v>21</v>
      </c>
    </row>
    <row r="103" spans="1:3" x14ac:dyDescent="0.25">
      <c r="A103" s="27">
        <v>28</v>
      </c>
      <c r="B103" s="27">
        <v>100</v>
      </c>
      <c r="C103" s="27">
        <f t="shared" si="2"/>
        <v>72</v>
      </c>
    </row>
    <row r="104" spans="1:3" x14ac:dyDescent="0.25">
      <c r="A104" s="27">
        <v>12</v>
      </c>
      <c r="B104" s="27">
        <v>27</v>
      </c>
      <c r="C104" s="27">
        <f t="shared" si="2"/>
        <v>15</v>
      </c>
    </row>
    <row r="105" spans="1:3" x14ac:dyDescent="0.25">
      <c r="A105" s="27">
        <v>36</v>
      </c>
      <c r="B105" s="27">
        <v>100</v>
      </c>
      <c r="C105" s="27">
        <f t="shared" si="2"/>
        <v>64</v>
      </c>
    </row>
    <row r="106" spans="1:3" x14ac:dyDescent="0.25">
      <c r="A106" s="27">
        <v>41</v>
      </c>
      <c r="B106" s="27">
        <v>100</v>
      </c>
      <c r="C106" s="27">
        <f t="shared" si="2"/>
        <v>59</v>
      </c>
    </row>
    <row r="107" spans="1:3" x14ac:dyDescent="0.25">
      <c r="A107" s="27">
        <v>92</v>
      </c>
      <c r="B107" s="27">
        <v>100</v>
      </c>
      <c r="C107" s="27">
        <f t="shared" si="2"/>
        <v>8</v>
      </c>
    </row>
    <row r="108" spans="1:3" x14ac:dyDescent="0.25">
      <c r="A108" s="27">
        <v>27</v>
      </c>
      <c r="B108" s="27">
        <v>100</v>
      </c>
      <c r="C108" s="27">
        <f t="shared" si="2"/>
        <v>73</v>
      </c>
    </row>
    <row r="109" spans="1:3" x14ac:dyDescent="0.25">
      <c r="A109" s="27">
        <v>50</v>
      </c>
      <c r="B109" s="27">
        <v>100</v>
      </c>
      <c r="C109" s="27">
        <f t="shared" si="2"/>
        <v>50</v>
      </c>
    </row>
    <row r="110" spans="1:3" x14ac:dyDescent="0.25">
      <c r="A110" s="27">
        <v>32</v>
      </c>
      <c r="B110" s="27">
        <v>100</v>
      </c>
      <c r="C110" s="27">
        <f t="shared" si="2"/>
        <v>68</v>
      </c>
    </row>
    <row r="111" spans="1:3" x14ac:dyDescent="0.25">
      <c r="A111" s="27">
        <v>49</v>
      </c>
      <c r="B111" s="27">
        <v>100</v>
      </c>
      <c r="C111" s="27">
        <f t="shared" si="2"/>
        <v>51</v>
      </c>
    </row>
    <row r="112" spans="1:3" x14ac:dyDescent="0.25">
      <c r="A112" s="27">
        <v>42</v>
      </c>
      <c r="B112" s="27">
        <v>100</v>
      </c>
      <c r="C112" s="27">
        <f t="shared" si="2"/>
        <v>58</v>
      </c>
    </row>
    <row r="113" spans="1:3" x14ac:dyDescent="0.25">
      <c r="A113" s="27">
        <v>39</v>
      </c>
      <c r="B113" s="27">
        <v>100</v>
      </c>
      <c r="C113" s="27">
        <f t="shared" si="2"/>
        <v>61</v>
      </c>
    </row>
    <row r="114" spans="1:3" x14ac:dyDescent="0.25">
      <c r="A114" s="27">
        <v>33</v>
      </c>
      <c r="B114" s="27">
        <v>100</v>
      </c>
      <c r="C114" s="27">
        <f t="shared" si="2"/>
        <v>67</v>
      </c>
    </row>
    <row r="115" spans="1:3" x14ac:dyDescent="0.25">
      <c r="A115" s="27">
        <v>46</v>
      </c>
      <c r="B115" s="27">
        <v>100</v>
      </c>
      <c r="C115" s="27">
        <f t="shared" si="2"/>
        <v>54</v>
      </c>
    </row>
    <row r="116" spans="1:3" x14ac:dyDescent="0.25">
      <c r="A116" s="27">
        <v>47</v>
      </c>
      <c r="B116" s="27">
        <v>100</v>
      </c>
      <c r="C116" s="27">
        <f t="shared" si="2"/>
        <v>53</v>
      </c>
    </row>
    <row r="117" spans="1:3" x14ac:dyDescent="0.25">
      <c r="A117" s="27">
        <v>35</v>
      </c>
      <c r="B117" s="27">
        <v>100</v>
      </c>
      <c r="C117" s="27">
        <f t="shared" si="2"/>
        <v>65</v>
      </c>
    </row>
    <row r="118" spans="1:3" x14ac:dyDescent="0.25">
      <c r="A118" s="27">
        <v>29</v>
      </c>
      <c r="B118" s="27">
        <v>100</v>
      </c>
      <c r="C118" s="27">
        <f t="shared" si="2"/>
        <v>71</v>
      </c>
    </row>
    <row r="119" spans="1:3" x14ac:dyDescent="0.25">
      <c r="A119" s="27">
        <v>27</v>
      </c>
      <c r="B119" s="27">
        <v>100</v>
      </c>
      <c r="C119" s="27">
        <f t="shared" si="2"/>
        <v>73</v>
      </c>
    </row>
    <row r="120" spans="1:3" x14ac:dyDescent="0.25">
      <c r="A120" s="27">
        <v>37</v>
      </c>
      <c r="B120" s="27">
        <v>100</v>
      </c>
      <c r="C120" s="27">
        <f t="shared" si="2"/>
        <v>63</v>
      </c>
    </row>
    <row r="121" spans="1:3" x14ac:dyDescent="0.25">
      <c r="A121" s="27">
        <v>42</v>
      </c>
      <c r="B121" s="27">
        <v>100</v>
      </c>
      <c r="C121" s="27">
        <f t="shared" si="2"/>
        <v>58</v>
      </c>
    </row>
    <row r="122" spans="1:3" x14ac:dyDescent="0.25">
      <c r="A122" s="27">
        <v>41</v>
      </c>
      <c r="B122" s="27">
        <v>100</v>
      </c>
      <c r="C122" s="27">
        <f t="shared" si="2"/>
        <v>59</v>
      </c>
    </row>
    <row r="123" spans="1:3" x14ac:dyDescent="0.25">
      <c r="A123" s="27">
        <v>45</v>
      </c>
      <c r="B123" s="27">
        <v>100</v>
      </c>
      <c r="C123" s="27">
        <f t="shared" si="2"/>
        <v>55</v>
      </c>
    </row>
    <row r="124" spans="1:3" x14ac:dyDescent="0.25">
      <c r="A124" s="27">
        <v>31</v>
      </c>
      <c r="B124" s="27">
        <v>100</v>
      </c>
      <c r="C124" s="27">
        <f t="shared" si="2"/>
        <v>69</v>
      </c>
    </row>
    <row r="125" spans="1:3" x14ac:dyDescent="0.25">
      <c r="A125" s="27">
        <v>59</v>
      </c>
      <c r="B125" s="27">
        <v>100</v>
      </c>
      <c r="C125" s="27">
        <f t="shared" si="2"/>
        <v>41</v>
      </c>
    </row>
    <row r="126" spans="1:3" x14ac:dyDescent="0.25">
      <c r="A126" s="27">
        <v>38</v>
      </c>
      <c r="B126" s="27">
        <v>100</v>
      </c>
      <c r="C126" s="27">
        <f t="shared" si="2"/>
        <v>62</v>
      </c>
    </row>
    <row r="127" spans="1:3" x14ac:dyDescent="0.25">
      <c r="A127" s="27">
        <v>44</v>
      </c>
      <c r="B127" s="27">
        <v>100</v>
      </c>
      <c r="C127" s="27">
        <f t="shared" si="2"/>
        <v>56</v>
      </c>
    </row>
    <row r="128" spans="1:3" x14ac:dyDescent="0.25">
      <c r="A128" s="27">
        <v>63</v>
      </c>
      <c r="B128" s="27">
        <v>100</v>
      </c>
      <c r="C128" s="27">
        <f t="shared" si="2"/>
        <v>37</v>
      </c>
    </row>
    <row r="129" spans="1:3" x14ac:dyDescent="0.25">
      <c r="A129" s="27">
        <v>68</v>
      </c>
      <c r="B129" s="27">
        <v>100</v>
      </c>
      <c r="C129" s="27">
        <f t="shared" si="2"/>
        <v>32</v>
      </c>
    </row>
    <row r="130" spans="1:3" x14ac:dyDescent="0.25">
      <c r="A130" s="27">
        <v>34</v>
      </c>
      <c r="B130" s="27">
        <v>100</v>
      </c>
      <c r="C130" s="27">
        <f t="shared" si="2"/>
        <v>66</v>
      </c>
    </row>
    <row r="131" spans="1:3" x14ac:dyDescent="0.25">
      <c r="A131" s="27">
        <v>27</v>
      </c>
      <c r="B131" s="27">
        <v>100</v>
      </c>
      <c r="C131" s="27">
        <f t="shared" ref="C131:C143" si="3">B131-A131</f>
        <v>73</v>
      </c>
    </row>
    <row r="132" spans="1:3" x14ac:dyDescent="0.25">
      <c r="A132" s="27">
        <v>77</v>
      </c>
      <c r="B132" s="27">
        <v>100</v>
      </c>
      <c r="C132" s="27">
        <f t="shared" si="3"/>
        <v>23</v>
      </c>
    </row>
    <row r="133" spans="1:3" x14ac:dyDescent="0.25">
      <c r="A133" s="27">
        <v>51</v>
      </c>
      <c r="B133" s="27">
        <v>99</v>
      </c>
      <c r="C133" s="27">
        <f t="shared" si="3"/>
        <v>48</v>
      </c>
    </row>
    <row r="134" spans="1:3" x14ac:dyDescent="0.25">
      <c r="A134" s="27">
        <v>38</v>
      </c>
      <c r="B134" s="27">
        <v>99</v>
      </c>
      <c r="C134" s="27">
        <f t="shared" si="3"/>
        <v>61</v>
      </c>
    </row>
    <row r="135" spans="1:3" x14ac:dyDescent="0.25">
      <c r="A135" s="27">
        <v>41</v>
      </c>
      <c r="B135" s="27">
        <v>100</v>
      </c>
      <c r="C135" s="27">
        <f t="shared" si="3"/>
        <v>59</v>
      </c>
    </row>
    <row r="136" spans="1:3" x14ac:dyDescent="0.25">
      <c r="A136" s="27">
        <v>40</v>
      </c>
      <c r="B136" s="27">
        <v>76</v>
      </c>
      <c r="C136" s="27">
        <f t="shared" si="3"/>
        <v>36</v>
      </c>
    </row>
    <row r="137" spans="1:3" x14ac:dyDescent="0.25">
      <c r="A137" s="27">
        <v>34</v>
      </c>
      <c r="B137" s="27">
        <v>99</v>
      </c>
      <c r="C137" s="27">
        <f t="shared" si="3"/>
        <v>65</v>
      </c>
    </row>
    <row r="138" spans="1:3" x14ac:dyDescent="0.25">
      <c r="A138" s="27">
        <v>25</v>
      </c>
      <c r="B138" s="27">
        <v>100</v>
      </c>
      <c r="C138" s="27">
        <f t="shared" si="3"/>
        <v>75</v>
      </c>
    </row>
    <row r="139" spans="1:3" x14ac:dyDescent="0.25">
      <c r="A139" s="27">
        <v>32</v>
      </c>
      <c r="B139" s="27">
        <v>100</v>
      </c>
      <c r="C139" s="27">
        <f t="shared" si="3"/>
        <v>68</v>
      </c>
    </row>
    <row r="140" spans="1:3" x14ac:dyDescent="0.25">
      <c r="A140" s="27">
        <v>47</v>
      </c>
      <c r="B140" s="27">
        <v>100</v>
      </c>
      <c r="C140" s="27">
        <f t="shared" si="3"/>
        <v>53</v>
      </c>
    </row>
    <row r="141" spans="1:3" x14ac:dyDescent="0.25">
      <c r="A141" s="27">
        <v>29</v>
      </c>
      <c r="B141" s="27">
        <v>100</v>
      </c>
      <c r="C141" s="27">
        <f t="shared" si="3"/>
        <v>71</v>
      </c>
    </row>
    <row r="142" spans="1:3" x14ac:dyDescent="0.25">
      <c r="A142" s="27">
        <v>34</v>
      </c>
      <c r="B142" s="27">
        <v>100</v>
      </c>
      <c r="C142" s="27">
        <f t="shared" si="3"/>
        <v>66</v>
      </c>
    </row>
    <row r="143" spans="1:3" x14ac:dyDescent="0.25">
      <c r="A143" s="27">
        <v>98</v>
      </c>
      <c r="B143" s="27">
        <v>100</v>
      </c>
      <c r="C143" s="27">
        <f t="shared" si="3"/>
        <v>2</v>
      </c>
    </row>
    <row r="144" spans="1:3" ht="16.5" x14ac:dyDescent="0.25">
      <c r="A144" s="28"/>
      <c r="B144" s="2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83AF-F2A4-4442-91EA-3E32E2CEA2CA}">
  <dimension ref="A1:H25"/>
  <sheetViews>
    <sheetView topLeftCell="A11" workbookViewId="0">
      <selection activeCell="A24" sqref="A24:H25"/>
    </sheetView>
  </sheetViews>
  <sheetFormatPr defaultRowHeight="15.75" x14ac:dyDescent="0.25"/>
  <cols>
    <col min="1" max="1" width="11" bestFit="1" customWidth="1"/>
    <col min="2" max="3" width="16.140625" bestFit="1" customWidth="1"/>
    <col min="4" max="5" width="12" bestFit="1" customWidth="1"/>
    <col min="6" max="6" width="10.5703125" bestFit="1" customWidth="1"/>
    <col min="7" max="8" width="11" bestFit="1" customWidth="1"/>
  </cols>
  <sheetData>
    <row r="1" spans="1:8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22</v>
      </c>
      <c r="G1" s="10" t="s">
        <v>23</v>
      </c>
      <c r="H1" s="11" t="s">
        <v>24</v>
      </c>
    </row>
    <row r="2" spans="1:8" x14ac:dyDescent="0.25">
      <c r="A2" s="5" t="s">
        <v>7</v>
      </c>
      <c r="B2" s="6">
        <v>45051.371412037035</v>
      </c>
      <c r="C2" s="6">
        <v>45051.400601851848</v>
      </c>
      <c r="D2" s="4">
        <v>79</v>
      </c>
      <c r="E2" s="4">
        <v>100</v>
      </c>
      <c r="F2" s="4">
        <f t="shared" ref="F2:F25" si="0">E2-D2</f>
        <v>21</v>
      </c>
      <c r="G2" s="3">
        <f t="shared" ref="G2:G25" si="1">(E2 - D2) * 0.01 * 300</f>
        <v>63</v>
      </c>
      <c r="H2" s="3">
        <f t="shared" ref="H2:H25" si="2">G2*1000</f>
        <v>63000</v>
      </c>
    </row>
    <row r="3" spans="1:8" x14ac:dyDescent="0.25">
      <c r="A3" s="5" t="s">
        <v>5</v>
      </c>
      <c r="B3" s="6">
        <v>45051.394409722219</v>
      </c>
      <c r="C3" s="6">
        <v>45051.418043981481</v>
      </c>
      <c r="D3" s="4">
        <v>84</v>
      </c>
      <c r="E3" s="4">
        <v>100</v>
      </c>
      <c r="F3" s="4">
        <f t="shared" si="0"/>
        <v>16</v>
      </c>
      <c r="G3" s="3">
        <f t="shared" si="1"/>
        <v>48</v>
      </c>
      <c r="H3" s="3">
        <f t="shared" si="2"/>
        <v>48000</v>
      </c>
    </row>
    <row r="4" spans="1:8" x14ac:dyDescent="0.25">
      <c r="A4" s="5" t="s">
        <v>10</v>
      </c>
      <c r="B4" s="6">
        <v>45051.432858796295</v>
      </c>
      <c r="C4" s="6">
        <v>45051.458831018521</v>
      </c>
      <c r="D4" s="4">
        <v>80</v>
      </c>
      <c r="E4" s="4">
        <v>97</v>
      </c>
      <c r="F4" s="4">
        <f t="shared" si="0"/>
        <v>17</v>
      </c>
      <c r="G4" s="3">
        <f t="shared" si="1"/>
        <v>51.000000000000007</v>
      </c>
      <c r="H4" s="3">
        <f t="shared" si="2"/>
        <v>51000.000000000007</v>
      </c>
    </row>
    <row r="5" spans="1:8" x14ac:dyDescent="0.25">
      <c r="A5" s="5" t="s">
        <v>9</v>
      </c>
      <c r="B5" s="6">
        <v>45051.588599537034</v>
      </c>
      <c r="C5" s="6">
        <v>45051.624768518515</v>
      </c>
      <c r="D5" s="4">
        <v>57</v>
      </c>
      <c r="E5" s="4">
        <v>84</v>
      </c>
      <c r="F5" s="4">
        <f t="shared" si="0"/>
        <v>27</v>
      </c>
      <c r="G5" s="3">
        <f t="shared" si="1"/>
        <v>81</v>
      </c>
      <c r="H5" s="3">
        <f t="shared" si="2"/>
        <v>81000</v>
      </c>
    </row>
    <row r="6" spans="1:8" x14ac:dyDescent="0.25">
      <c r="A6" s="14" t="s">
        <v>29</v>
      </c>
      <c r="B6" s="15">
        <v>45051.898680555554</v>
      </c>
      <c r="C6" s="15">
        <v>45052.208333333336</v>
      </c>
      <c r="D6" s="16">
        <v>74</v>
      </c>
      <c r="E6" s="16">
        <v>100</v>
      </c>
      <c r="F6" s="16">
        <f t="shared" si="0"/>
        <v>26</v>
      </c>
      <c r="G6" s="17">
        <f t="shared" si="1"/>
        <v>78</v>
      </c>
      <c r="H6" s="17">
        <f t="shared" si="2"/>
        <v>78000</v>
      </c>
    </row>
    <row r="7" spans="1:8" x14ac:dyDescent="0.25">
      <c r="A7" s="14" t="s">
        <v>5</v>
      </c>
      <c r="B7" s="15">
        <v>45051.899687500001</v>
      </c>
      <c r="C7" s="15">
        <v>45052.208333333336</v>
      </c>
      <c r="D7" s="16">
        <v>41</v>
      </c>
      <c r="E7" s="16">
        <v>100</v>
      </c>
      <c r="F7" s="16">
        <f t="shared" si="0"/>
        <v>59</v>
      </c>
      <c r="G7" s="17">
        <f t="shared" si="1"/>
        <v>177</v>
      </c>
      <c r="H7" s="17">
        <f t="shared" si="2"/>
        <v>177000</v>
      </c>
    </row>
    <row r="8" spans="1:8" x14ac:dyDescent="0.25">
      <c r="A8" s="14" t="s">
        <v>8</v>
      </c>
      <c r="B8" s="15">
        <v>45051.899791666663</v>
      </c>
      <c r="C8" s="15">
        <v>45052.208333333336</v>
      </c>
      <c r="D8" s="16">
        <v>36</v>
      </c>
      <c r="E8" s="16">
        <v>100</v>
      </c>
      <c r="F8" s="16">
        <f t="shared" si="0"/>
        <v>64</v>
      </c>
      <c r="G8" s="17">
        <f t="shared" si="1"/>
        <v>192</v>
      </c>
      <c r="H8" s="17">
        <f t="shared" si="2"/>
        <v>192000</v>
      </c>
    </row>
    <row r="9" spans="1:8" x14ac:dyDescent="0.25">
      <c r="A9" s="14" t="s">
        <v>15</v>
      </c>
      <c r="B9" s="15">
        <v>45051.900081018517</v>
      </c>
      <c r="C9" s="15">
        <v>45052.229166666664</v>
      </c>
      <c r="D9" s="16">
        <v>12</v>
      </c>
      <c r="E9" s="16">
        <v>100</v>
      </c>
      <c r="F9" s="16">
        <f t="shared" si="0"/>
        <v>88</v>
      </c>
      <c r="G9" s="17">
        <f t="shared" si="1"/>
        <v>264</v>
      </c>
      <c r="H9" s="17">
        <f t="shared" si="2"/>
        <v>264000</v>
      </c>
    </row>
    <row r="10" spans="1:8" x14ac:dyDescent="0.25">
      <c r="A10" s="14" t="s">
        <v>14</v>
      </c>
      <c r="B10" s="15">
        <v>45051.900509259256</v>
      </c>
      <c r="C10" s="15">
        <v>45052.229166666664</v>
      </c>
      <c r="D10" s="16">
        <v>28</v>
      </c>
      <c r="E10" s="16">
        <v>100</v>
      </c>
      <c r="F10" s="16">
        <f t="shared" si="0"/>
        <v>72</v>
      </c>
      <c r="G10" s="17">
        <f t="shared" si="1"/>
        <v>216</v>
      </c>
      <c r="H10" s="17">
        <f t="shared" si="2"/>
        <v>216000</v>
      </c>
    </row>
    <row r="11" spans="1:8" x14ac:dyDescent="0.25">
      <c r="A11" s="14" t="s">
        <v>13</v>
      </c>
      <c r="B11" s="15">
        <v>45051.900868055556</v>
      </c>
      <c r="C11" s="15">
        <v>45052.229166666664</v>
      </c>
      <c r="D11" s="16">
        <v>79</v>
      </c>
      <c r="E11" s="16">
        <v>100</v>
      </c>
      <c r="F11" s="16">
        <f t="shared" si="0"/>
        <v>21</v>
      </c>
      <c r="G11" s="17">
        <f t="shared" si="1"/>
        <v>63</v>
      </c>
      <c r="H11" s="17">
        <f t="shared" si="2"/>
        <v>63000</v>
      </c>
    </row>
    <row r="12" spans="1:8" x14ac:dyDescent="0.25">
      <c r="A12" s="14" t="s">
        <v>30</v>
      </c>
      <c r="B12" s="15">
        <v>45051.910486111112</v>
      </c>
      <c r="C12" s="15">
        <v>45052.208333333336</v>
      </c>
      <c r="D12" s="16">
        <v>71</v>
      </c>
      <c r="E12" s="16">
        <v>100</v>
      </c>
      <c r="F12" s="16">
        <f t="shared" si="0"/>
        <v>29</v>
      </c>
      <c r="G12" s="17">
        <f t="shared" si="1"/>
        <v>87</v>
      </c>
      <c r="H12" s="17">
        <f t="shared" si="2"/>
        <v>87000</v>
      </c>
    </row>
    <row r="13" spans="1:8" x14ac:dyDescent="0.25">
      <c r="A13" s="14" t="s">
        <v>12</v>
      </c>
      <c r="B13" s="15">
        <v>45051.911631944444</v>
      </c>
      <c r="C13" s="15">
        <v>45052.208333333336</v>
      </c>
      <c r="D13" s="16">
        <v>33</v>
      </c>
      <c r="E13" s="16">
        <v>100</v>
      </c>
      <c r="F13" s="16">
        <f t="shared" si="0"/>
        <v>67</v>
      </c>
      <c r="G13" s="17">
        <f t="shared" si="1"/>
        <v>201</v>
      </c>
      <c r="H13" s="17">
        <f t="shared" si="2"/>
        <v>201000</v>
      </c>
    </row>
    <row r="14" spans="1:8" x14ac:dyDescent="0.25">
      <c r="A14" s="14" t="s">
        <v>16</v>
      </c>
      <c r="B14" s="15">
        <v>45051.917025462964</v>
      </c>
      <c r="C14" s="15">
        <v>45052.208333333336</v>
      </c>
      <c r="D14" s="16">
        <v>30</v>
      </c>
      <c r="E14" s="16">
        <v>100</v>
      </c>
      <c r="F14" s="16">
        <f t="shared" si="0"/>
        <v>70</v>
      </c>
      <c r="G14" s="17">
        <f t="shared" si="1"/>
        <v>210.00000000000003</v>
      </c>
      <c r="H14" s="17">
        <f t="shared" si="2"/>
        <v>210000.00000000003</v>
      </c>
    </row>
    <row r="15" spans="1:8" x14ac:dyDescent="0.25">
      <c r="A15" s="14" t="s">
        <v>25</v>
      </c>
      <c r="B15" s="15">
        <v>45051.924375000002</v>
      </c>
      <c r="C15" s="15">
        <v>45052.208333333336</v>
      </c>
      <c r="D15" s="16">
        <v>72</v>
      </c>
      <c r="E15" s="16">
        <v>100</v>
      </c>
      <c r="F15" s="16">
        <f t="shared" si="0"/>
        <v>28</v>
      </c>
      <c r="G15" s="17">
        <f t="shared" si="1"/>
        <v>84.000000000000014</v>
      </c>
      <c r="H15" s="17">
        <f t="shared" si="2"/>
        <v>84000.000000000015</v>
      </c>
    </row>
    <row r="16" spans="1:8" x14ac:dyDescent="0.25">
      <c r="A16" s="18" t="s">
        <v>50</v>
      </c>
      <c r="B16" s="19">
        <v>45051.934988425928</v>
      </c>
      <c r="C16" s="19">
        <v>45052.229166666664</v>
      </c>
      <c r="D16" s="20">
        <v>54</v>
      </c>
      <c r="E16" s="20">
        <v>100</v>
      </c>
      <c r="F16" s="20">
        <f t="shared" si="0"/>
        <v>46</v>
      </c>
      <c r="G16" s="21">
        <f t="shared" si="1"/>
        <v>138</v>
      </c>
      <c r="H16" s="21">
        <f t="shared" si="2"/>
        <v>138000</v>
      </c>
    </row>
    <row r="17" spans="1:8" x14ac:dyDescent="0.25">
      <c r="A17" s="22" t="s">
        <v>34</v>
      </c>
      <c r="B17" s="23">
        <v>45051.936180555553</v>
      </c>
      <c r="C17" s="23">
        <v>45052.208333333336</v>
      </c>
      <c r="D17" s="24">
        <v>68</v>
      </c>
      <c r="E17" s="24">
        <v>100</v>
      </c>
      <c r="F17" s="24">
        <f t="shared" si="0"/>
        <v>32</v>
      </c>
      <c r="G17" s="25">
        <f t="shared" si="1"/>
        <v>96</v>
      </c>
      <c r="H17" s="25">
        <f t="shared" si="2"/>
        <v>96000</v>
      </c>
    </row>
    <row r="18" spans="1:8" x14ac:dyDescent="0.25">
      <c r="A18" s="22" t="s">
        <v>26</v>
      </c>
      <c r="B18" s="23">
        <v>45051.938263888886</v>
      </c>
      <c r="C18" s="23">
        <v>45052.208333333336</v>
      </c>
      <c r="D18" s="24">
        <v>70</v>
      </c>
      <c r="E18" s="24">
        <v>100</v>
      </c>
      <c r="F18" s="24">
        <f t="shared" si="0"/>
        <v>30</v>
      </c>
      <c r="G18" s="25">
        <f t="shared" si="1"/>
        <v>90</v>
      </c>
      <c r="H18" s="25">
        <f t="shared" si="2"/>
        <v>90000</v>
      </c>
    </row>
    <row r="19" spans="1:8" x14ac:dyDescent="0.25">
      <c r="A19" s="22" t="s">
        <v>31</v>
      </c>
      <c r="B19" s="23">
        <v>45051.943124999998</v>
      </c>
      <c r="C19" s="23">
        <v>45052.208333333336</v>
      </c>
      <c r="D19" s="24">
        <v>54</v>
      </c>
      <c r="E19" s="24">
        <v>100</v>
      </c>
      <c r="F19" s="24">
        <f t="shared" si="0"/>
        <v>46</v>
      </c>
      <c r="G19" s="25">
        <f t="shared" si="1"/>
        <v>138</v>
      </c>
      <c r="H19" s="25">
        <f t="shared" si="2"/>
        <v>138000</v>
      </c>
    </row>
    <row r="20" spans="1:8" x14ac:dyDescent="0.25">
      <c r="A20" s="22" t="s">
        <v>27</v>
      </c>
      <c r="B20" s="23">
        <v>45051.945208333331</v>
      </c>
      <c r="C20" s="23">
        <v>45052.208333333336</v>
      </c>
      <c r="D20" s="24">
        <v>64</v>
      </c>
      <c r="E20" s="24">
        <v>100</v>
      </c>
      <c r="F20" s="24">
        <f t="shared" si="0"/>
        <v>36</v>
      </c>
      <c r="G20" s="25">
        <f t="shared" si="1"/>
        <v>108</v>
      </c>
      <c r="H20" s="25">
        <f t="shared" si="2"/>
        <v>108000</v>
      </c>
    </row>
    <row r="21" spans="1:8" x14ac:dyDescent="0.25">
      <c r="A21" s="22" t="s">
        <v>11</v>
      </c>
      <c r="B21" s="23">
        <v>45051.954548611109</v>
      </c>
      <c r="C21" s="23">
        <v>45052.208333333336</v>
      </c>
      <c r="D21" s="24">
        <v>32</v>
      </c>
      <c r="E21" s="24">
        <v>100</v>
      </c>
      <c r="F21" s="24">
        <f t="shared" si="0"/>
        <v>68</v>
      </c>
      <c r="G21" s="25">
        <f t="shared" si="1"/>
        <v>204.00000000000003</v>
      </c>
      <c r="H21" s="25">
        <f t="shared" si="2"/>
        <v>204000.00000000003</v>
      </c>
    </row>
    <row r="22" spans="1:8" x14ac:dyDescent="0.25">
      <c r="A22" s="22" t="s">
        <v>10</v>
      </c>
      <c r="B22" s="23">
        <v>45051.9612037037</v>
      </c>
      <c r="C22" s="23">
        <v>45052.229166666664</v>
      </c>
      <c r="D22" s="24">
        <v>41</v>
      </c>
      <c r="E22" s="24">
        <v>100</v>
      </c>
      <c r="F22" s="24">
        <f t="shared" si="0"/>
        <v>59</v>
      </c>
      <c r="G22" s="25">
        <f t="shared" si="1"/>
        <v>177</v>
      </c>
      <c r="H22" s="25">
        <f t="shared" si="2"/>
        <v>177000</v>
      </c>
    </row>
    <row r="23" spans="1:8" x14ac:dyDescent="0.25">
      <c r="A23" s="22" t="s">
        <v>7</v>
      </c>
      <c r="B23" s="23">
        <v>45051.966041666667</v>
      </c>
      <c r="C23" s="23">
        <v>45052.208333333336</v>
      </c>
      <c r="D23" s="24">
        <v>32</v>
      </c>
      <c r="E23" s="24">
        <v>100</v>
      </c>
      <c r="F23" s="24">
        <f t="shared" si="0"/>
        <v>68</v>
      </c>
      <c r="G23" s="25">
        <f t="shared" si="1"/>
        <v>204.00000000000003</v>
      </c>
      <c r="H23" s="25">
        <f t="shared" si="2"/>
        <v>204000.00000000003</v>
      </c>
    </row>
    <row r="24" spans="1:8" x14ac:dyDescent="0.25">
      <c r="A24" s="22" t="s">
        <v>36</v>
      </c>
      <c r="B24" s="23">
        <v>45051.970902777779</v>
      </c>
      <c r="C24" s="23">
        <v>45052.208333333336</v>
      </c>
      <c r="D24" s="24">
        <v>65</v>
      </c>
      <c r="E24" s="24">
        <v>100</v>
      </c>
      <c r="F24" s="24">
        <f t="shared" si="0"/>
        <v>35</v>
      </c>
      <c r="G24" s="25">
        <f t="shared" si="1"/>
        <v>105.00000000000001</v>
      </c>
      <c r="H24" s="25">
        <f t="shared" si="2"/>
        <v>105000.00000000001</v>
      </c>
    </row>
    <row r="25" spans="1:8" x14ac:dyDescent="0.25">
      <c r="A25" s="22" t="s">
        <v>28</v>
      </c>
      <c r="B25" s="23">
        <v>45051.975069444445</v>
      </c>
      <c r="C25" s="23">
        <v>45052.208333333336</v>
      </c>
      <c r="D25" s="24">
        <v>76</v>
      </c>
      <c r="E25" s="24">
        <v>100</v>
      </c>
      <c r="F25" s="24">
        <f t="shared" si="0"/>
        <v>24</v>
      </c>
      <c r="G25" s="25">
        <f t="shared" si="1"/>
        <v>72</v>
      </c>
      <c r="H25" s="25">
        <f t="shared" si="2"/>
        <v>72000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予辰 王</cp:lastModifiedBy>
  <dcterms:created xsi:type="dcterms:W3CDTF">2024-01-29T08:33:03Z</dcterms:created>
  <dcterms:modified xsi:type="dcterms:W3CDTF">2024-05-25T13:53:51Z</dcterms:modified>
</cp:coreProperties>
</file>