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C0A4723A-404F-4E86-80BE-8344AF400DF1}" xr6:coauthVersionLast="41" xr6:coauthVersionMax="44" xr10:uidLastSave="{00000000-0000-0000-0000-000000000000}"/>
  <workbookProtection lockStructure="1"/>
  <bookViews>
    <workbookView xWindow="-98" yWindow="-98" windowWidth="24196" windowHeight="13096" activeTab="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K2" i="4" l="1"/>
  <c r="R4" i="14" l="1"/>
  <c r="Q5" i="14"/>
  <c r="Q4" i="14" l="1"/>
  <c r="C21" i="4" l="1"/>
  <c r="E22" i="4" s="1"/>
  <c r="D4" i="4" s="1"/>
  <c r="D23" i="4" l="1"/>
  <c r="C5" i="4" s="1"/>
  <c r="F22" i="4"/>
  <c r="E4" i="4" s="1"/>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alcChain>
</file>

<file path=xl/sharedStrings.xml><?xml version="1.0" encoding="utf-8"?>
<sst xmlns="http://schemas.openxmlformats.org/spreadsheetml/2006/main" count="288" uniqueCount="211">
  <si>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</si>
  <si>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</si>
  <si>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</si>
  <si>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</si>
  <si>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</si>
  <si>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</si>
  <si>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</si>
  <si>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</si>
  <si>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</si>
  <si>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</si>
  <si>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</si>
  <si>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</si>
  <si>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</si>
  <si>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</si>
  <si>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</si>
  <si>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</si>
  <si>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</si>
  <si>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</si>
  <si>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</si>
  <si>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</si>
  <si>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</si>
  <si>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</si>
  <si>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</si>
  <si>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</si>
  <si>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</si>
  <si>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</si>
  <si>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</si>
  <si>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</si>
  <si>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</si>
  <si>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</si>
  <si>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</si>
  <si>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</si>
  <si>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</si>
  <si>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</si>
  <si>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</si>
  <si>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</si>
  <si>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</si>
  <si>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</si>
  <si>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</si>
  <si>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</si>
  <si>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</si>
  <si>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</si>
  <si>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</si>
  <si>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</si>
  <si>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</si>
  <si>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</si>
  <si>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</si>
  <si>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</si>
  <si>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</si>
  <si>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</si>
  <si>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</si>
  <si>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</si>
  <si>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</si>
  <si>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</si>
  <si>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</si>
  <si>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</si>
  <si>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</si>
  <si>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</si>
  <si>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</si>
  <si>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</si>
  <si>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</si>
  <si>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</si>
  <si>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</si>
  <si>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</si>
  <si>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</si>
  <si>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</si>
  <si>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</si>
  <si>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</si>
  <si>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</si>
  <si>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</si>
  <si>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</si>
  <si>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</si>
  <si>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</si>
  <si>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</si>
  <si>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</si>
  <si>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</si>
  <si>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</si>
  <si>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</si>
  <si>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</si>
  <si>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</si>
  <si>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</si>
  <si>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</si>
  <si>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</si>
  <si>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</si>
  <si>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</si>
  <si>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</si>
  <si>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</si>
  <si>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</si>
  <si>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</si>
  <si>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</si>
  <si>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</si>
  <si>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</si>
  <si>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</si>
  <si>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</si>
  <si>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</si>
  <si>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</si>
  <si>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</si>
  <si>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</si>
  <si>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</si>
  <si>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</si>
  <si>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</si>
  <si>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</si>
  <si>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</si>
  <si>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</si>
  <si>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</si>
  <si>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</si>
  <si>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</si>
  <si>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</si>
  <si>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</si>
  <si>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</si>
  <si>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</si>
  <si>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</si>
  <si>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</si>
  <si>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</si>
  <si>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</si>
  <si>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</si>
  <si>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</si>
  <si>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</si>
  <si>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</si>
  <si>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</si>
  <si>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</si>
  <si>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</si>
  <si>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</si>
  <si>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</si>
  <si>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</si>
  <si>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</si>
  <si>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</si>
  <si>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</si>
  <si>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</si>
  <si>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</si>
  <si>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</si>
  <si>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</si>
  <si>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</si>
  <si>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</si>
  <si>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</si>
  <si>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</si>
  <si>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</si>
  <si>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</si>
  <si>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</si>
  <si>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</si>
  <si>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</si>
  <si>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</si>
  <si>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</si>
  <si>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</si>
  <si>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</si>
  <si>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</si>
  <si>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</si>
  <si>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</si>
  <si>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</si>
  <si>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</si>
  <si>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</si>
  <si>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</si>
  <si>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</si>
  <si>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
  </si>
  <si>
    <t>M2</t>
    <phoneticPr fontId="1"/>
  </si>
  <si>
    <t>教育</t>
    <rPh sb="0" eb="2">
      <t>キョウイク</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</si>
  <si>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</si>
  <si>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</si>
  <si>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</si>
  <si>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</si>
  <si>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</si>
  <si>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C:\Users\haradayuii\Pictures\thVUQRHTTM.jpg</t>
  </si>
  <si>
    <t>C:\Users\haradayuii\Pictures\IMG_5303.jpg</t>
  </si>
  <si>
    <t>C:\Users\haradayuii\Pictures\maru2015010702-600x315.jpg</t>
  </si>
  <si>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</si>
  <si>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</si>
  <si>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</si>
  <si>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</si>
  <si>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空白のコマをタッチかクリックをすることで予約フォームが表示されます</t>
    <rPh sb="0" eb="2">
      <t>クウハク</t>
    </rPh>
    <rPh sb="20" eb="22">
      <t>ヨヤク</t>
    </rPh>
    <rPh sb="27" eb="29">
      <t>ヒョウジ</t>
    </rPh>
    <phoneticPr fontId="1"/>
  </si>
  <si>
    <t>１日に予約できるコマ数は２コマまでです（現状）</t>
    <rPh sb="1" eb="2">
      <t>ニチ</t>
    </rPh>
    <rPh sb="3" eb="5">
      <t>ヨヤク</t>
    </rPh>
    <rPh sb="10" eb="11">
      <t>スウ</t>
    </rPh>
    <rPh sb="20" eb="22">
      <t>ゲンジョウ</t>
    </rPh>
    <phoneticPr fontId="1"/>
  </si>
  <si>
    <t>中文学科</t>
    <rPh sb="0" eb="2">
      <t>チュウブン</t>
    </rPh>
    <rPh sb="2" eb="4">
      <t>ガッカ</t>
    </rPh>
    <phoneticPr fontId="1"/>
  </si>
  <si>
    <t>おさかべさん</t>
    <phoneticPr fontId="1"/>
  </si>
  <si>
    <t>史学科</t>
    <rPh sb="0" eb="3">
      <t>シガクカ</t>
    </rPh>
    <phoneticPr fontId="1"/>
  </si>
  <si>
    <t>ひろせさん</t>
    <phoneticPr fontId="1"/>
  </si>
  <si>
    <t>D1</t>
    <phoneticPr fontId="1"/>
  </si>
  <si>
    <t>かとーさん</t>
    <phoneticPr fontId="1"/>
  </si>
  <si>
    <t>ふくいさん</t>
    <phoneticPr fontId="1"/>
  </si>
  <si>
    <t>哲学か</t>
    <rPh sb="0" eb="2">
      <t>テツガク</t>
    </rPh>
    <phoneticPr fontId="1"/>
  </si>
  <si>
    <t>みぞぐちさん</t>
    <phoneticPr fontId="1"/>
  </si>
  <si>
    <t>史学科？</t>
    <rPh sb="0" eb="3">
      <t>シガクカ</t>
    </rPh>
    <phoneticPr fontId="1"/>
  </si>
  <si>
    <t>しおたさん</t>
    <phoneticPr fontId="1"/>
  </si>
  <si>
    <t>ふめい</t>
    <phoneticPr fontId="1"/>
  </si>
  <si>
    <t>いながきさん</t>
    <phoneticPr fontId="1"/>
  </si>
  <si>
    <t>社会学科</t>
    <rPh sb="0" eb="2">
      <t>シャカイ</t>
    </rPh>
    <rPh sb="2" eb="4">
      <t>ガッカ</t>
    </rPh>
    <phoneticPr fontId="1"/>
  </si>
  <si>
    <t>とうさん</t>
    <phoneticPr fontId="1"/>
  </si>
  <si>
    <t>体育学科</t>
    <rPh sb="0" eb="2">
      <t>タイイク</t>
    </rPh>
    <rPh sb="2" eb="4">
      <t>ガッカ</t>
    </rPh>
    <phoneticPr fontId="1"/>
  </si>
  <si>
    <t>しょうさん</t>
    <phoneticPr fontId="1"/>
  </si>
  <si>
    <t>心理学科</t>
    <rPh sb="0" eb="2">
      <t>シンリ</t>
    </rPh>
    <rPh sb="2" eb="4">
      <t>ガッカ</t>
    </rPh>
    <phoneticPr fontId="1"/>
  </si>
  <si>
    <t>かまたさん</t>
    <phoneticPr fontId="1"/>
  </si>
  <si>
    <t>地球何とか</t>
    <rPh sb="0" eb="2">
      <t>チキュウ</t>
    </rPh>
    <rPh sb="2" eb="3">
      <t>ナン</t>
    </rPh>
    <phoneticPr fontId="1"/>
  </si>
  <si>
    <t>こばやしさん</t>
    <phoneticPr fontId="1"/>
  </si>
  <si>
    <t>相関何とか</t>
    <rPh sb="0" eb="2">
      <t>ソウカン</t>
    </rPh>
    <rPh sb="2" eb="3">
      <t>ナン</t>
    </rPh>
    <phoneticPr fontId="1"/>
  </si>
  <si>
    <t>M１</t>
    <phoneticPr fontId="1"/>
  </si>
  <si>
    <t>はらだ</t>
    <phoneticPr fontId="1"/>
  </si>
  <si>
    <t>M1</t>
    <phoneticPr fontId="1"/>
  </si>
  <si>
    <t>さかぐちさん</t>
    <phoneticPr fontId="1"/>
  </si>
  <si>
    <t>なんかすごい</t>
    <phoneticPr fontId="1"/>
  </si>
  <si>
    <t>やさしい</t>
    <phoneticPr fontId="1"/>
  </si>
  <si>
    <t>おもしろいよくしゃべる</t>
    <phoneticPr fontId="1"/>
  </si>
  <si>
    <t>みすたーパーフェクト</t>
    <phoneticPr fontId="1"/>
  </si>
  <si>
    <t>おもしろい</t>
    <phoneticPr fontId="1"/>
  </si>
  <si>
    <t>バイク通学</t>
    <rPh sb="3" eb="5">
      <t>ツウガク</t>
    </rPh>
    <phoneticPr fontId="1"/>
  </si>
  <si>
    <t>あったことない</t>
    <phoneticPr fontId="1"/>
  </si>
  <si>
    <t>つよい</t>
    <phoneticPr fontId="1"/>
  </si>
  <si>
    <t>身長が高い</t>
    <rPh sb="0" eb="2">
      <t>シンチョウ</t>
    </rPh>
    <rPh sb="3" eb="4">
      <t>タカ</t>
    </rPh>
    <phoneticPr fontId="1"/>
  </si>
  <si>
    <t>すごい</t>
    <phoneticPr fontId="1"/>
  </si>
  <si>
    <t>ノーコメント</t>
    <phoneticPr fontId="1"/>
  </si>
  <si>
    <t>ねこ</t>
    <phoneticPr fontId="1"/>
  </si>
  <si>
    <t>かわいい</t>
    <phoneticPr fontId="1"/>
  </si>
  <si>
    <t>PC席予約表</t>
    <rPh sb="2" eb="3">
      <t>セキ</t>
    </rPh>
    <rPh sb="3" eb="5">
      <t>ヨヤク</t>
    </rPh>
    <rPh sb="5" eb="6">
      <t>ヒョウ</t>
    </rPh>
    <phoneticPr fontId="1"/>
  </si>
  <si>
    <t>時刻</t>
    <rPh sb="0" eb="2">
      <t>ジコク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</si>
</sst>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9" formatCode="m&quot;月&quot;d&quot;日&quot;;@"/>
    <numFmt numFmtId="188" formatCode="yyyy/m/d\ h:mm;@"/>
  </numFmts>
  <fonts count="11"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6"/>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s>
  <fills count="4">
    <fill>
      <patternFill patternType="none"/>
    </fill>
    <fill>
      <patternFill patternType="gray125"/>
    </fill>
    <fill>
      <patternFill patternType="solid">
        <fgColor rgb="FFFFFF00"/>
        <bgColor indexed="64"/>
      </patternFill>
    </fill>
    <fill>
      <patternFill patternType="solid">
        <fgColor rgb="FFFFF04C"/>
        <bgColor indexed="64"/>
      </patternFill>
    </fill>
  </fills>
  <borders count="1">
    <border>
      <left/>
      <right/>
      <top/>
      <bottom/>
      <diagonal/>
    </border>
  </borders>
  <cellStyleXfs count="1">
    <xf numFmtId="0" fontId="0" fillId="0" borderId="0">
      <alignment vertical="center"/>
    </xf>
  </cellStyleXfs>
  <cellXfs count="39">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8" fillId="0" borderId="0" xfId="0" applyFont="1">
      <alignment vertical="center"/>
    </xf>
    <xf numFmtId="0" fontId="0" fillId="0" borderId="0" xfId="0">
      <alignment vertical="center"/>
    </xf>
    <xf numFmtId="0" fontId="0" fillId="0" borderId="0" xfId="0">
      <alignment vertical="center"/>
    </xf>
    <xf numFmtId="0" fontId="5" fillId="3"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14" fontId="6" fillId="0" borderId="0" xfId="0" applyNumberFormat="1" applyFont="1" applyAlignment="1">
      <alignment horizontal="center"/>
    </xf>
    <xf numFmtId="19" fontId="6" fillId="0" borderId="0" xfId="0" applyNumberFormat="1" applyFont="1" applyAlignment="1">
      <alignment horizontal="center"/>
    </xf>
    <xf numFmtId="0" fontId="4" fillId="0" borderId="0" xfId="0" applyFont="1" applyFill="1" applyBorder="1" applyAlignment="1">
      <alignment horizontal="center"/>
    </xf>
    <xf numFmtId="0" fontId="4" fillId="0" borderId="0" xfId="0" applyFon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xf numFmtId="0" fontId="0" fillId="0" borderId="0" xfId="0">
      <alignment vertical="center"/>
    </xf>
    <xf numFmtId="179" fontId="9" fillId="0" borderId="0" xfId="0" applyNumberFormat="1" applyFont="1" applyAlignment="1">
      <alignment horizontal="center" vertical="center"/>
    </xf>
    <xf numFmtId="177" fontId="10" fillId="0" borderId="0" xfId="0" applyNumberFormat="1" applyFont="1" applyAlignment="1">
      <alignment horizontal="center" vertical="center"/>
    </xf>
    <xf numFmtId="188" fontId="0" fillId="0" borderId="0" xfId="0" applyNumberFormat="1">
      <alignment vertical="center"/>
    </xf>
  </cellXfs>
  <cellStyles count="1">
    <cellStyle name="標準" xfId="0" builtinId="0"/>
  </cellStyles>
  <dxfs count="0"/>
  <tableStyles count="0" defaultTableStyle="TableStyleMedium2" defaultPivotStyle="PivotStyleLight16"/>
  <colors>
    <mruColors>
      <color rgb="FFFFFFFF"/>
      <color rgb="FF6D94E1"/>
      <color rgb="FFFF4B00"/>
      <color rgb="FFA2B3C1"/>
      <color rgb="FFD4EAFC"/>
      <color rgb="FFC0D3E4"/>
      <color rgb="FFC0D9F2"/>
      <color rgb="FFA3C4EF"/>
      <color rgb="FF9AB5EA"/>
      <color rgb="FFA5C8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file:///C:\Users\haradayuii\Pictures\IMG_5303.jpg" TargetMode="External"/><Relationship Id="rId2" Type="http://schemas.openxmlformats.org/officeDocument/2006/relationships/image" Target="file:///C:\Users\haradayuii\Pictures\thVUQRHTTM.jpg" TargetMode="External"/><Relationship Id="rId1" Type="http://schemas.openxmlformats.org/officeDocument/2006/relationships/image" Target="file:///C:\Users\haradayuii\Pictures\maru2015010702-600x315.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xdr:twoCellAnchor editAs="oneCell">
    <xdr:from>
      <xdr:col>10</xdr:col>
      <xdr:colOff>496661</xdr:colOff>
      <xdr:row>2</xdr:row>
      <xdr:rowOff>312965</xdr:rowOff>
    </xdr:from>
    <xdr:to>
      <xdr:col>12</xdr:col>
      <xdr:colOff>250373</xdr:colOff>
      <xdr:row>5</xdr:row>
      <xdr:rowOff>460603</xdr:rowOff>
    </xdr:to>
    <xdr:pic>
      <xdr:nvPicPr>
        <xdr:cNvPr id="2748" name="Picture 700">
          <a:extLst>
            <a:ext uri="{FF2B5EF4-FFF2-40B4-BE49-F238E27FC236}">
              <a16:creationId xmlns:a16="http://schemas.microsoft.com/office/drawing/2014/main" id="{00000000-0008-0000-0000-0000BC0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61322" y="1340305"/>
          <a:ext cx="3107872" cy="22975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20</xdr:col>
          <xdr:colOff>90488</xdr:colOff>
          <xdr:row>7</xdr:row>
          <xdr:rowOff>309563</xdr:rowOff>
        </xdr:from>
        <xdr:to>
          <xdr:col>23</xdr:col>
          <xdr:colOff>471488</xdr:colOff>
          <xdr:row>7</xdr:row>
          <xdr:rowOff>766763</xdr:rowOff>
        </xdr:to>
        <xdr:sp macro="" textlink="">
          <xdr:nvSpPr>
            <xdr:cNvPr id="2749" name="Button 701" hidden="1">
              <a:extLst>
                <a:ext uri="{63B3BB69-23CF-44E3-9099-C40C66FF867C}">
                  <a14:compatExt spid="_x0000_s2749"/>
                </a:ext>
                <a:ext uri="{FF2B5EF4-FFF2-40B4-BE49-F238E27FC236}">
                  <a16:creationId xmlns:a16="http://schemas.microsoft.com/office/drawing/2014/main" id="{00000000-0008-0000-0000-0000B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340178</xdr:colOff>
      <xdr:row>0</xdr:row>
      <xdr:rowOff>74839</xdr:rowOff>
    </xdr:from>
    <xdr:to>
      <xdr:col>11</xdr:col>
      <xdr:colOff>1768928</xdr:colOff>
      <xdr:row>2</xdr:row>
      <xdr:rowOff>258535</xdr:rowOff>
    </xdr:to>
    <xdr:grpSp>
      <xdr:nvGrpSpPr>
        <xdr:cNvPr id="34" name="グループ化 33">
          <a:extLst>
            <a:ext uri="{FF2B5EF4-FFF2-40B4-BE49-F238E27FC236}">
              <a16:creationId xmlns:a16="http://schemas.microsoft.com/office/drawing/2014/main" id="{00000000-0008-0000-0000-000022000000}"/>
            </a:ext>
          </a:extLst>
        </xdr:cNvPr>
        <xdr:cNvGrpSpPr/>
      </xdr:nvGrpSpPr>
      <xdr:grpSpPr>
        <a:xfrm>
          <a:off x="11069411" y="74839"/>
          <a:ext cx="3429000" cy="1211036"/>
          <a:chOff x="11069411" y="74839"/>
          <a:chExt cx="3429000" cy="1211036"/>
        </a:xfrm>
      </xdr:grpSpPr>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069411" y="74839"/>
            <a:ext cx="3429000" cy="1211036"/>
          </a:xfrm>
          <a:prstGeom prst="roundRect">
            <a:avLst>
              <a:gd name="adj" fmla="val 6911"/>
            </a:avLst>
          </a:prstGeom>
          <a:noFill/>
          <a:ln w="19050"/>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164661" y="435429"/>
            <a:ext cx="3231696" cy="0"/>
          </a:xfrm>
          <a:prstGeom prst="line">
            <a:avLst/>
          </a:prstGeom>
          <a:ln w="12700">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2</xdr:row>
      <xdr:rowOff>0</xdr:rowOff>
    </xdr:from>
    <xdr:to>
      <xdr:col>9</xdr:col>
      <xdr:colOff>0</xdr:colOff>
      <xdr:row>8</xdr:row>
      <xdr:rowOff>0</xdr:rowOff>
    </xdr:to>
    <xdr:grpSp>
      <xdr:nvGrpSpPr>
        <xdr:cNvPr id="62" name="グループ化 61">
          <a:extLst>
            <a:ext uri="{FF2B5EF4-FFF2-40B4-BE49-F238E27FC236}">
              <a16:creationId xmlns:a16="http://schemas.microsoft.com/office/drawing/2014/main" id="{00000000-0008-0000-0000-00003E000000}"/>
            </a:ext>
          </a:extLst>
        </xdr:cNvPr>
        <xdr:cNvGrpSpPr/>
      </xdr:nvGrpSpPr>
      <xdr:grpSpPr>
        <a:xfrm>
          <a:off x="462643" y="1027340"/>
          <a:ext cx="10266590" cy="4803321"/>
          <a:chOff x="462643" y="1027340"/>
          <a:chExt cx="10266590" cy="4803321"/>
        </a:xfrm>
      </xdr:grpSpPr>
      <xdr:cxnSp macro="">
        <xdr:nvCxnSpPr>
          <xdr:cNvPr id="54" name="直線コネクタ 53">
            <a:extLst>
              <a:ext uri="{FF2B5EF4-FFF2-40B4-BE49-F238E27FC236}">
                <a16:creationId xmlns:a16="http://schemas.microsoft.com/office/drawing/2014/main" id="{00000000-0008-0000-0000-000036000000}"/>
              </a:ext>
            </a:extLst>
          </xdr:cNvPr>
          <xdr:cNvCxnSpPr/>
        </xdr:nvCxnSpPr>
        <xdr:spPr>
          <a:xfrm>
            <a:off x="823235"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2241101"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9314090"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7898947"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6483804"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5068661"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3653519"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29233"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462643"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462643" y="1027340"/>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462643" y="1408340"/>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462643" y="2284640"/>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462643" y="3177269"/>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462643" y="4052209"/>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462643" y="4946197"/>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462643" y="5830661"/>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2</xdr:row>
      <xdr:rowOff>0</xdr:rowOff>
    </xdr:from>
    <xdr:to>
      <xdr:col>9</xdr:col>
      <xdr:colOff>0</xdr:colOff>
      <xdr:row>8</xdr:row>
      <xdr:rowOff>0</xdr:rowOff>
    </xdr:to>
    <xdr:grpSp>
      <xdr:nvGrpSpPr>
        <xdr:cNvPr id="85" name="グループ化 84">
          <a:extLst>
            <a:ext uri="{FF2B5EF4-FFF2-40B4-BE49-F238E27FC236}">
              <a16:creationId xmlns:a16="http://schemas.microsoft.com/office/drawing/2014/main" id="{00000000-0008-0000-0000-000055000000}"/>
            </a:ext>
          </a:extLst>
        </xdr:cNvPr>
        <xdr:cNvGrpSpPr/>
      </xdr:nvGrpSpPr>
      <xdr:grpSpPr>
        <a:xfrm>
          <a:off x="462643" y="1027340"/>
          <a:ext cx="10266590" cy="4803321"/>
          <a:chOff x="462643" y="1027340"/>
          <a:chExt cx="10266590" cy="4803321"/>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823235"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241101"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14090"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7898947"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483804"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068661"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3653519"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29233"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4" name="直線コネクタ 93">
            <a:extLst>
              <a:ext uri="{FF2B5EF4-FFF2-40B4-BE49-F238E27FC236}">
                <a16:creationId xmlns:a16="http://schemas.microsoft.com/office/drawing/2014/main" id="{00000000-0008-0000-0000-00005E000000}"/>
              </a:ext>
            </a:extLst>
          </xdr:cNvPr>
          <xdr:cNvCxnSpPr/>
        </xdr:nvCxnSpPr>
        <xdr:spPr>
          <a:xfrm>
            <a:off x="462643"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462643" y="1027340"/>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462643" y="1408340"/>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462643" y="2284640"/>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462643" y="3177269"/>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462643" y="4052209"/>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462643" y="4946197"/>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462643" y="5830661"/>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210910</xdr:colOff>
      <xdr:row>10</xdr:row>
      <xdr:rowOff>183696</xdr:rowOff>
    </xdr:from>
    <xdr:to>
      <xdr:col>11</xdr:col>
      <xdr:colOff>1762124</xdr:colOff>
      <xdr:row>11</xdr:row>
      <xdr:rowOff>340178</xdr:rowOff>
    </xdr:to>
    <xdr:grpSp>
      <xdr:nvGrpSpPr>
        <xdr:cNvPr id="2731" name="グループ化 2730">
          <a:extLst>
            <a:ext uri="{FF2B5EF4-FFF2-40B4-BE49-F238E27FC236}">
              <a16:creationId xmlns:a16="http://schemas.microsoft.com/office/drawing/2014/main" id="{00000000-0008-0000-0000-0000AB0A0000}"/>
            </a:ext>
          </a:extLst>
        </xdr:cNvPr>
        <xdr:cNvGrpSpPr/>
      </xdr:nvGrpSpPr>
      <xdr:grpSpPr>
        <a:xfrm>
          <a:off x="10940143" y="6619875"/>
          <a:ext cx="3551464" cy="537482"/>
          <a:chOff x="10940143" y="6619875"/>
          <a:chExt cx="3551464" cy="537482"/>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0940143" y="6619875"/>
            <a:ext cx="3551464" cy="537482"/>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u="none">
                <a:solidFill>
                  <a:sysClr val="windowText" lastClr="000000"/>
                </a:solidFill>
                <a:latin typeface="源ノ角ゴシック JP" panose="020B0500000000000000" pitchFamily="34" charset="-128"/>
                <a:ea typeface="源ノ角ゴシック JP" panose="020B0500000000000000" pitchFamily="34" charset="-128"/>
              </a:rPr>
              <a:t>　　</a:t>
            </a:r>
            <a:r>
              <a:rPr kumimoji="1" lang="en-US" altLang="ja-JP" sz="140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400" u="none">
                <a:solidFill>
                  <a:sysClr val="windowText" lastClr="000000"/>
                </a:solidFill>
                <a:latin typeface="源ノ角ゴシック JP" panose="020B0500000000000000" pitchFamily="34" charset="-128"/>
                <a:ea typeface="源ノ角ゴシック JP" panose="020B0500000000000000" pitchFamily="34" charset="-128"/>
              </a:rPr>
              <a:t>のプロフィールを詳しくみてみる</a:t>
            </a:r>
          </a:p>
        </xdr:txBody>
      </xdr:sp>
      <xdr:cxnSp macro="[0]!show_profile">
        <xdr:nvCxnSpPr>
          <xdr:cNvPr id="5" name="直線コネクタ 4">
            <a:extLst>
              <a:ext uri="{FF2B5EF4-FFF2-40B4-BE49-F238E27FC236}">
                <a16:creationId xmlns:a16="http://schemas.microsoft.com/office/drawing/2014/main" id="{00000000-0008-0000-0000-000005000000}"/>
              </a:ext>
            </a:extLst>
          </xdr:cNvPr>
          <xdr:cNvCxnSpPr/>
        </xdr:nvCxnSpPr>
        <xdr:spPr>
          <a:xfrm>
            <a:off x="11464020" y="6987265"/>
            <a:ext cx="2880000" cy="0"/>
          </a:xfrm>
          <a:prstGeom prst="line">
            <a:avLst/>
          </a:prstGeom>
          <a:ln w="57150">
            <a:solidFill>
              <a:srgbClr val="FF0000">
                <a:alpha val="28000"/>
              </a:srgbClr>
            </a:solidFill>
          </a:ln>
        </xdr:spPr>
        <xdr:style>
          <a:lnRef idx="1">
            <a:schemeClr val="accent1"/>
          </a:lnRef>
          <a:fillRef idx="0">
            <a:schemeClr val="accent1"/>
          </a:fillRef>
          <a:effectRef idx="0">
            <a:schemeClr val="accent1"/>
          </a:effectRef>
          <a:fontRef idx="minor">
            <a:schemeClr val="tx1"/>
          </a:fontRef>
        </xdr:style>
      </xdr:cxnSp>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2"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053083" y="6687909"/>
            <a:ext cx="356507" cy="356507"/>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1550194</xdr:colOff>
      <xdr:row>1</xdr:row>
      <xdr:rowOff>199549</xdr:rowOff>
    </xdr:from>
    <xdr:to>
      <xdr:col>2</xdr:col>
      <xdr:colOff>0</xdr:colOff>
      <xdr:row>1</xdr:row>
      <xdr:rowOff>1696165</xdr:rowOff>
    </xdr:to>
    <xdr:sp macro="" textlink="">
      <xdr:nvSpPr>
        <xdr:cNvPr id="317" name="テキスト ボックス 316">
          <a:extLst>
            <a:ext uri="{FF2B5EF4-FFF2-40B4-BE49-F238E27FC236}">
              <a16:creationId xmlns:a16="http://schemas.microsoft.com/office/drawing/2014/main" id="{00000000-0008-0000-0100-00003D01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中文学科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おさかべさん</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318" name="テキスト ボックス 317">
          <a:extLst>
            <a:ext uri="{FF2B5EF4-FFF2-40B4-BE49-F238E27FC236}">
              <a16:creationId xmlns:a16="http://schemas.microsoft.com/office/drawing/2014/main" id="{00000000-0008-0000-0100-00003E01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なんかすごい</a:t>
          </a:r>
        </a:p>
      </xdr:txBody>
    </xdr:sp>
    <xdr:clientData/>
  </xdr:twoCellAnchor>
  <xdr:twoCellAnchor editAs="oneCell">
    <xdr:from>
      <xdr:col>1</xdr:col>
      <xdr:colOff>137161</xdr:colOff>
      <xdr:row>1</xdr:row>
      <xdr:rowOff>199549</xdr:rowOff>
    </xdr:from>
    <xdr:to>
      <xdr:col>1</xdr:col>
      <xdr:colOff>1377316</xdr:colOff>
      <xdr:row>1</xdr:row>
      <xdr:rowOff>1439704</xdr:rowOff>
    </xdr:to>
    <xdr:pic>
      <xdr:nvPicPr>
        <xdr:cNvPr id="320" name="図 319">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link="rId1"/>
        <a:srcRect l="23750" r="23750"/>
        <a:stretch>
          <a:fillRect/>
        </a:stretch>
      </xdr:blipFill>
      <xdr:spPr>
        <a:xfrm>
          <a:off x="822961" y="2495074"/>
          <a:ext cx="1240155" cy="1240155"/>
        </a:xfrm>
        <a:prstGeom prst="ellipse">
          <a:avLst/>
        </a:prstGeom>
      </xdr:spPr>
    </xdr:pic>
    <xdr:clientData/>
  </xdr:twoCellAnchor>
  <xdr:twoCellAnchor>
    <xdr:from>
      <xdr:col>1</xdr:col>
      <xdr:colOff>1550194</xdr:colOff>
      <xdr:row>2</xdr:row>
      <xdr:rowOff>199548</xdr:rowOff>
    </xdr:from>
    <xdr:to>
      <xdr:col>2</xdr:col>
      <xdr:colOff>0</xdr:colOff>
      <xdr:row>2</xdr:row>
      <xdr:rowOff>1696164</xdr:rowOff>
    </xdr:to>
    <xdr:sp macro="" textlink="">
      <xdr:nvSpPr>
        <xdr:cNvPr id="321" name="テキスト ボックス 320">
          <a:extLst>
            <a:ext uri="{FF2B5EF4-FFF2-40B4-BE49-F238E27FC236}">
              <a16:creationId xmlns:a16="http://schemas.microsoft.com/office/drawing/2014/main" id="{00000000-0008-0000-0100-00004101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史学科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ひろせさん</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322" name="テキスト ボックス 321">
          <a:extLst>
            <a:ext uri="{FF2B5EF4-FFF2-40B4-BE49-F238E27FC236}">
              <a16:creationId xmlns:a16="http://schemas.microsoft.com/office/drawing/2014/main" id="{00000000-0008-0000-0100-00004201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やさしい</a:t>
          </a:r>
        </a:p>
      </xdr:txBody>
    </xdr:sp>
    <xdr:clientData/>
  </xdr:twoCellAnchor>
  <xdr:twoCellAnchor editAs="oneCell">
    <xdr:from>
      <xdr:col>1</xdr:col>
      <xdr:colOff>137160</xdr:colOff>
      <xdr:row>2</xdr:row>
      <xdr:rowOff>199548</xdr:rowOff>
    </xdr:from>
    <xdr:to>
      <xdr:col>1</xdr:col>
      <xdr:colOff>1377315</xdr:colOff>
      <xdr:row>2</xdr:row>
      <xdr:rowOff>1439703</xdr:rowOff>
    </xdr:to>
    <xdr:pic>
      <xdr:nvPicPr>
        <xdr:cNvPr id="324" name="図 32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link="rId2"/>
        <a:srcRect l="12553" r="12553"/>
        <a:stretch>
          <a:fillRect/>
        </a:stretch>
      </xdr:blipFill>
      <xdr:spPr>
        <a:xfrm>
          <a:off x="822960" y="4490561"/>
          <a:ext cx="1240155" cy="1240155"/>
        </a:xfrm>
        <a:prstGeom prst="ellipse">
          <a:avLst/>
        </a:prstGeom>
      </xdr:spPr>
    </xdr:pic>
    <xdr:clientData/>
  </xdr:twoCellAnchor>
  <xdr:twoCellAnchor>
    <xdr:from>
      <xdr:col>1</xdr:col>
      <xdr:colOff>1550194</xdr:colOff>
      <xdr:row>3</xdr:row>
      <xdr:rowOff>199549</xdr:rowOff>
    </xdr:from>
    <xdr:to>
      <xdr:col>2</xdr:col>
      <xdr:colOff>0</xdr:colOff>
      <xdr:row>3</xdr:row>
      <xdr:rowOff>1696165</xdr:rowOff>
    </xdr:to>
    <xdr:sp macro="" textlink="">
      <xdr:nvSpPr>
        <xdr:cNvPr id="325" name="テキスト ボックス 324">
          <a:extLst>
            <a:ext uri="{FF2B5EF4-FFF2-40B4-BE49-F238E27FC236}">
              <a16:creationId xmlns:a16="http://schemas.microsoft.com/office/drawing/2014/main" id="{00000000-0008-0000-0100-000045010000}"/>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D1
</a:t>
          </a:r>
          <a:r>
            <a:rPr kumimoji="1" lang="ja-JP" altLang="en-US" sz="1800">
              <a:latin typeface="源ノ角ゴシック JP" panose="020B0500000000000000" pitchFamily="34" charset="-128"/>
            </a:rPr>
            <a:t>かとーさん</a:t>
          </a: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326" name="テキスト ボックス 325">
          <a:extLst>
            <a:ext uri="{FF2B5EF4-FFF2-40B4-BE49-F238E27FC236}">
              <a16:creationId xmlns:a16="http://schemas.microsoft.com/office/drawing/2014/main" id="{00000000-0008-0000-0100-000046010000}"/>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おもしろいよくしゃべる</a:t>
          </a:r>
        </a:p>
      </xdr:txBody>
    </xdr:sp>
    <xdr:clientData/>
  </xdr:twoCellAnchor>
  <xdr:twoCellAnchor editAs="oneCell">
    <xdr:from>
      <xdr:col>1</xdr:col>
      <xdr:colOff>137161</xdr:colOff>
      <xdr:row>3</xdr:row>
      <xdr:rowOff>199550</xdr:rowOff>
    </xdr:from>
    <xdr:to>
      <xdr:col>1</xdr:col>
      <xdr:colOff>1377316</xdr:colOff>
      <xdr:row>3</xdr:row>
      <xdr:rowOff>1439705</xdr:rowOff>
    </xdr:to>
    <xdr:pic>
      <xdr:nvPicPr>
        <xdr:cNvPr id="328" name="図 327">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link="rId3"/>
        <a:srcRect l="12500" r="12500"/>
        <a:stretch>
          <a:fillRect/>
        </a:stretch>
      </xdr:blipFill>
      <xdr:spPr>
        <a:xfrm>
          <a:off x="822961" y="6486050"/>
          <a:ext cx="1240155" cy="1240155"/>
        </a:xfrm>
        <a:prstGeom prst="ellipse">
          <a:avLst/>
        </a:prstGeom>
      </xdr:spPr>
    </xdr:pic>
    <xdr:clientData/>
  </xdr:twoCellAnchor>
  <xdr:twoCellAnchor>
    <xdr:from>
      <xdr:col>1</xdr:col>
      <xdr:colOff>1550194</xdr:colOff>
      <xdr:row>4</xdr:row>
      <xdr:rowOff>199549</xdr:rowOff>
    </xdr:from>
    <xdr:to>
      <xdr:col>2</xdr:col>
      <xdr:colOff>0</xdr:colOff>
      <xdr:row>4</xdr:row>
      <xdr:rowOff>1696165</xdr:rowOff>
    </xdr:to>
    <xdr:sp macro="" textlink="">
      <xdr:nvSpPr>
        <xdr:cNvPr id="329" name="テキスト ボックス 328">
          <a:extLst>
            <a:ext uri="{FF2B5EF4-FFF2-40B4-BE49-F238E27FC236}">
              <a16:creationId xmlns:a16="http://schemas.microsoft.com/office/drawing/2014/main" id="{00000000-0008-0000-0100-000049010000}"/>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ふくいさん</a:t>
          </a: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330" name="テキスト ボックス 329">
          <a:extLst>
            <a:ext uri="{FF2B5EF4-FFF2-40B4-BE49-F238E27FC236}">
              <a16:creationId xmlns:a16="http://schemas.microsoft.com/office/drawing/2014/main" id="{00000000-0008-0000-0100-00004A010000}"/>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みすたーパーフェクト</a:t>
          </a:r>
        </a:p>
      </xdr:txBody>
    </xdr:sp>
    <xdr:clientData/>
  </xdr:twoCellAnchor>
  <xdr:twoCellAnchor editAs="oneCell">
    <xdr:from>
      <xdr:col>1</xdr:col>
      <xdr:colOff>137161</xdr:colOff>
      <xdr:row>4</xdr:row>
      <xdr:rowOff>199549</xdr:rowOff>
    </xdr:from>
    <xdr:to>
      <xdr:col>1</xdr:col>
      <xdr:colOff>1377316</xdr:colOff>
      <xdr:row>4</xdr:row>
      <xdr:rowOff>1439704</xdr:rowOff>
    </xdr:to>
    <xdr:pic>
      <xdr:nvPicPr>
        <xdr:cNvPr id="332" name="図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link="rId1"/>
        <a:srcRect l="23750" r="23750"/>
        <a:stretch>
          <a:fillRect/>
        </a:stretch>
      </xdr:blipFill>
      <xdr:spPr>
        <a:xfrm>
          <a:off x="822961" y="8481537"/>
          <a:ext cx="1240155" cy="1240155"/>
        </a:xfrm>
        <a:prstGeom prst="ellipse">
          <a:avLst/>
        </a:prstGeom>
      </xdr:spPr>
    </xdr:pic>
    <xdr:clientData/>
  </xdr:twoCellAnchor>
  <xdr:twoCellAnchor>
    <xdr:from>
      <xdr:col>1</xdr:col>
      <xdr:colOff>1550194</xdr:colOff>
      <xdr:row>5</xdr:row>
      <xdr:rowOff>199549</xdr:rowOff>
    </xdr:from>
    <xdr:to>
      <xdr:col>2</xdr:col>
      <xdr:colOff>0</xdr:colOff>
      <xdr:row>5</xdr:row>
      <xdr:rowOff>1696165</xdr:rowOff>
    </xdr:to>
    <xdr:sp macro="" textlink="">
      <xdr:nvSpPr>
        <xdr:cNvPr id="333" name="テキスト ボックス 332">
          <a:extLst>
            <a:ext uri="{FF2B5EF4-FFF2-40B4-BE49-F238E27FC236}">
              <a16:creationId xmlns:a16="http://schemas.microsoft.com/office/drawing/2014/main" id="{00000000-0008-0000-0100-00004D010000}"/>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哲学か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みぞぐちさん</a:t>
          </a: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334" name="テキスト ボックス 333">
          <a:extLst>
            <a:ext uri="{FF2B5EF4-FFF2-40B4-BE49-F238E27FC236}">
              <a16:creationId xmlns:a16="http://schemas.microsoft.com/office/drawing/2014/main" id="{00000000-0008-0000-0100-00004E010000}"/>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おもしろい</a:t>
          </a:r>
        </a:p>
      </xdr:txBody>
    </xdr:sp>
    <xdr:clientData/>
  </xdr:twoCellAnchor>
  <xdr:twoCellAnchor editAs="oneCell">
    <xdr:from>
      <xdr:col>1</xdr:col>
      <xdr:colOff>137160</xdr:colOff>
      <xdr:row>5</xdr:row>
      <xdr:rowOff>199549</xdr:rowOff>
    </xdr:from>
    <xdr:to>
      <xdr:col>1</xdr:col>
      <xdr:colOff>1377315</xdr:colOff>
      <xdr:row>5</xdr:row>
      <xdr:rowOff>1439704</xdr:rowOff>
    </xdr:to>
    <xdr:pic>
      <xdr:nvPicPr>
        <xdr:cNvPr id="336" name="図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link="rId2"/>
        <a:srcRect l="12553" r="12553"/>
        <a:stretch>
          <a:fillRect/>
        </a:stretch>
      </xdr:blipFill>
      <xdr:spPr>
        <a:xfrm>
          <a:off x="822960" y="10477024"/>
          <a:ext cx="1240155" cy="1240155"/>
        </a:xfrm>
        <a:prstGeom prst="ellipse">
          <a:avLst/>
        </a:prstGeom>
      </xdr:spPr>
    </xdr:pic>
    <xdr:clientData/>
  </xdr:twoCellAnchor>
  <xdr:twoCellAnchor>
    <xdr:from>
      <xdr:col>1</xdr:col>
      <xdr:colOff>1550194</xdr:colOff>
      <xdr:row>6</xdr:row>
      <xdr:rowOff>199549</xdr:rowOff>
    </xdr:from>
    <xdr:to>
      <xdr:col>2</xdr:col>
      <xdr:colOff>0</xdr:colOff>
      <xdr:row>6</xdr:row>
      <xdr:rowOff>1696165</xdr:rowOff>
    </xdr:to>
    <xdr:sp macro="" textlink="">
      <xdr:nvSpPr>
        <xdr:cNvPr id="337" name="テキスト ボックス 336">
          <a:extLst>
            <a:ext uri="{FF2B5EF4-FFF2-40B4-BE49-F238E27FC236}">
              <a16:creationId xmlns:a16="http://schemas.microsoft.com/office/drawing/2014/main" id="{00000000-0008-0000-0100-000051010000}"/>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しおたさん</a:t>
          </a: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338" name="テキスト ボックス 337">
          <a:extLst>
            <a:ext uri="{FF2B5EF4-FFF2-40B4-BE49-F238E27FC236}">
              <a16:creationId xmlns:a16="http://schemas.microsoft.com/office/drawing/2014/main" id="{00000000-0008-0000-0100-000052010000}"/>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バイク通学</a:t>
          </a:r>
        </a:p>
      </xdr:txBody>
    </xdr:sp>
    <xdr:clientData/>
  </xdr:twoCellAnchor>
  <xdr:twoCellAnchor editAs="oneCell">
    <xdr:from>
      <xdr:col>1</xdr:col>
      <xdr:colOff>137161</xdr:colOff>
      <xdr:row>6</xdr:row>
      <xdr:rowOff>199549</xdr:rowOff>
    </xdr:from>
    <xdr:to>
      <xdr:col>1</xdr:col>
      <xdr:colOff>1377316</xdr:colOff>
      <xdr:row>6</xdr:row>
      <xdr:rowOff>1439704</xdr:rowOff>
    </xdr:to>
    <xdr:pic>
      <xdr:nvPicPr>
        <xdr:cNvPr id="340" name="図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link="rId1"/>
        <a:srcRect l="23750" r="23750"/>
        <a:stretch>
          <a:fillRect/>
        </a:stretch>
      </xdr:blipFill>
      <xdr:spPr>
        <a:xfrm>
          <a:off x="822961" y="12472512"/>
          <a:ext cx="1240155" cy="1240155"/>
        </a:xfrm>
        <a:prstGeom prst="ellipse">
          <a:avLst/>
        </a:prstGeom>
      </xdr:spPr>
    </xdr:pic>
    <xdr:clientData/>
  </xdr:twoCellAnchor>
  <xdr:twoCellAnchor>
    <xdr:from>
      <xdr:col>1</xdr:col>
      <xdr:colOff>1550194</xdr:colOff>
      <xdr:row>7</xdr:row>
      <xdr:rowOff>199549</xdr:rowOff>
    </xdr:from>
    <xdr:to>
      <xdr:col>2</xdr:col>
      <xdr:colOff>0</xdr:colOff>
      <xdr:row>7</xdr:row>
      <xdr:rowOff>1696165</xdr:rowOff>
    </xdr:to>
    <xdr:sp macro="" textlink="">
      <xdr:nvSpPr>
        <xdr:cNvPr id="341" name="テキスト ボックス 340">
          <a:extLst>
            <a:ext uri="{FF2B5EF4-FFF2-40B4-BE49-F238E27FC236}">
              <a16:creationId xmlns:a16="http://schemas.microsoft.com/office/drawing/2014/main" id="{00000000-0008-0000-0100-000055010000}"/>
            </a:ext>
          </a:extLst>
        </xdr:cNvPr>
        <xdr:cNvSpPr txBox="1"/>
      </xdr:nvSpPr>
      <xdr:spPr>
        <a:xfrm>
          <a:off x="2235994" y="1446799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ふめい
ふめい
いながきさん</a:t>
          </a:r>
        </a:p>
      </xdr:txBody>
    </xdr:sp>
    <xdr:clientData/>
  </xdr:twoCellAnchor>
  <xdr:twoCellAnchor>
    <xdr:from>
      <xdr:col>1</xdr:col>
      <xdr:colOff>0</xdr:colOff>
      <xdr:row>7</xdr:row>
      <xdr:rowOff>1496616</xdr:rowOff>
    </xdr:from>
    <xdr:to>
      <xdr:col>2</xdr:col>
      <xdr:colOff>0</xdr:colOff>
      <xdr:row>8</xdr:row>
      <xdr:rowOff>0</xdr:rowOff>
    </xdr:to>
    <xdr:sp macro="" textlink="">
      <xdr:nvSpPr>
        <xdr:cNvPr id="342" name="テキスト ボックス 341">
          <a:extLst>
            <a:ext uri="{FF2B5EF4-FFF2-40B4-BE49-F238E27FC236}">
              <a16:creationId xmlns:a16="http://schemas.microsoft.com/office/drawing/2014/main" id="{00000000-0008-0000-0100-000056010000}"/>
            </a:ext>
          </a:extLst>
        </xdr:cNvPr>
        <xdr:cNvSpPr txBox="1"/>
      </xdr:nvSpPr>
      <xdr:spPr>
        <a:xfrm>
          <a:off x="685800" y="1576506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あったことない</a:t>
          </a:r>
        </a:p>
      </xdr:txBody>
    </xdr:sp>
    <xdr:clientData/>
  </xdr:twoCellAnchor>
  <xdr:twoCellAnchor editAs="oneCell">
    <xdr:from>
      <xdr:col>1</xdr:col>
      <xdr:colOff>137160</xdr:colOff>
      <xdr:row>7</xdr:row>
      <xdr:rowOff>199549</xdr:rowOff>
    </xdr:from>
    <xdr:to>
      <xdr:col>1</xdr:col>
      <xdr:colOff>1377315</xdr:colOff>
      <xdr:row>7</xdr:row>
      <xdr:rowOff>1439704</xdr:rowOff>
    </xdr:to>
    <xdr:pic>
      <xdr:nvPicPr>
        <xdr:cNvPr id="344" name="図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link="rId2"/>
        <a:srcRect l="12553" r="12553"/>
        <a:stretch>
          <a:fillRect/>
        </a:stretch>
      </xdr:blipFill>
      <xdr:spPr>
        <a:xfrm>
          <a:off x="822960" y="14467999"/>
          <a:ext cx="1240155" cy="1240155"/>
        </a:xfrm>
        <a:prstGeom prst="ellipse">
          <a:avLst/>
        </a:prstGeom>
      </xdr:spPr>
    </xdr:pic>
    <xdr:clientData/>
  </xdr:twoCellAnchor>
  <xdr:twoCellAnchor>
    <xdr:from>
      <xdr:col>1</xdr:col>
      <xdr:colOff>1550194</xdr:colOff>
      <xdr:row>8</xdr:row>
      <xdr:rowOff>199549</xdr:rowOff>
    </xdr:from>
    <xdr:to>
      <xdr:col>2</xdr:col>
      <xdr:colOff>0</xdr:colOff>
      <xdr:row>8</xdr:row>
      <xdr:rowOff>1696165</xdr:rowOff>
    </xdr:to>
    <xdr:sp macro="" textlink="">
      <xdr:nvSpPr>
        <xdr:cNvPr id="345" name="テキスト ボックス 344">
          <a:extLst>
            <a:ext uri="{FF2B5EF4-FFF2-40B4-BE49-F238E27FC236}">
              <a16:creationId xmlns:a16="http://schemas.microsoft.com/office/drawing/2014/main" id="{00000000-0008-0000-0100-000059010000}"/>
            </a:ext>
          </a:extLst>
        </xdr:cNvPr>
        <xdr:cNvSpPr txBox="1"/>
      </xdr:nvSpPr>
      <xdr:spPr>
        <a:xfrm>
          <a:off x="2235994" y="1646348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社会学科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とうさん</a:t>
          </a:r>
        </a:p>
      </xdr:txBody>
    </xdr:sp>
    <xdr:clientData/>
  </xdr:twoCellAnchor>
  <xdr:twoCellAnchor>
    <xdr:from>
      <xdr:col>1</xdr:col>
      <xdr:colOff>0</xdr:colOff>
      <xdr:row>8</xdr:row>
      <xdr:rowOff>1496615</xdr:rowOff>
    </xdr:from>
    <xdr:to>
      <xdr:col>2</xdr:col>
      <xdr:colOff>0</xdr:colOff>
      <xdr:row>9</xdr:row>
      <xdr:rowOff>0</xdr:rowOff>
    </xdr:to>
    <xdr:sp macro="" textlink="">
      <xdr:nvSpPr>
        <xdr:cNvPr id="346" name="テキスト ボックス 345">
          <a:extLst>
            <a:ext uri="{FF2B5EF4-FFF2-40B4-BE49-F238E27FC236}">
              <a16:creationId xmlns:a16="http://schemas.microsoft.com/office/drawing/2014/main" id="{00000000-0008-0000-0100-00005A010000}"/>
            </a:ext>
          </a:extLst>
        </xdr:cNvPr>
        <xdr:cNvSpPr txBox="1"/>
      </xdr:nvSpPr>
      <xdr:spPr>
        <a:xfrm>
          <a:off x="685800" y="1776055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つよい</a:t>
          </a:r>
        </a:p>
      </xdr:txBody>
    </xdr:sp>
    <xdr:clientData/>
  </xdr:twoCellAnchor>
  <xdr:twoCellAnchor editAs="oneCell">
    <xdr:from>
      <xdr:col>1</xdr:col>
      <xdr:colOff>137160</xdr:colOff>
      <xdr:row>8</xdr:row>
      <xdr:rowOff>199549</xdr:rowOff>
    </xdr:from>
    <xdr:to>
      <xdr:col>1</xdr:col>
      <xdr:colOff>1377315</xdr:colOff>
      <xdr:row>8</xdr:row>
      <xdr:rowOff>1439704</xdr:rowOff>
    </xdr:to>
    <xdr:pic>
      <xdr:nvPicPr>
        <xdr:cNvPr id="348" name="図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link="rId2"/>
        <a:srcRect l="12553" r="12553"/>
        <a:stretch>
          <a:fillRect/>
        </a:stretch>
      </xdr:blipFill>
      <xdr:spPr>
        <a:xfrm>
          <a:off x="822960" y="16463487"/>
          <a:ext cx="1240155" cy="1240155"/>
        </a:xfrm>
        <a:prstGeom prst="ellipse">
          <a:avLst/>
        </a:prstGeom>
      </xdr:spPr>
    </xdr:pic>
    <xdr:clientData/>
  </xdr:twoCellAnchor>
  <xdr:twoCellAnchor>
    <xdr:from>
      <xdr:col>1</xdr:col>
      <xdr:colOff>1550194</xdr:colOff>
      <xdr:row>9</xdr:row>
      <xdr:rowOff>199549</xdr:rowOff>
    </xdr:from>
    <xdr:to>
      <xdr:col>2</xdr:col>
      <xdr:colOff>0</xdr:colOff>
      <xdr:row>9</xdr:row>
      <xdr:rowOff>1696165</xdr:rowOff>
    </xdr:to>
    <xdr:sp macro="" textlink="">
      <xdr:nvSpPr>
        <xdr:cNvPr id="349" name="テキスト ボックス 348">
          <a:extLst>
            <a:ext uri="{FF2B5EF4-FFF2-40B4-BE49-F238E27FC236}">
              <a16:creationId xmlns:a16="http://schemas.microsoft.com/office/drawing/2014/main" id="{00000000-0008-0000-0100-00005D010000}"/>
            </a:ext>
          </a:extLst>
        </xdr:cNvPr>
        <xdr:cNvSpPr txBox="1"/>
      </xdr:nvSpPr>
      <xdr:spPr>
        <a:xfrm>
          <a:off x="2235994" y="184589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体育学科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しょうさん</a:t>
          </a:r>
        </a:p>
      </xdr:txBody>
    </xdr:sp>
    <xdr:clientData/>
  </xdr:twoCellAnchor>
  <xdr:twoCellAnchor>
    <xdr:from>
      <xdr:col>1</xdr:col>
      <xdr:colOff>0</xdr:colOff>
      <xdr:row>9</xdr:row>
      <xdr:rowOff>1496616</xdr:rowOff>
    </xdr:from>
    <xdr:to>
      <xdr:col>2</xdr:col>
      <xdr:colOff>0</xdr:colOff>
      <xdr:row>10</xdr:row>
      <xdr:rowOff>0</xdr:rowOff>
    </xdr:to>
    <xdr:sp macro="" textlink="">
      <xdr:nvSpPr>
        <xdr:cNvPr id="350" name="テキスト ボックス 349">
          <a:extLst>
            <a:ext uri="{FF2B5EF4-FFF2-40B4-BE49-F238E27FC236}">
              <a16:creationId xmlns:a16="http://schemas.microsoft.com/office/drawing/2014/main" id="{00000000-0008-0000-0100-00005E010000}"/>
            </a:ext>
          </a:extLst>
        </xdr:cNvPr>
        <xdr:cNvSpPr txBox="1"/>
      </xdr:nvSpPr>
      <xdr:spPr>
        <a:xfrm>
          <a:off x="685800" y="197560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身長が高い</a:t>
          </a:r>
        </a:p>
      </xdr:txBody>
    </xdr:sp>
    <xdr:clientData/>
  </xdr:twoCellAnchor>
  <xdr:twoCellAnchor editAs="oneCell">
    <xdr:from>
      <xdr:col>1</xdr:col>
      <xdr:colOff>137160</xdr:colOff>
      <xdr:row>9</xdr:row>
      <xdr:rowOff>199549</xdr:rowOff>
    </xdr:from>
    <xdr:to>
      <xdr:col>1</xdr:col>
      <xdr:colOff>1377315</xdr:colOff>
      <xdr:row>9</xdr:row>
      <xdr:rowOff>1439704</xdr:rowOff>
    </xdr:to>
    <xdr:pic>
      <xdr:nvPicPr>
        <xdr:cNvPr id="352" name="図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link="rId2"/>
        <a:srcRect l="12553" r="12553"/>
        <a:stretch>
          <a:fillRect/>
        </a:stretch>
      </xdr:blipFill>
      <xdr:spPr>
        <a:xfrm>
          <a:off x="822960" y="18458974"/>
          <a:ext cx="1240155" cy="1240155"/>
        </a:xfrm>
        <a:prstGeom prst="ellipse">
          <a:avLst/>
        </a:prstGeom>
      </xdr:spPr>
    </xdr:pic>
    <xdr:clientData/>
  </xdr:twoCellAnchor>
  <xdr:twoCellAnchor>
    <xdr:from>
      <xdr:col>1</xdr:col>
      <xdr:colOff>1550194</xdr:colOff>
      <xdr:row>10</xdr:row>
      <xdr:rowOff>199549</xdr:rowOff>
    </xdr:from>
    <xdr:to>
      <xdr:col>2</xdr:col>
      <xdr:colOff>0</xdr:colOff>
      <xdr:row>10</xdr:row>
      <xdr:rowOff>1696165</xdr:rowOff>
    </xdr:to>
    <xdr:sp macro="" textlink="">
      <xdr:nvSpPr>
        <xdr:cNvPr id="353" name="テキスト ボックス 352">
          <a:extLst>
            <a:ext uri="{FF2B5EF4-FFF2-40B4-BE49-F238E27FC236}">
              <a16:creationId xmlns:a16="http://schemas.microsoft.com/office/drawing/2014/main" id="{00000000-0008-0000-0100-000061010000}"/>
            </a:ext>
          </a:extLst>
        </xdr:cNvPr>
        <xdr:cNvSpPr txBox="1"/>
      </xdr:nvSpPr>
      <xdr:spPr>
        <a:xfrm>
          <a:off x="2235994" y="2045446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心理学科
ふめい
かまたさん</a:t>
          </a:r>
        </a:p>
      </xdr:txBody>
    </xdr:sp>
    <xdr:clientData/>
  </xdr:twoCellAnchor>
  <xdr:twoCellAnchor>
    <xdr:from>
      <xdr:col>1</xdr:col>
      <xdr:colOff>0</xdr:colOff>
      <xdr:row>10</xdr:row>
      <xdr:rowOff>1496615</xdr:rowOff>
    </xdr:from>
    <xdr:to>
      <xdr:col>2</xdr:col>
      <xdr:colOff>0</xdr:colOff>
      <xdr:row>11</xdr:row>
      <xdr:rowOff>0</xdr:rowOff>
    </xdr:to>
    <xdr:sp macro="" textlink="">
      <xdr:nvSpPr>
        <xdr:cNvPr id="354" name="テキスト ボックス 353">
          <a:extLst>
            <a:ext uri="{FF2B5EF4-FFF2-40B4-BE49-F238E27FC236}">
              <a16:creationId xmlns:a16="http://schemas.microsoft.com/office/drawing/2014/main" id="{00000000-0008-0000-0100-000062010000}"/>
            </a:ext>
          </a:extLst>
        </xdr:cNvPr>
        <xdr:cNvSpPr txBox="1"/>
      </xdr:nvSpPr>
      <xdr:spPr>
        <a:xfrm>
          <a:off x="685800" y="217515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すごい</a:t>
          </a:r>
        </a:p>
      </xdr:txBody>
    </xdr:sp>
    <xdr:clientData/>
  </xdr:twoCellAnchor>
  <xdr:twoCellAnchor editAs="oneCell">
    <xdr:from>
      <xdr:col>1</xdr:col>
      <xdr:colOff>137161</xdr:colOff>
      <xdr:row>10</xdr:row>
      <xdr:rowOff>199550</xdr:rowOff>
    </xdr:from>
    <xdr:to>
      <xdr:col>1</xdr:col>
      <xdr:colOff>1377316</xdr:colOff>
      <xdr:row>10</xdr:row>
      <xdr:rowOff>1439705</xdr:rowOff>
    </xdr:to>
    <xdr:pic>
      <xdr:nvPicPr>
        <xdr:cNvPr id="356" name="図 355">
          <a:extLst>
            <a:ext uri="{FF2B5EF4-FFF2-40B4-BE49-F238E27FC236}">
              <a16:creationId xmlns:a16="http://schemas.microsoft.com/office/drawing/2014/main" id="{00000000-0008-0000-0100-000064010000}"/>
            </a:ext>
          </a:extLst>
        </xdr:cNvPr>
        <xdr:cNvPicPr>
          <a:picLocks noChangeAspect="1"/>
        </xdr:cNvPicPr>
      </xdr:nvPicPr>
      <xdr:blipFill>
        <a:blip xmlns:r="http://schemas.openxmlformats.org/officeDocument/2006/relationships" r:link="rId3"/>
        <a:srcRect l="12500" r="12500"/>
        <a:stretch>
          <a:fillRect/>
        </a:stretch>
      </xdr:blipFill>
      <xdr:spPr>
        <a:xfrm>
          <a:off x="822961" y="20454463"/>
          <a:ext cx="1240155" cy="1240155"/>
        </a:xfrm>
        <a:prstGeom prst="ellipse">
          <a:avLst/>
        </a:prstGeom>
      </xdr:spPr>
    </xdr:pic>
    <xdr:clientData/>
  </xdr:twoCellAnchor>
  <xdr:twoCellAnchor>
    <xdr:from>
      <xdr:col>1</xdr:col>
      <xdr:colOff>1550194</xdr:colOff>
      <xdr:row>11</xdr:row>
      <xdr:rowOff>199549</xdr:rowOff>
    </xdr:from>
    <xdr:to>
      <xdr:col>2</xdr:col>
      <xdr:colOff>0</xdr:colOff>
      <xdr:row>11</xdr:row>
      <xdr:rowOff>1696165</xdr:rowOff>
    </xdr:to>
    <xdr:sp macro="" textlink="">
      <xdr:nvSpPr>
        <xdr:cNvPr id="357" name="テキスト ボックス 356">
          <a:extLst>
            <a:ext uri="{FF2B5EF4-FFF2-40B4-BE49-F238E27FC236}">
              <a16:creationId xmlns:a16="http://schemas.microsoft.com/office/drawing/2014/main" id="{00000000-0008-0000-0100-000065010000}"/>
            </a:ext>
          </a:extLst>
        </xdr:cNvPr>
        <xdr:cNvSpPr txBox="1"/>
      </xdr:nvSpPr>
      <xdr:spPr>
        <a:xfrm>
          <a:off x="2235994" y="224499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地球何とか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こばやしさん</a:t>
          </a:r>
        </a:p>
      </xdr:txBody>
    </xdr:sp>
    <xdr:clientData/>
  </xdr:twoCellAnchor>
  <xdr:twoCellAnchor>
    <xdr:from>
      <xdr:col>1</xdr:col>
      <xdr:colOff>0</xdr:colOff>
      <xdr:row>11</xdr:row>
      <xdr:rowOff>1496616</xdr:rowOff>
    </xdr:from>
    <xdr:to>
      <xdr:col>2</xdr:col>
      <xdr:colOff>0</xdr:colOff>
      <xdr:row>12</xdr:row>
      <xdr:rowOff>0</xdr:rowOff>
    </xdr:to>
    <xdr:sp macro="" textlink="">
      <xdr:nvSpPr>
        <xdr:cNvPr id="358" name="テキスト ボックス 357">
          <a:extLst>
            <a:ext uri="{FF2B5EF4-FFF2-40B4-BE49-F238E27FC236}">
              <a16:creationId xmlns:a16="http://schemas.microsoft.com/office/drawing/2014/main" id="{00000000-0008-0000-0100-000066010000}"/>
            </a:ext>
          </a:extLst>
        </xdr:cNvPr>
        <xdr:cNvSpPr txBox="1"/>
      </xdr:nvSpPr>
      <xdr:spPr>
        <a:xfrm>
          <a:off x="685800" y="237470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ノーコメント</a:t>
          </a:r>
        </a:p>
      </xdr:txBody>
    </xdr:sp>
    <xdr:clientData/>
  </xdr:twoCellAnchor>
  <xdr:twoCellAnchor editAs="oneCell">
    <xdr:from>
      <xdr:col>1</xdr:col>
      <xdr:colOff>137161</xdr:colOff>
      <xdr:row>11</xdr:row>
      <xdr:rowOff>199549</xdr:rowOff>
    </xdr:from>
    <xdr:to>
      <xdr:col>1</xdr:col>
      <xdr:colOff>1377316</xdr:colOff>
      <xdr:row>11</xdr:row>
      <xdr:rowOff>1439704</xdr:rowOff>
    </xdr:to>
    <xdr:pic>
      <xdr:nvPicPr>
        <xdr:cNvPr id="360" name="図 359">
          <a:extLst>
            <a:ext uri="{FF2B5EF4-FFF2-40B4-BE49-F238E27FC236}">
              <a16:creationId xmlns:a16="http://schemas.microsoft.com/office/drawing/2014/main" id="{00000000-0008-0000-0100-000068010000}"/>
            </a:ext>
          </a:extLst>
        </xdr:cNvPr>
        <xdr:cNvPicPr>
          <a:picLocks noChangeAspect="1"/>
        </xdr:cNvPicPr>
      </xdr:nvPicPr>
      <xdr:blipFill>
        <a:blip xmlns:r="http://schemas.openxmlformats.org/officeDocument/2006/relationships" r:link="rId1"/>
        <a:srcRect l="23750" r="23750"/>
        <a:stretch>
          <a:fillRect/>
        </a:stretch>
      </xdr:blipFill>
      <xdr:spPr>
        <a:xfrm>
          <a:off x="822961" y="22449949"/>
          <a:ext cx="1240155" cy="1240155"/>
        </a:xfrm>
        <a:prstGeom prst="ellipse">
          <a:avLst/>
        </a:prstGeom>
      </xdr:spPr>
    </xdr:pic>
    <xdr:clientData/>
  </xdr:twoCellAnchor>
  <xdr:twoCellAnchor>
    <xdr:from>
      <xdr:col>1</xdr:col>
      <xdr:colOff>1550194</xdr:colOff>
      <xdr:row>12</xdr:row>
      <xdr:rowOff>199549</xdr:rowOff>
    </xdr:from>
    <xdr:to>
      <xdr:col>2</xdr:col>
      <xdr:colOff>0</xdr:colOff>
      <xdr:row>12</xdr:row>
      <xdr:rowOff>1696165</xdr:rowOff>
    </xdr:to>
    <xdr:sp macro="" textlink="">
      <xdr:nvSpPr>
        <xdr:cNvPr id="361" name="テキスト ボックス 360">
          <a:extLst>
            <a:ext uri="{FF2B5EF4-FFF2-40B4-BE49-F238E27FC236}">
              <a16:creationId xmlns:a16="http://schemas.microsoft.com/office/drawing/2014/main" id="{00000000-0008-0000-0100-000069010000}"/>
            </a:ext>
          </a:extLst>
        </xdr:cNvPr>
        <xdr:cNvSpPr txBox="1"/>
      </xdr:nvSpPr>
      <xdr:spPr>
        <a:xfrm>
          <a:off x="2235994" y="244454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相関何とか
</a:t>
          </a:r>
          <a:r>
            <a:rPr kumimoji="1" lang="en-US" altLang="ja-JP" sz="1800">
              <a:latin typeface="源ノ角ゴシック JP" panose="020B0500000000000000" pitchFamily="34" charset="-128"/>
            </a:rPr>
            <a:t>M</a:t>
          </a:r>
          <a:r>
            <a:rPr kumimoji="1" lang="ja-JP" altLang="en-US" sz="1800">
              <a:latin typeface="源ノ角ゴシック JP" panose="020B0500000000000000" pitchFamily="34" charset="-128"/>
            </a:rPr>
            <a:t>１
はらだ</a:t>
          </a:r>
        </a:p>
      </xdr:txBody>
    </xdr:sp>
    <xdr:clientData/>
  </xdr:twoCellAnchor>
  <xdr:twoCellAnchor>
    <xdr:from>
      <xdr:col>1</xdr:col>
      <xdr:colOff>0</xdr:colOff>
      <xdr:row>12</xdr:row>
      <xdr:rowOff>1496615</xdr:rowOff>
    </xdr:from>
    <xdr:to>
      <xdr:col>2</xdr:col>
      <xdr:colOff>0</xdr:colOff>
      <xdr:row>13</xdr:row>
      <xdr:rowOff>0</xdr:rowOff>
    </xdr:to>
    <xdr:sp macro="" textlink="">
      <xdr:nvSpPr>
        <xdr:cNvPr id="362" name="テキスト ボックス 361">
          <a:extLst>
            <a:ext uri="{FF2B5EF4-FFF2-40B4-BE49-F238E27FC236}">
              <a16:creationId xmlns:a16="http://schemas.microsoft.com/office/drawing/2014/main" id="{00000000-0008-0000-0100-00006A010000}"/>
            </a:ext>
          </a:extLst>
        </xdr:cNvPr>
        <xdr:cNvSpPr txBox="1"/>
      </xdr:nvSpPr>
      <xdr:spPr>
        <a:xfrm>
          <a:off x="685800" y="257425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ねこ</a:t>
          </a:r>
        </a:p>
      </xdr:txBody>
    </xdr:sp>
    <xdr:clientData/>
  </xdr:twoCellAnchor>
  <xdr:twoCellAnchor editAs="oneCell">
    <xdr:from>
      <xdr:col>1</xdr:col>
      <xdr:colOff>137160</xdr:colOff>
      <xdr:row>12</xdr:row>
      <xdr:rowOff>199549</xdr:rowOff>
    </xdr:from>
    <xdr:to>
      <xdr:col>1</xdr:col>
      <xdr:colOff>1377315</xdr:colOff>
      <xdr:row>12</xdr:row>
      <xdr:rowOff>1439704</xdr:rowOff>
    </xdr:to>
    <xdr:pic>
      <xdr:nvPicPr>
        <xdr:cNvPr id="364" name="図 363">
          <a:extLst>
            <a:ext uri="{FF2B5EF4-FFF2-40B4-BE49-F238E27FC236}">
              <a16:creationId xmlns:a16="http://schemas.microsoft.com/office/drawing/2014/main" id="{00000000-0008-0000-0100-00006C010000}"/>
            </a:ext>
          </a:extLst>
        </xdr:cNvPr>
        <xdr:cNvPicPr>
          <a:picLocks noChangeAspect="1"/>
        </xdr:cNvPicPr>
      </xdr:nvPicPr>
      <xdr:blipFill>
        <a:blip xmlns:r="http://schemas.openxmlformats.org/officeDocument/2006/relationships" r:link="rId2"/>
        <a:srcRect l="12553" r="12553"/>
        <a:stretch>
          <a:fillRect/>
        </a:stretch>
      </xdr:blipFill>
      <xdr:spPr>
        <a:xfrm>
          <a:off x="822960" y="24445437"/>
          <a:ext cx="1240155" cy="1240155"/>
        </a:xfrm>
        <a:prstGeom prst="ellipse">
          <a:avLst/>
        </a:prstGeom>
      </xdr:spPr>
    </xdr:pic>
    <xdr:clientData/>
  </xdr:twoCellAnchor>
  <xdr:twoCellAnchor>
    <xdr:from>
      <xdr:col>1</xdr:col>
      <xdr:colOff>1550194</xdr:colOff>
      <xdr:row>13</xdr:row>
      <xdr:rowOff>199548</xdr:rowOff>
    </xdr:from>
    <xdr:to>
      <xdr:col>2</xdr:col>
      <xdr:colOff>0</xdr:colOff>
      <xdr:row>13</xdr:row>
      <xdr:rowOff>1696164</xdr:rowOff>
    </xdr:to>
    <xdr:sp macro="" textlink="">
      <xdr:nvSpPr>
        <xdr:cNvPr id="365" name="テキスト ボックス 364">
          <a:extLst>
            <a:ext uri="{FF2B5EF4-FFF2-40B4-BE49-F238E27FC236}">
              <a16:creationId xmlns:a16="http://schemas.microsoft.com/office/drawing/2014/main" id="{00000000-0008-0000-0100-00006D010000}"/>
            </a:ext>
          </a:extLst>
        </xdr:cNvPr>
        <xdr:cNvSpPr txBox="1"/>
      </xdr:nvSpPr>
      <xdr:spPr>
        <a:xfrm>
          <a:off x="2235994" y="26440923"/>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相関何とか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さかぐちさん</a:t>
          </a:r>
        </a:p>
      </xdr:txBody>
    </xdr:sp>
    <xdr:clientData/>
  </xdr:twoCellAnchor>
  <xdr:twoCellAnchor>
    <xdr:from>
      <xdr:col>1</xdr:col>
      <xdr:colOff>0</xdr:colOff>
      <xdr:row>13</xdr:row>
      <xdr:rowOff>1496616</xdr:rowOff>
    </xdr:from>
    <xdr:to>
      <xdr:col>2</xdr:col>
      <xdr:colOff>0</xdr:colOff>
      <xdr:row>14</xdr:row>
      <xdr:rowOff>0</xdr:rowOff>
    </xdr:to>
    <xdr:sp macro="" textlink="">
      <xdr:nvSpPr>
        <xdr:cNvPr id="366" name="テキスト ボックス 365">
          <a:extLst>
            <a:ext uri="{FF2B5EF4-FFF2-40B4-BE49-F238E27FC236}">
              <a16:creationId xmlns:a16="http://schemas.microsoft.com/office/drawing/2014/main" id="{00000000-0008-0000-0100-00006E010000}"/>
            </a:ext>
          </a:extLst>
        </xdr:cNvPr>
        <xdr:cNvSpPr txBox="1"/>
      </xdr:nvSpPr>
      <xdr:spPr>
        <a:xfrm>
          <a:off x="685800" y="277379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かわいい</a:t>
          </a:r>
        </a:p>
      </xdr:txBody>
    </xdr:sp>
    <xdr:clientData/>
  </xdr:twoCellAnchor>
  <xdr:twoCellAnchor editAs="oneCell">
    <xdr:from>
      <xdr:col>1</xdr:col>
      <xdr:colOff>137161</xdr:colOff>
      <xdr:row>13</xdr:row>
      <xdr:rowOff>199549</xdr:rowOff>
    </xdr:from>
    <xdr:to>
      <xdr:col>1</xdr:col>
      <xdr:colOff>1377316</xdr:colOff>
      <xdr:row>13</xdr:row>
      <xdr:rowOff>1439704</xdr:rowOff>
    </xdr:to>
    <xdr:pic>
      <xdr:nvPicPr>
        <xdr:cNvPr id="368" name="図 367">
          <a:extLst>
            <a:ext uri="{FF2B5EF4-FFF2-40B4-BE49-F238E27FC236}">
              <a16:creationId xmlns:a16="http://schemas.microsoft.com/office/drawing/2014/main" id="{00000000-0008-0000-0100-000070010000}"/>
            </a:ext>
          </a:extLst>
        </xdr:cNvPr>
        <xdr:cNvPicPr>
          <a:picLocks noChangeAspect="1"/>
        </xdr:cNvPicPr>
      </xdr:nvPicPr>
      <xdr:blipFill>
        <a:blip xmlns:r="http://schemas.openxmlformats.org/officeDocument/2006/relationships" r:link="rId3"/>
        <a:srcRect l="12500" r="12500"/>
        <a:stretch>
          <a:fillRect/>
        </a:stretch>
      </xdr:blipFill>
      <xdr:spPr>
        <a:xfrm>
          <a:off x="822961" y="26440924"/>
          <a:ext cx="1240155" cy="1240155"/>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381000</xdr:colOff>
          <xdr:row>2</xdr:row>
          <xdr:rowOff>61913</xdr:rowOff>
        </xdr:from>
        <xdr:to>
          <xdr:col>11</xdr:col>
          <xdr:colOff>666750</xdr:colOff>
          <xdr:row>4</xdr:row>
          <xdr:rowOff>100013</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185737</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26"/>
  <sheetViews>
    <sheetView showGridLines="0" defaultGridColor="0" colorId="55" zoomScale="70" zoomScaleNormal="70" workbookViewId="0">
      <selection activeCell="D11" sqref="D11"/>
    </sheetView>
  </sheetViews>
  <sheetFormatPr defaultColWidth="8.8125" defaultRowHeight="17.649999999999999" x14ac:dyDescent="0.7"/>
  <cols>
    <col min="1" max="1" width="6.0625" customWidth="1"/>
    <col min="2" max="2" width="4.75" customWidth="1"/>
    <col min="3" max="9" width="18.5625" customWidth="1"/>
    <col min="10" max="10" width="5.75" customWidth="1"/>
    <col min="11" max="11" width="20.5" customWidth="1"/>
    <col min="12" max="12" width="23.5" customWidth="1"/>
    <col min="13" max="13" width="13.25" customWidth="1"/>
    <col min="14" max="14" width="15.5" customWidth="1"/>
  </cols>
  <sheetData>
    <row r="1" spans="1:22" ht="33.75" customHeight="1" x14ac:dyDescent="1">
      <c r="B1" s="13"/>
      <c r="C1" s="29" t="s">
        <v>209</v>
      </c>
      <c r="K1" s="26" t="s">
        <v>23</v>
      </c>
      <c r="L1" s="27" t="s">
        <v>210</v>
      </c>
      <c r="O1">
        <v>0</v>
      </c>
      <c r="P1">
        <v>0</v>
      </c>
      <c r="U1" t="s">
        <v>165</v>
      </c>
    </row>
    <row r="2" spans="1:22" ht="46.9" customHeight="1" x14ac:dyDescent="1.75">
      <c r="A2" s="14"/>
      <c r="B2" s="15"/>
      <c r="C2" s="14"/>
      <c r="D2" s="14"/>
      <c r="E2" s="16"/>
      <c r="F2" s="28" t="s">
        <v>13</v>
      </c>
      <c r="G2" s="16"/>
      <c r="H2" s="16"/>
      <c r="I2" s="16"/>
      <c r="K2" s="36">
        <f ca="1">TODAY()</f>
        <v>43729</v>
      </c>
      <c r="L2" s="37">
        <f ca="1">NOW()-INT(NOW())</f>
        <v>0.75364363425615011</v>
      </c>
      <c r="N2" s="2"/>
      <c r="T2" t="s">
        <v>166</v>
      </c>
    </row>
    <row r="3" spans="1:22" ht="30" customHeight="1" x14ac:dyDescent="0.7">
      <c r="A3" s="14"/>
      <c r="B3" s="18"/>
      <c r="C3" s="19" t="s">
        <v>14</v>
      </c>
      <c r="D3" s="19" t="s">
        <v>15</v>
      </c>
      <c r="E3" s="19" t="s">
        <v>17</v>
      </c>
      <c r="F3" s="19" t="s">
        <v>16</v>
      </c>
      <c r="G3" s="19" t="s">
        <v>18</v>
      </c>
      <c r="H3" s="19" t="s">
        <v>19</v>
      </c>
      <c r="I3" s="19" t="s">
        <v>20</v>
      </c>
      <c r="K3" s="36"/>
      <c r="L3" s="37"/>
      <c r="N3" s="4"/>
    </row>
    <row r="4" spans="1:22" ht="70.05" customHeight="1" x14ac:dyDescent="0.7">
      <c r="A4" s="14"/>
      <c r="B4" s="17">
        <v>1</v>
      </c>
      <c r="C4" s="25" t="str">
        <f ca="1">IF(ISNUMBER(IF(INDEX(生データ!$D:$D,MATCH(D22,生データ!$D:$D,1))=D22,VLOOKUP(D22,生データ!$D:$F,3,TRUE),)),"予約済"&amp;IF(VLOOKUP(D22,生データ!$D:$F,2,TRUE)=1,CHAR(10)&amp;"(貸出中)",""),IF(INDEX(生データ!$D:$D,MATCH(D22,生データ!$D:$D,1))=D22,VLOOKUP(D22,生データ!$D:$F,3,TRUE),""))</f>
        <v/>
      </c>
      <c r="D4" s="25" t="str">
        <f ca="1">IF(ISNUMBER(IF(INDEX(生データ!$D:$D,MATCH(E22,生データ!$D:$D,1))=E22,VLOOKUP(E22,生データ!$D:$F,3,TRUE),)),"予約済"&amp;IF(VLOOKUP(E22,生データ!$D:$F,2,TRUE)=1,CHAR(10)&amp;"(貸出中)",""),IF(INDEX(生データ!$D:$D,MATCH(E22,生データ!$D:$D,1))=E22,VLOOKUP(E22,生データ!$D:$F,3,TRUE),""))</f>
        <v/>
      </c>
      <c r="E4" s="25" t="str">
        <f ca="1">IF(ISNUMBER(IF(INDEX(生データ!$D:$D,MATCH(F22,生データ!$D:$D,1))=F22,VLOOKUP(F22,生データ!$D:$F,3,TRUE),)),"予約済"&amp;IF(VLOOKUP(F22,生データ!$D:$F,2,TRUE)=1,CHAR(10)&amp;"(貸出中)",""),IF(INDEX(生データ!$D:$D,MATCH(F22,生データ!$D:$D,1))=F22,VLOOKUP(F22,生データ!$D:$F,3,TRUE),""))</f>
        <v/>
      </c>
      <c r="F4" s="25" t="str">
        <f ca="1">IF(ISNUMBER(IF(INDEX(生データ!$D:$D,MATCH(G22,生データ!$D:$D,1))=G22,VLOOKUP(G22,生データ!$D:$F,3,TRUE),)),"予約済"&amp;IF(VLOOKUP(G22,生データ!$D:$F,2,TRUE)=1,CHAR(10)&amp;"(貸出中)",""),IF(INDEX(生データ!$D:$D,MATCH(G22,生データ!$D:$D,1))=G22,VLOOKUP(G22,生データ!$D:$F,3,TRUE),""))</f>
        <v/>
      </c>
      <c r="G4" s="25" t="str">
        <f ca="1">IF(ISNUMBER(IF(INDEX(生データ!$D:$D,MATCH(H22,生データ!$D:$D,1))=H22,VLOOKUP(H22,生データ!$D:$F,3,TRUE),)),"予約済"&amp;IF(VLOOKUP(H22,生データ!$D:$F,2,TRUE)=1,CHAR(10)&amp;"(貸出中)",""),IF(INDEX(生データ!$D:$D,MATCH(H22,生データ!$D:$D,1))=H22,VLOOKUP(H22,生データ!$D:$F,3,TRUE),""))</f>
        <v/>
      </c>
      <c r="H4" s="25" t="str">
        <f ca="1">IF(ISNUMBER(IF(INDEX(生データ!$D:$D,MATCH(I22,生データ!$D:$D,1))=I22,VLOOKUP(I22,生データ!$D:$F,3,TRUE),)),"予約済"&amp;IF(VLOOKUP(I22,生データ!$D:$F,2,TRUE)=1,CHAR(10)&amp;"(貸出中)",""),IF(INDEX(生データ!$D:$D,MATCH(I22,生データ!$D:$D,1))=I22,VLOOKUP(I22,生データ!$D:$F,3,TRUE),""))</f>
        <v/>
      </c>
      <c r="I4" s="25" t="str">
        <f ca="1">IF(ISNUMBER(IF(INDEX(生データ!$D:$D,MATCH(J22,生データ!$D:$D,1))=J22,VLOOKUP(J22,生データ!$D:$F,3,TRUE),)),"予約済"&amp;IF(VLOOKUP(J22,生データ!$D:$F,2,TRUE)=1,CHAR(10)&amp;"(貸出中)",""),IF(INDEX(生データ!$D:$D,MATCH(J22,生データ!$D:$D,1))=J22,VLOOKUP(J22,生データ!$D:$F,3,TRUE),""))</f>
        <v/>
      </c>
      <c r="K4" s="33"/>
      <c r="L4" s="33"/>
      <c r="M4" s="34"/>
      <c r="N4" s="34"/>
      <c r="T4" t="s">
        <v>164</v>
      </c>
    </row>
    <row r="5" spans="1:22" ht="70.05" customHeight="1" x14ac:dyDescent="0.7">
      <c r="A5" s="32" t="s">
        <v>12</v>
      </c>
      <c r="B5" s="17">
        <v>2</v>
      </c>
      <c r="C5" s="25" t="str">
        <f ca="1">IF(ISNUMBER(IF(INDEX(生データ!$D:$D,MATCH(D23,生データ!$D:$D,1))=D23,VLOOKUP(D23,生データ!$D:$F,3,TRUE),)),"予約済"&amp;IF(VLOOKUP(D23,生データ!$D:$F,2,TRUE)=1,CHAR(10)&amp;"(貸出中)",""),IF(INDEX(生データ!$D:$D,MATCH(D23,生データ!$D:$D,1))=D23,VLOOKUP(D23,生データ!$D:$F,3,TRUE),""))</f>
        <v/>
      </c>
      <c r="D5" s="24" t="str">
        <f ca="1">IF(ISNUMBER(IF(INDEX(生データ!$D:$D,MATCH(E23,生データ!$D:$D,1))=E23,VLOOKUP(E23,生データ!$D:$F,3,TRUE),)),"予約済"&amp;IF(VLOOKUP(E23,生データ!$D:$F,2,TRUE)=1,CHAR(10)&amp;"(貸出中)",""),IF(INDEX(生データ!$D:$D,MATCH(E23,生データ!$D:$D,1))=E23,VLOOKUP(E23,生データ!$D:$F,3,TRUE),""))</f>
        <v>予約済</v>
      </c>
      <c r="E5" s="24" t="str">
        <f ca="1">IF(ISNUMBER(IF(INDEX(生データ!$D:$D,MATCH(F23,生データ!$D:$D,1))=F23,VLOOKUP(F23,生データ!$D:$F,3,TRUE),)),"予約済"&amp;IF(VLOOKUP(F23,生データ!$D:$F,2,TRUE)=1,CHAR(10)&amp;"(貸出中)",""),IF(INDEX(生データ!$D:$D,MATCH(F23,生データ!$D:$D,1))=F23,VLOOKUP(F23,生データ!$D:$F,3,TRUE),""))</f>
        <v>予約済</v>
      </c>
      <c r="F5" s="24" t="str">
        <f ca="1">IF(ISNUMBER(IF(INDEX(生データ!$D:$D,MATCH(G23,生データ!$D:$D,1))=G23,VLOOKUP(G23,生データ!$D:$F,3,TRUE),)),"予約済"&amp;IF(VLOOKUP(G23,生データ!$D:$F,2,TRUE)=1,CHAR(10)&amp;"(貸出中)",""),IF(INDEX(生データ!$D:$D,MATCH(G23,生データ!$D:$D,1))=G23,VLOOKUP(G23,生データ!$D:$F,3,TRUE),""))</f>
        <v>予約済</v>
      </c>
      <c r="G5" s="25" t="str">
        <f ca="1">IF(ISNUMBER(IF(INDEX(生データ!$D:$D,MATCH(H23,生データ!$D:$D,1))=H23,VLOOKUP(H23,生データ!$D:$F,3,TRUE),)),"予約済"&amp;IF(VLOOKUP(H23,生データ!$D:$F,2,TRUE)=1,CHAR(10)&amp;"(貸出中)",""),IF(INDEX(生データ!$D:$D,MATCH(H23,生データ!$D:$D,1))=H23,VLOOKUP(H23,生データ!$D:$F,3,TRUE),""))</f>
        <v/>
      </c>
      <c r="H5" s="25" t="str">
        <f ca="1">IF(ISNUMBER(IF(INDEX(生データ!$D:$D,MATCH(I23,生データ!$D:$D,1))=I23,VLOOKUP(I23,生データ!$D:$F,3,TRUE),)),"予約済"&amp;IF(VLOOKUP(I23,生データ!$D:$F,2,TRUE)=1,CHAR(10)&amp;"(貸出中)",""),IF(INDEX(生データ!$D:$D,MATCH(I23,生データ!$D:$D,1))=I23,VLOOKUP(I23,生データ!$D:$F,3,TRUE),""))</f>
        <v/>
      </c>
      <c r="I5" s="25" t="str">
        <f ca="1">IF(ISNUMBER(IF(INDEX(生データ!$D:$D,MATCH(J23,生データ!$D:$D,1))=J23,VLOOKUP(J23,生データ!$D:$F,3,TRUE),)),"予約済"&amp;IF(VLOOKUP(J23,生データ!$D:$F,2,TRUE)=1,CHAR(10)&amp;"(貸出中)",""),IF(INDEX(生データ!$D:$D,MATCH(J23,生データ!$D:$D,1))=J23,VLOOKUP(J23,生データ!$D:$F,3,TRUE),""))</f>
        <v/>
      </c>
      <c r="K5" s="33"/>
      <c r="L5" s="33"/>
      <c r="M5" s="34"/>
      <c r="N5" s="34"/>
      <c r="T5" t="s">
        <v>164</v>
      </c>
    </row>
    <row r="6" spans="1:22" ht="70.05" customHeight="1" x14ac:dyDescent="0.7">
      <c r="A6" s="32"/>
      <c r="B6" s="17">
        <v>3</v>
      </c>
      <c r="C6" s="25" t="str">
        <f ca="1">IF(ISNUMBER(IF(INDEX(生データ!$D:$D,MATCH(D24,生データ!$D:$D,1))=D24,VLOOKUP(D24,生データ!$D:$F,3,TRUE),)),"予約済"&amp;IF(VLOOKUP(D24,生データ!$D:$F,2,TRUE)=1,CHAR(10)&amp;"(貸出中)",""),IF(INDEX(生データ!$D:$D,MATCH(D24,生データ!$D:$D,1))=D24,VLOOKUP(D24,生データ!$D:$F,3,TRUE),""))</f>
        <v/>
      </c>
      <c r="D6" s="25" t="str">
        <f ca="1">IF(ISNUMBER(IF(INDEX(生データ!$D:$D,MATCH(E24,生データ!$D:$D,1))=E24,VLOOKUP(E24,生データ!$D:$F,3,TRUE),)),"予約済"&amp;IF(VLOOKUP(E24,生データ!$D:$F,2,TRUE)=1,CHAR(10)&amp;"(貸出中)",""),IF(INDEX(生データ!$D:$D,MATCH(E24,生データ!$D:$D,1))=E24,VLOOKUP(E24,生データ!$D:$F,3,TRUE),""))</f>
        <v/>
      </c>
      <c r="E6" s="25" t="str">
        <f ca="1">IF(ISNUMBER(IF(INDEX(生データ!$D:$D,MATCH(F24,生データ!$D:$D,1))=F24,VLOOKUP(F24,生データ!$D:$F,3,TRUE),)),"予約済"&amp;IF(VLOOKUP(F24,生データ!$D:$F,2,TRUE)=1,CHAR(10)&amp;"(貸出中)",""),IF(INDEX(生データ!$D:$D,MATCH(F24,生データ!$D:$D,1))=F24,VLOOKUP(F24,生データ!$D:$F,3,TRUE),""))</f>
        <v/>
      </c>
      <c r="F6" s="24" t="str">
        <f ca="1">IF(ISNUMBER(IF(INDEX(生データ!$D:$D,MATCH(G24,生データ!$D:$D,1))=G24,VLOOKUP(G24,生データ!$D:$F,3,TRUE),)),"予約済"&amp;IF(VLOOKUP(G24,生データ!$D:$F,2,TRUE)=1,CHAR(10)&amp;"(貸出中)",""),IF(INDEX(生データ!$D:$D,MATCH(G24,生データ!$D:$D,1))=G24,VLOOKUP(G24,生データ!$D:$F,3,TRUE),""))</f>
        <v>予約済</v>
      </c>
      <c r="G6" s="24" t="str">
        <f ca="1">IF(ISNUMBER(IF(INDEX(生データ!$D:$D,MATCH(H24,生データ!$D:$D,1))=H24,VLOOKUP(H24,生データ!$D:$F,3,TRUE),)),"予約済"&amp;IF(VLOOKUP(H24,生データ!$D:$F,2,TRUE)=1,CHAR(10)&amp;"(貸出中)",""),IF(INDEX(生データ!$D:$D,MATCH(H24,生データ!$D:$D,1))=H24,VLOOKUP(H24,生データ!$D:$F,3,TRUE),""))</f>
        <v>予約済</v>
      </c>
      <c r="H6" s="24" t="str">
        <f ca="1">IF(ISNUMBER(IF(INDEX(生データ!$D:$D,MATCH(I24,生データ!$D:$D,1))=I24,VLOOKUP(I24,生データ!$D:$F,3,TRUE),)),"予約済"&amp;IF(VLOOKUP(I24,生データ!$D:$F,2,TRUE)=1,CHAR(10)&amp;"(貸出中)",""),IF(INDEX(生データ!$D:$D,MATCH(I24,生データ!$D:$D,1))=I24,VLOOKUP(I24,生データ!$D:$F,3,TRUE),""))</f>
        <v>予約済</v>
      </c>
      <c r="I6" s="25" t="str">
        <f ca="1">IF(ISNUMBER(IF(INDEX(生データ!$D:$D,MATCH(J24,生データ!$D:$D,1))=J24,VLOOKUP(J24,生データ!$D:$F,3,TRUE),)),"予約済"&amp;IF(VLOOKUP(J24,生データ!$D:$F,2,TRUE)=1,CHAR(10)&amp;"(貸出中)",""),IF(INDEX(生データ!$D:$D,MATCH(J24,生データ!$D:$D,1))=J24,VLOOKUP(J24,生データ!$D:$F,3,TRUE),""))</f>
        <v/>
      </c>
      <c r="K6" s="35"/>
      <c r="L6" s="35"/>
    </row>
    <row r="7" spans="1:22" ht="70.05" customHeight="1" x14ac:dyDescent="0.7">
      <c r="A7" s="32"/>
      <c r="B7" s="17">
        <v>4</v>
      </c>
      <c r="C7" s="25" t="str">
        <f ca="1">IF(ISNUMBER(IF(INDEX(生データ!$D:$D,MATCH(D25,生データ!$D:$D,1))=D25,VLOOKUP(D25,生データ!$D:$F,3,TRUE),)),"予約済"&amp;IF(VLOOKUP(D25,生データ!$D:$F,2,TRUE)=1,CHAR(10)&amp;"(貸出中)",""),IF(INDEX(生データ!$D:$D,MATCH(D25,生データ!$D:$D,1))=D25,VLOOKUP(D25,生データ!$D:$F,3,TRUE),""))</f>
        <v/>
      </c>
      <c r="D7" s="25" t="str">
        <f ca="1">IF(ISNUMBER(IF(INDEX(生データ!$D:$D,MATCH(E25,生データ!$D:$D,1))=E25,VLOOKUP(E25,生データ!$D:$F,3,TRUE),)),"予約済"&amp;IF(VLOOKUP(E25,生データ!$D:$F,2,TRUE)=1,CHAR(10)&amp;"(貸出中)",""),IF(INDEX(生データ!$D:$D,MATCH(E25,生データ!$D:$D,1))=E25,VLOOKUP(E25,生データ!$D:$F,3,TRUE),""))</f>
        <v/>
      </c>
      <c r="E7" s="25" t="str">
        <f ca="1">IF(ISNUMBER(IF(INDEX(生データ!$D:$D,MATCH(F25,生データ!$D:$D,1))=F25,VLOOKUP(F25,生データ!$D:$F,3,TRUE),)),"予約済"&amp;IF(VLOOKUP(F25,生データ!$D:$F,2,TRUE)=1,CHAR(10)&amp;"(貸出中)",""),IF(INDEX(生データ!$D:$D,MATCH(F25,生データ!$D:$D,1))=F25,VLOOKUP(F25,生データ!$D:$F,3,TRUE),""))</f>
        <v/>
      </c>
      <c r="F7" s="25" t="str">
        <f ca="1">IF(ISNUMBER(IF(INDEX(生データ!$D:$D,MATCH(G25,生データ!$D:$D,1))=G25,VLOOKUP(G25,生データ!$D:$F,3,TRUE),)),"予約済"&amp;IF(VLOOKUP(G25,生データ!$D:$F,2,TRUE)=1,CHAR(10)&amp;"(貸出中)",""),IF(INDEX(生データ!$D:$D,MATCH(G25,生データ!$D:$D,1))=G25,VLOOKUP(G25,生データ!$D:$F,3,TRUE),""))</f>
        <v/>
      </c>
      <c r="G7" s="25" t="str">
        <f ca="1">IF(ISNUMBER(IF(INDEX(生データ!$D:$D,MATCH(H25,生データ!$D:$D,1))=H25,VLOOKUP(H25,生データ!$D:$F,3,TRUE),)),"予約済"&amp;IF(VLOOKUP(H25,生データ!$D:$F,2,TRUE)=1,CHAR(10)&amp;"(貸出中)",""),IF(INDEX(生データ!$D:$D,MATCH(H25,生データ!$D:$D,1))=H25,VLOOKUP(H25,生データ!$D:$F,3,TRUE),""))</f>
        <v/>
      </c>
      <c r="H7" s="24" t="str">
        <f ca="1">IF(ISNUMBER(IF(INDEX(生データ!$D:$D,MATCH(I25,生データ!$D:$D,1))=I25,VLOOKUP(I25,生データ!$D:$F,3,TRUE),)),"予約済"&amp;IF(VLOOKUP(I25,生データ!$D:$F,2,TRUE)=1,CHAR(10)&amp;"(貸出中)",""),IF(INDEX(生データ!$D:$D,MATCH(I25,生データ!$D:$D,1))=I25,VLOOKUP(I25,生データ!$D:$F,3,TRUE),""))</f>
        <v>予約済</v>
      </c>
      <c r="I7" s="25" t="str">
        <f ca="1">IF(ISNUMBER(IF(INDEX(生データ!$D:$D,MATCH(J25,生データ!$D:$D,1))=J25,VLOOKUP(J25,生データ!$D:$F,3,TRUE),)),"予約済"&amp;IF(VLOOKUP(J25,生データ!$D:$F,2,TRUE)=1,CHAR(10)&amp;"(貸出中)",""),IF(INDEX(生データ!$D:$D,MATCH(J25,生データ!$D:$D,1))=J25,VLOOKUP(J25,生データ!$D:$F,3,TRUE),""))</f>
        <v/>
      </c>
      <c r="K7" s="35"/>
      <c r="L7" s="35"/>
      <c r="V7" t="s">
        <v>167</v>
      </c>
    </row>
    <row r="8" spans="1:22" ht="70.05" customHeight="1" x14ac:dyDescent="0.7">
      <c r="A8" s="16"/>
      <c r="B8" s="17">
        <v>5</v>
      </c>
      <c r="C8" s="25" t="str">
        <f ca="1">IF(ISNUMBER(IF(INDEX(生データ!$D:$D,MATCH(D26,生データ!$D:$D,1))=D26,VLOOKUP(D26,生データ!$D:$F,3,TRUE),)),"予約済"&amp;IF(VLOOKUP(D26,生データ!$D:$F,2,TRUE)=1,CHAR(10)&amp;"(貸出中)",""),IF(INDEX(生データ!$D:$D,MATCH(D26,生データ!$D:$D,1))=D26,VLOOKUP(D26,生データ!$D:$F,3,TRUE),""))</f>
        <v/>
      </c>
      <c r="D8" s="25" t="str">
        <f ca="1">IF(ISNUMBER(IF(INDEX(生データ!$D:$D,MATCH(E26,生データ!$D:$D,1))=E26,VLOOKUP(E26,生データ!$D:$F,3,TRUE),)),"予約済"&amp;IF(VLOOKUP(E26,生データ!$D:$F,2,TRUE)=1,CHAR(10)&amp;"(貸出中)",""),IF(INDEX(生データ!$D:$D,MATCH(E26,生データ!$D:$D,1))=E26,VLOOKUP(E26,生データ!$D:$F,3,TRUE),""))</f>
        <v/>
      </c>
      <c r="E8" s="24" t="str">
        <f ca="1">IF(ISNUMBER(IF(INDEX(生データ!$D:$D,MATCH(F26,生データ!$D:$D,1))=F26,VLOOKUP(F26,生データ!$D:$F,3,TRUE),)),"予約済"&amp;IF(VLOOKUP(F26,生データ!$D:$F,2,TRUE)=1,CHAR(10)&amp;"(貸出中)",""),IF(INDEX(生データ!$D:$D,MATCH(F26,生データ!$D:$D,1))=F26,VLOOKUP(F26,生データ!$D:$F,3,TRUE),""))</f>
        <v>予約済</v>
      </c>
      <c r="F8" s="25" t="str">
        <f ca="1">IF(ISNUMBER(IF(INDEX(生データ!$D:$D,MATCH(G26,生データ!$D:$D,1))=G26,VLOOKUP(G26,生データ!$D:$F,3,TRUE),)),"予約済"&amp;IF(VLOOKUP(G26,生データ!$D:$F,2,TRUE)=1,CHAR(10)&amp;"(貸出中)",""),IF(INDEX(生データ!$D:$D,MATCH(G26,生データ!$D:$D,1))=G26,VLOOKUP(G26,生データ!$D:$F,3,TRUE),""))</f>
        <v/>
      </c>
      <c r="G8" s="24" t="str">
        <f ca="1">IF(ISNUMBER(IF(INDEX(生データ!$D:$D,MATCH(H26,生データ!$D:$D,1))=H26,VLOOKUP(H26,生データ!$D:$F,3,TRUE),)),"予約済"&amp;IF(VLOOKUP(H26,生データ!$D:$F,2,TRUE)=1,CHAR(10)&amp;"(貸出中)",""),IF(INDEX(生データ!$D:$D,MATCH(H26,生データ!$D:$D,1))=H26,VLOOKUP(H26,生データ!$D:$F,3,TRUE),""))</f>
        <v>予約済</v>
      </c>
      <c r="H8" s="25" t="str">
        <f ca="1">IF(ISNUMBER(IF(INDEX(生データ!$D:$D,MATCH(I26,生データ!$D:$D,1))=I26,VLOOKUP(I26,生データ!$D:$F,3,TRUE),)),"予約済"&amp;IF(VLOOKUP(I26,生データ!$D:$F,2,TRUE)=1,CHAR(10)&amp;"(貸出中)",""),IF(INDEX(生データ!$D:$D,MATCH(I26,生データ!$D:$D,1))=I26,VLOOKUP(I26,生データ!$D:$F,3,TRUE),""))</f>
        <v/>
      </c>
      <c r="I8" s="24" t="str">
        <f ca="1">IF(ISNUMBER(IF(INDEX(生データ!$D:$D,MATCH(J26,生データ!$D:$D,1))=J26,VLOOKUP(J26,生データ!$D:$F,3,TRUE),)),"予約済"&amp;IF(VLOOKUP(J26,生データ!$D:$F,2,TRUE)=1,CHAR(10)&amp;"(貸出中)",""),IF(INDEX(生データ!$D:$D,MATCH(J26,生データ!$D:$D,1))=J26,VLOOKUP(J26,生データ!$D:$F,3,TRUE),""))</f>
        <v>予約済</v>
      </c>
    </row>
    <row r="10" spans="1:22" ht="30" customHeight="1" x14ac:dyDescent="0.7">
      <c r="C10" s="21" t="s">
        <v>168</v>
      </c>
    </row>
    <row r="11" spans="1:22" ht="30" customHeight="1" x14ac:dyDescent="0.7">
      <c r="C11" s="21" t="s">
        <v>169</v>
      </c>
    </row>
    <row r="12" spans="1:22" ht="58.9" customHeight="1" x14ac:dyDescent="0.7">
      <c r="H12" s="1"/>
    </row>
    <row r="13" spans="1:22" ht="41.65" customHeight="1" x14ac:dyDescent="0.7">
      <c r="H13" s="1"/>
    </row>
    <row r="14" spans="1:22" ht="58.9" customHeight="1" x14ac:dyDescent="0.7">
      <c r="H14" s="1"/>
    </row>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20190921</v>
      </c>
      <c r="D21" s="3">
        <v>1</v>
      </c>
      <c r="E21">
        <v>2</v>
      </c>
      <c r="F21" s="3">
        <v>3</v>
      </c>
      <c r="G21" s="3">
        <v>4</v>
      </c>
      <c r="H21" s="3">
        <v>5</v>
      </c>
      <c r="I21" s="3">
        <v>6</v>
      </c>
      <c r="J21" s="3">
        <v>7</v>
      </c>
    </row>
    <row r="22" spans="3:10" hidden="1" x14ac:dyDescent="0.7">
      <c r="C22" s="3">
        <v>1</v>
      </c>
      <c r="D22" s="3">
        <f ca="1">$C$21*100+D$21*10+$C22</f>
        <v>2019092111</v>
      </c>
      <c r="E22" s="3">
        <f t="shared" ref="E22:J22" ca="1" si="0">$C$21*100+E$21*10+$C22</f>
        <v>2019092121</v>
      </c>
      <c r="F22" s="3">
        <f t="shared" ca="1" si="0"/>
        <v>2019092131</v>
      </c>
      <c r="G22" s="3">
        <f t="shared" ca="1" si="0"/>
        <v>2019092141</v>
      </c>
      <c r="H22" s="3">
        <f t="shared" ca="1" si="0"/>
        <v>2019092151</v>
      </c>
      <c r="I22" s="3">
        <f t="shared" ca="1" si="0"/>
        <v>2019092161</v>
      </c>
      <c r="J22" s="3">
        <f t="shared" ca="1" si="0"/>
        <v>2019092171</v>
      </c>
    </row>
    <row r="23" spans="3:10" hidden="1" x14ac:dyDescent="0.7">
      <c r="C23" s="3">
        <v>2</v>
      </c>
      <c r="D23" s="3">
        <f t="shared" ref="D23:J26" ca="1" si="1">$C$21*100+D$21*10+$C23</f>
        <v>2019092112</v>
      </c>
      <c r="E23" s="3">
        <f t="shared" ca="1" si="1"/>
        <v>2019092122</v>
      </c>
      <c r="F23" s="3">
        <f t="shared" ca="1" si="1"/>
        <v>2019092132</v>
      </c>
      <c r="G23" s="3">
        <f t="shared" ca="1" si="1"/>
        <v>2019092142</v>
      </c>
      <c r="H23" s="3">
        <f t="shared" ca="1" si="1"/>
        <v>2019092152</v>
      </c>
      <c r="I23" s="3">
        <f t="shared" ca="1" si="1"/>
        <v>2019092162</v>
      </c>
      <c r="J23" s="3">
        <f t="shared" ca="1" si="1"/>
        <v>2019092172</v>
      </c>
    </row>
    <row r="24" spans="3:10" hidden="1" x14ac:dyDescent="0.7">
      <c r="C24" s="3">
        <v>3</v>
      </c>
      <c r="D24" s="3">
        <f t="shared" ca="1" si="1"/>
        <v>2019092113</v>
      </c>
      <c r="E24" s="3">
        <f t="shared" ca="1" si="1"/>
        <v>2019092123</v>
      </c>
      <c r="F24" s="3">
        <f t="shared" ca="1" si="1"/>
        <v>2019092133</v>
      </c>
      <c r="G24" s="3">
        <f t="shared" ca="1" si="1"/>
        <v>2019092143</v>
      </c>
      <c r="H24" s="3">
        <f t="shared" ca="1" si="1"/>
        <v>2019092153</v>
      </c>
      <c r="I24" s="3">
        <f t="shared" ca="1" si="1"/>
        <v>2019092163</v>
      </c>
      <c r="J24" s="3">
        <f t="shared" ca="1" si="1"/>
        <v>2019092173</v>
      </c>
    </row>
    <row r="25" spans="3:10" hidden="1" x14ac:dyDescent="0.7">
      <c r="C25" s="3">
        <v>4</v>
      </c>
      <c r="D25" s="3">
        <f t="shared" ca="1" si="1"/>
        <v>2019092114</v>
      </c>
      <c r="E25" s="3">
        <f t="shared" ca="1" si="1"/>
        <v>2019092124</v>
      </c>
      <c r="F25" s="3">
        <f t="shared" ca="1" si="1"/>
        <v>2019092134</v>
      </c>
      <c r="G25" s="3">
        <f t="shared" ca="1" si="1"/>
        <v>2019092144</v>
      </c>
      <c r="H25" s="3">
        <f t="shared" ca="1" si="1"/>
        <v>2019092154</v>
      </c>
      <c r="I25" s="3">
        <f t="shared" ca="1" si="1"/>
        <v>2019092164</v>
      </c>
      <c r="J25" s="3">
        <f t="shared" ca="1" si="1"/>
        <v>2019092174</v>
      </c>
    </row>
    <row r="26" spans="3:10" hidden="1" x14ac:dyDescent="0.7">
      <c r="C26" s="3">
        <v>5</v>
      </c>
      <c r="D26" s="3">
        <f t="shared" ca="1" si="1"/>
        <v>2019092115</v>
      </c>
      <c r="E26" s="3">
        <f t="shared" ca="1" si="1"/>
        <v>2019092125</v>
      </c>
      <c r="F26" s="3">
        <f t="shared" ca="1" si="1"/>
        <v>2019092135</v>
      </c>
      <c r="G26" s="3">
        <f t="shared" ca="1" si="1"/>
        <v>2019092145</v>
      </c>
      <c r="H26" s="3">
        <f t="shared" ca="1" si="1"/>
        <v>2019092155</v>
      </c>
      <c r="I26" s="3">
        <f t="shared" ca="1" si="1"/>
        <v>2019092165</v>
      </c>
      <c r="J26" s="3">
        <f t="shared" ca="1" si="1"/>
        <v>2019092175</v>
      </c>
    </row>
  </sheetData>
  <sheetProtection sheet="1" objects="1" scenarios="1"/>
  <protectedRanges>
    <protectedRange sqref="T4" name="範囲4"/>
    <protectedRange sqref="K2:L2" name="範囲3"/>
    <protectedRange sqref="O1:P1" name="範囲2"/>
  </protectedRanges>
  <mergeCells count="6">
    <mergeCell ref="A5:A7"/>
    <mergeCell ref="K4:L5"/>
    <mergeCell ref="M4:N5"/>
    <mergeCell ref="K6:L7"/>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49" r:id="rId8" name="Button 701">
              <controlPr defaultSize="0" print="0" autoFill="0" autoPict="0" macro="[0]!sheet_color_check">
                <anchor moveWithCells="1" sizeWithCells="1">
                  <from>
                    <xdr:col>20</xdr:col>
                    <xdr:colOff>90488</xdr:colOff>
                    <xdr:row>7</xdr:row>
                    <xdr:rowOff>309563</xdr:rowOff>
                  </from>
                  <to>
                    <xdr:col>23</xdr:col>
                    <xdr:colOff>471488</xdr:colOff>
                    <xdr:row>7</xdr:row>
                    <xdr:rowOff>766763</xdr:rowOff>
                  </to>
                </anchor>
              </controlPr>
            </control>
          </mc:Choice>
        </mc:AlternateContent>
        <mc:AlternateContent xmlns:mc="http://schemas.openxmlformats.org/markup-compatibility/2006">
          <mc:Choice Requires="x14">
            <control shapeId="2750" r:id="rId9"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A14"/>
  <sheetViews>
    <sheetView showGridLines="0" topLeftCell="A7" zoomScaleNormal="100" workbookViewId="0">
      <selection activeCell="H2" sqref="H2"/>
    </sheetView>
  </sheetViews>
  <sheetFormatPr defaultRowHeight="17.649999999999999" x14ac:dyDescent="0.7"/>
  <cols>
    <col min="2" max="2" width="40.6875" customWidth="1"/>
  </cols>
  <sheetData>
    <row r="1" spans="1:1" ht="181.05" customHeight="1" x14ac:dyDescent="0.7">
      <c r="A1">
        <v>0</v>
      </c>
    </row>
    <row r="2" spans="1:1" ht="157.15" customHeight="1" x14ac:dyDescent="0.7">
      <c r="A2">
        <v>1</v>
      </c>
    </row>
    <row r="3" spans="1:1" ht="157.15" customHeight="1" x14ac:dyDescent="0.7">
      <c r="A3">
        <v>2</v>
      </c>
    </row>
    <row r="4" spans="1:1" ht="157.25" customHeight="1" x14ac:dyDescent="0.7">
      <c r="A4">
        <v>3</v>
      </c>
    </row>
    <row r="5" spans="1:1" ht="157.25" customHeight="1" x14ac:dyDescent="0.7">
      <c r="A5">
        <v>4</v>
      </c>
    </row>
    <row r="6" spans="1:1" ht="157.25" customHeight="1" x14ac:dyDescent="0.7">
      <c r="A6">
        <v>5</v>
      </c>
    </row>
    <row r="7" spans="1:1" ht="157.25" customHeight="1" x14ac:dyDescent="0.7">
      <c r="A7">
        <v>6</v>
      </c>
    </row>
    <row r="8" spans="1:1" ht="157.25" customHeight="1" x14ac:dyDescent="0.7">
      <c r="A8">
        <v>7</v>
      </c>
    </row>
    <row r="9" spans="1:1" ht="157.25" customHeight="1" x14ac:dyDescent="0.7">
      <c r="A9">
        <v>8</v>
      </c>
    </row>
    <row r="10" spans="1:1" ht="157.25" customHeight="1" x14ac:dyDescent="0.7">
      <c r="A10">
        <v>9</v>
      </c>
    </row>
    <row r="11" spans="1:1" ht="157.25" customHeight="1" x14ac:dyDescent="0.7">
      <c r="A11">
        <v>10</v>
      </c>
    </row>
    <row r="12" spans="1:1" ht="157.25" customHeight="1" x14ac:dyDescent="0.7">
      <c r="A12">
        <v>11</v>
      </c>
    </row>
    <row r="13" spans="1:1" ht="157.25" customHeight="1" x14ac:dyDescent="0.7">
      <c r="A13">
        <v>12</v>
      </c>
    </row>
    <row r="14" spans="1:1" ht="157.25"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D2" sqref="D2"/>
    </sheetView>
  </sheetViews>
  <sheetFormatPr defaultRowHeight="17.649999999999999" x14ac:dyDescent="0.7"/>
  <cols>
    <col min="4" max="4" width="13.25" customWidth="1"/>
    <col min="5" max="5" width="57.0625" customWidth="1"/>
  </cols>
  <sheetData>
    <row r="1" spans="1:7" x14ac:dyDescent="0.7">
      <c r="A1" t="s">
        <v>145</v>
      </c>
      <c r="B1" t="s">
        <v>146</v>
      </c>
      <c r="C1" t="s">
        <v>147</v>
      </c>
      <c r="D1" t="s">
        <v>148</v>
      </c>
      <c r="E1" t="s">
        <v>149</v>
      </c>
      <c r="F1" t="s">
        <v>150</v>
      </c>
    </row>
    <row r="2" spans="1:7" x14ac:dyDescent="0.7">
      <c r="A2">
        <v>1</v>
      </c>
      <c r="B2" t="s">
        <v>170</v>
      </c>
      <c r="C2" t="s">
        <v>154</v>
      </c>
      <c r="D2" t="s">
        <v>171</v>
      </c>
      <c r="E2" t="s">
        <v>163</v>
      </c>
      <c r="F2" t="s">
        <v>196</v>
      </c>
    </row>
    <row r="3" spans="1:7" x14ac:dyDescent="0.7">
      <c r="A3">
        <v>2</v>
      </c>
      <c r="B3" t="s">
        <v>172</v>
      </c>
      <c r="C3" t="s">
        <v>154</v>
      </c>
      <c r="D3" t="s">
        <v>173</v>
      </c>
      <c r="E3" t="s">
        <v>161</v>
      </c>
      <c r="F3" t="s">
        <v>197</v>
      </c>
    </row>
    <row r="4" spans="1:7" x14ac:dyDescent="0.7">
      <c r="A4">
        <v>3</v>
      </c>
      <c r="B4" t="s">
        <v>155</v>
      </c>
      <c r="C4" t="s">
        <v>174</v>
      </c>
      <c r="D4" t="s">
        <v>175</v>
      </c>
      <c r="E4" t="s">
        <v>162</v>
      </c>
      <c r="F4" t="s">
        <v>198</v>
      </c>
    </row>
    <row r="5" spans="1:7" x14ac:dyDescent="0.7">
      <c r="A5">
        <v>4</v>
      </c>
      <c r="B5" t="s">
        <v>151</v>
      </c>
      <c r="C5" t="s">
        <v>159</v>
      </c>
      <c r="D5" t="s">
        <v>176</v>
      </c>
      <c r="E5" t="s">
        <v>163</v>
      </c>
      <c r="F5" t="s">
        <v>199</v>
      </c>
    </row>
    <row r="6" spans="1:7" x14ac:dyDescent="0.7">
      <c r="A6">
        <v>5</v>
      </c>
      <c r="B6" t="s">
        <v>177</v>
      </c>
      <c r="C6" t="s">
        <v>154</v>
      </c>
      <c r="D6" t="s">
        <v>178</v>
      </c>
      <c r="E6" t="s">
        <v>161</v>
      </c>
      <c r="F6" t="s">
        <v>200</v>
      </c>
    </row>
    <row r="7" spans="1:7" x14ac:dyDescent="0.7">
      <c r="A7">
        <v>6</v>
      </c>
      <c r="B7" t="s">
        <v>179</v>
      </c>
      <c r="C7" t="s">
        <v>160</v>
      </c>
      <c r="D7" t="s">
        <v>180</v>
      </c>
      <c r="E7" t="s">
        <v>163</v>
      </c>
      <c r="F7" t="s">
        <v>201</v>
      </c>
    </row>
    <row r="8" spans="1:7" x14ac:dyDescent="0.7">
      <c r="A8">
        <v>7</v>
      </c>
      <c r="B8" t="s">
        <v>181</v>
      </c>
      <c r="C8" t="s">
        <v>181</v>
      </c>
      <c r="D8" t="s">
        <v>182</v>
      </c>
      <c r="E8" t="s">
        <v>161</v>
      </c>
      <c r="F8" t="s">
        <v>202</v>
      </c>
    </row>
    <row r="9" spans="1:7" x14ac:dyDescent="0.7">
      <c r="A9">
        <v>8</v>
      </c>
      <c r="B9" t="s">
        <v>183</v>
      </c>
      <c r="C9" t="s">
        <v>152</v>
      </c>
      <c r="D9" t="s">
        <v>184</v>
      </c>
      <c r="E9" t="s">
        <v>161</v>
      </c>
      <c r="F9" t="s">
        <v>203</v>
      </c>
      <c r="G9" t="s">
        <v>153</v>
      </c>
    </row>
    <row r="10" spans="1:7" x14ac:dyDescent="0.7">
      <c r="A10">
        <v>9</v>
      </c>
      <c r="B10" t="s">
        <v>185</v>
      </c>
      <c r="C10" t="s">
        <v>152</v>
      </c>
      <c r="D10" t="s">
        <v>186</v>
      </c>
      <c r="E10" t="s">
        <v>161</v>
      </c>
      <c r="F10" t="s">
        <v>204</v>
      </c>
    </row>
    <row r="11" spans="1:7" x14ac:dyDescent="0.7">
      <c r="A11">
        <v>10</v>
      </c>
      <c r="B11" t="s">
        <v>187</v>
      </c>
      <c r="C11" t="s">
        <v>181</v>
      </c>
      <c r="D11" t="s">
        <v>188</v>
      </c>
      <c r="E11" t="s">
        <v>162</v>
      </c>
      <c r="F11" t="s">
        <v>205</v>
      </c>
    </row>
    <row r="12" spans="1:7" x14ac:dyDescent="0.7">
      <c r="A12">
        <v>11</v>
      </c>
      <c r="B12" t="s">
        <v>189</v>
      </c>
      <c r="C12" t="s">
        <v>152</v>
      </c>
      <c r="D12" t="s">
        <v>190</v>
      </c>
      <c r="E12" t="s">
        <v>163</v>
      </c>
      <c r="F12" t="s">
        <v>206</v>
      </c>
    </row>
    <row r="13" spans="1:7" x14ac:dyDescent="0.7">
      <c r="A13">
        <v>12</v>
      </c>
      <c r="B13" t="s">
        <v>191</v>
      </c>
      <c r="C13" t="s">
        <v>192</v>
      </c>
      <c r="D13" t="s">
        <v>193</v>
      </c>
      <c r="E13" t="s">
        <v>161</v>
      </c>
      <c r="F13" t="s">
        <v>207</v>
      </c>
    </row>
    <row r="14" spans="1:7" x14ac:dyDescent="0.7">
      <c r="A14">
        <v>13</v>
      </c>
      <c r="B14" t="s">
        <v>191</v>
      </c>
      <c r="C14" t="s">
        <v>194</v>
      </c>
      <c r="D14" t="s">
        <v>195</v>
      </c>
      <c r="E14" t="s">
        <v>162</v>
      </c>
      <c r="F14" t="s">
        <v>208</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381000</xdr:colOff>
                    <xdr:row>2</xdr:row>
                    <xdr:rowOff>61913</xdr:rowOff>
                  </from>
                  <to>
                    <xdr:col>11</xdr:col>
                    <xdr:colOff>666750</xdr:colOff>
                    <xdr:row>4</xdr:row>
                    <xdr:rowOff>100013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69"/>
  <sheetViews>
    <sheetView workbookViewId="0">
      <pane ySplit="1" topLeftCell="A44" activePane="bottomLeft" state="frozen"/>
      <selection pane="bottomLeft" activeCell="F46" sqref="F46"/>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30" customFormat="1" x14ac:dyDescent="0.7">
      <c r="A60" s="30">
        <v>20190921</v>
      </c>
      <c r="B60" s="30">
        <v>2</v>
      </c>
      <c r="C60" s="30">
        <v>2</v>
      </c>
      <c r="D60" s="30">
        <v>2019092122</v>
      </c>
      <c r="E60" s="30">
        <v>0</v>
      </c>
      <c r="F60" s="2">
        <v>342599567</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30" customFormat="1" x14ac:dyDescent="0.7">
      <c r="A61" s="30">
        <v>20190921</v>
      </c>
      <c r="B61" s="30">
        <v>3</v>
      </c>
      <c r="C61" s="30">
        <v>2</v>
      </c>
      <c r="D61" s="30">
        <v>2019092132</v>
      </c>
      <c r="E61" s="30">
        <v>0</v>
      </c>
      <c r="F61" s="2">
        <v>112521111</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30" customFormat="1" x14ac:dyDescent="0.7">
      <c r="A62" s="30">
        <v>20190921</v>
      </c>
      <c r="B62" s="30">
        <v>3</v>
      </c>
      <c r="C62" s="30">
        <v>5</v>
      </c>
      <c r="D62" s="30">
        <v>2019092135</v>
      </c>
      <c r="E62" s="30">
        <v>0</v>
      </c>
      <c r="F62" s="2">
        <v>142599111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30" customFormat="1" x14ac:dyDescent="0.7">
      <c r="A63" s="30">
        <v>20190921</v>
      </c>
      <c r="B63" s="30">
        <v>4</v>
      </c>
      <c r="C63" s="30">
        <v>2</v>
      </c>
      <c r="D63" s="30">
        <v>2019092142</v>
      </c>
      <c r="E63" s="30">
        <v>0</v>
      </c>
      <c r="F63" s="2">
        <v>342599567</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30" customFormat="1" x14ac:dyDescent="0.7">
      <c r="A64" s="30">
        <v>20190921</v>
      </c>
      <c r="B64" s="30">
        <v>4</v>
      </c>
      <c r="C64" s="30">
        <v>3</v>
      </c>
      <c r="D64" s="30">
        <v>2019092143</v>
      </c>
      <c r="E64" s="30">
        <v>0</v>
      </c>
      <c r="F64" s="2">
        <v>342599566</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30" customFormat="1" x14ac:dyDescent="0.7">
      <c r="A65" s="30">
        <v>20190921</v>
      </c>
      <c r="B65" s="30">
        <v>5</v>
      </c>
      <c r="C65" s="30">
        <v>3</v>
      </c>
      <c r="D65" s="30">
        <v>2019092153</v>
      </c>
      <c r="E65" s="30">
        <v>0</v>
      </c>
      <c r="F65" s="2">
        <v>342599523</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23" customFormat="1" x14ac:dyDescent="0.7">
      <c r="A66" s="23">
        <v>20190921</v>
      </c>
      <c r="B66" s="23">
        <v>5</v>
      </c>
      <c r="C66" s="23">
        <v>5</v>
      </c>
      <c r="D66" s="23">
        <v>2019092155</v>
      </c>
      <c r="E66" s="23">
        <v>0</v>
      </c>
      <c r="F66" s="2">
        <v>562599217</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30" customFormat="1" x14ac:dyDescent="0.7">
      <c r="A67" s="30">
        <v>20190921</v>
      </c>
      <c r="B67" s="30">
        <v>6</v>
      </c>
      <c r="C67" s="30">
        <v>3</v>
      </c>
      <c r="D67" s="30">
        <v>2019092163</v>
      </c>
      <c r="E67" s="30">
        <v>0</v>
      </c>
      <c r="F67" s="2">
        <v>342599556</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30" customFormat="1" x14ac:dyDescent="0.7">
      <c r="A68" s="30">
        <v>20190921</v>
      </c>
      <c r="B68" s="30">
        <v>6</v>
      </c>
      <c r="C68" s="30">
        <v>4</v>
      </c>
      <c r="D68" s="30">
        <v>2019092164</v>
      </c>
      <c r="E68" s="30">
        <v>0</v>
      </c>
      <c r="F68" s="2">
        <v>142599133</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30" customFormat="1" x14ac:dyDescent="0.7">
      <c r="A69" s="30">
        <v>20190921</v>
      </c>
      <c r="B69" s="30">
        <v>7</v>
      </c>
      <c r="C69" s="30">
        <v>5</v>
      </c>
      <c r="D69" s="30">
        <v>2019092175</v>
      </c>
      <c r="E69" s="30">
        <v>0</v>
      </c>
      <c r="F69" s="2">
        <v>342599512</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sheetData>
  <sortState xmlns:xlrd2="http://schemas.microsoft.com/office/spreadsheetml/2017/richdata2" ref="A2:F70">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0"/>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20190921</v>
      </c>
      <c r="B1">
        <v>20190921</v>
      </c>
    </row>
    <row r="2" spans="1:2" s="30" customFormat="1" x14ac:dyDescent="0.7">
      <c r="A2" s="30">
        <v>112521111</v>
      </c>
      <c r="B2" s="30">
        <v>1</v>
      </c>
    </row>
    <row r="3" spans="1:2" s="30" customFormat="1" x14ac:dyDescent="0.7">
      <c r="A3" s="30">
        <v>142599111</v>
      </c>
      <c r="B3" s="30">
        <v>1</v>
      </c>
    </row>
    <row r="4" spans="1:2" s="30" customFormat="1" x14ac:dyDescent="0.7">
      <c r="A4" s="30">
        <v>142599133</v>
      </c>
      <c r="B4" s="30">
        <v>1</v>
      </c>
    </row>
    <row r="5" spans="1:2" s="30" customFormat="1" x14ac:dyDescent="0.7">
      <c r="A5" s="30">
        <v>342599512</v>
      </c>
      <c r="B5" s="30">
        <v>1</v>
      </c>
    </row>
    <row r="6" spans="1:2" s="30" customFormat="1" x14ac:dyDescent="0.7">
      <c r="A6" s="30">
        <v>342599523</v>
      </c>
      <c r="B6" s="30">
        <v>1</v>
      </c>
    </row>
    <row r="7" spans="1:2" s="30" customFormat="1" x14ac:dyDescent="0.7">
      <c r="A7" s="30">
        <v>342599556</v>
      </c>
      <c r="B7" s="30">
        <v>1</v>
      </c>
    </row>
    <row r="8" spans="1:2" s="30" customFormat="1" x14ac:dyDescent="0.7">
      <c r="A8" s="30">
        <v>342599566</v>
      </c>
      <c r="B8" s="30">
        <v>1</v>
      </c>
    </row>
    <row r="9" spans="1:2" s="23" customFormat="1" x14ac:dyDescent="0.7">
      <c r="A9" s="23">
        <v>342599567</v>
      </c>
      <c r="B9" s="23">
        <v>2</v>
      </c>
    </row>
    <row r="10" spans="1:2" s="23" customFormat="1" x14ac:dyDescent="0.7">
      <c r="A10" s="23">
        <v>562599217</v>
      </c>
      <c r="B10" s="23">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0"/>
      <c r="B1" t="s">
        <v>106</v>
      </c>
      <c r="E1" t="s">
        <v>107</v>
      </c>
      <c r="H1" t="s">
        <v>108</v>
      </c>
    </row>
    <row r="2" spans="1:18" x14ac:dyDescent="0.7">
      <c r="B2" t="s">
        <v>109</v>
      </c>
      <c r="D2" t="s">
        <v>110</v>
      </c>
      <c r="E2" t="s">
        <v>109</v>
      </c>
      <c r="G2" t="s">
        <v>111</v>
      </c>
      <c r="H2" t="s">
        <v>109</v>
      </c>
      <c r="J2" t="s">
        <v>111</v>
      </c>
    </row>
    <row r="3" spans="1:18" x14ac:dyDescent="0.7">
      <c r="B3">
        <v>1</v>
      </c>
      <c r="C3" t="s">
        <v>112</v>
      </c>
      <c r="D3">
        <v>2501</v>
      </c>
      <c r="E3">
        <v>1</v>
      </c>
      <c r="F3" t="s">
        <v>112</v>
      </c>
      <c r="G3">
        <v>2001</v>
      </c>
      <c r="H3" s="11">
        <v>1</v>
      </c>
      <c r="I3" t="s">
        <v>112</v>
      </c>
      <c r="J3" s="11">
        <v>2011</v>
      </c>
      <c r="P3" t="s">
        <v>138</v>
      </c>
    </row>
    <row r="4" spans="1:18" x14ac:dyDescent="0.7">
      <c r="B4">
        <v>2</v>
      </c>
      <c r="C4" t="s">
        <v>113</v>
      </c>
      <c r="D4">
        <v>2502</v>
      </c>
      <c r="E4">
        <v>2</v>
      </c>
      <c r="F4" t="s">
        <v>113</v>
      </c>
      <c r="G4">
        <v>2002</v>
      </c>
      <c r="H4" s="11">
        <v>2</v>
      </c>
      <c r="I4" t="s">
        <v>114</v>
      </c>
      <c r="J4" s="11">
        <v>2012</v>
      </c>
      <c r="P4" t="s">
        <v>139</v>
      </c>
      <c r="Q4">
        <f>23+5+20*7</f>
        <v>168</v>
      </c>
      <c r="R4">
        <f>5.5+4.2+18*7+5.2+22*2</f>
        <v>184.89999999999998</v>
      </c>
    </row>
    <row r="5" spans="1:18" x14ac:dyDescent="0.7">
      <c r="B5">
        <v>3</v>
      </c>
      <c r="C5" t="s">
        <v>115</v>
      </c>
      <c r="D5">
        <v>2503</v>
      </c>
      <c r="E5">
        <v>3</v>
      </c>
      <c r="F5" t="s">
        <v>115</v>
      </c>
      <c r="G5">
        <v>2003</v>
      </c>
      <c r="H5" s="11">
        <v>2</v>
      </c>
      <c r="I5" t="s">
        <v>116</v>
      </c>
      <c r="J5" s="11">
        <v>2013</v>
      </c>
      <c r="P5" t="s">
        <v>140</v>
      </c>
      <c r="Q5">
        <f>50+50+30+115*5</f>
        <v>705</v>
      </c>
    </row>
    <row r="6" spans="1:18" x14ac:dyDescent="0.7">
      <c r="B6">
        <v>4</v>
      </c>
      <c r="C6" t="s">
        <v>117</v>
      </c>
      <c r="D6">
        <v>2504</v>
      </c>
      <c r="E6">
        <v>4</v>
      </c>
      <c r="F6" t="s">
        <v>117</v>
      </c>
      <c r="G6">
        <v>2004</v>
      </c>
      <c r="H6" s="11">
        <v>3</v>
      </c>
      <c r="I6" t="s">
        <v>115</v>
      </c>
      <c r="J6" s="11">
        <v>2014</v>
      </c>
    </row>
    <row r="7" spans="1:18" x14ac:dyDescent="0.7">
      <c r="B7">
        <v>5</v>
      </c>
      <c r="C7" t="s">
        <v>118</v>
      </c>
      <c r="D7">
        <v>2505</v>
      </c>
      <c r="E7">
        <v>5</v>
      </c>
      <c r="F7" t="s">
        <v>118</v>
      </c>
      <c r="G7">
        <v>2005</v>
      </c>
      <c r="H7" s="11">
        <v>4</v>
      </c>
      <c r="I7" t="s">
        <v>117</v>
      </c>
      <c r="J7" s="11">
        <v>2015</v>
      </c>
    </row>
    <row r="8" spans="1:18" x14ac:dyDescent="0.7">
      <c r="B8">
        <v>6</v>
      </c>
      <c r="C8" t="s">
        <v>119</v>
      </c>
      <c r="D8">
        <v>2506</v>
      </c>
      <c r="E8">
        <v>6</v>
      </c>
      <c r="F8" t="s">
        <v>119</v>
      </c>
      <c r="G8">
        <v>2006</v>
      </c>
      <c r="H8" s="11">
        <v>5</v>
      </c>
      <c r="I8" t="s">
        <v>118</v>
      </c>
      <c r="J8" s="11">
        <v>2016</v>
      </c>
    </row>
    <row r="9" spans="1:18" x14ac:dyDescent="0.7">
      <c r="B9">
        <v>7</v>
      </c>
      <c r="C9" t="s">
        <v>120</v>
      </c>
      <c r="D9">
        <v>2507</v>
      </c>
      <c r="E9">
        <v>7</v>
      </c>
      <c r="F9" t="s">
        <v>120</v>
      </c>
      <c r="G9">
        <v>2007</v>
      </c>
      <c r="H9" s="11">
        <v>6</v>
      </c>
      <c r="I9" t="s">
        <v>119</v>
      </c>
      <c r="J9" s="11">
        <v>2017</v>
      </c>
    </row>
    <row r="10" spans="1:18" x14ac:dyDescent="0.7">
      <c r="B10">
        <v>8</v>
      </c>
      <c r="C10" t="s">
        <v>121</v>
      </c>
      <c r="D10">
        <v>2508</v>
      </c>
      <c r="E10">
        <v>8</v>
      </c>
      <c r="F10" t="s">
        <v>121</v>
      </c>
      <c r="G10">
        <v>2008</v>
      </c>
      <c r="H10" s="11">
        <v>7</v>
      </c>
      <c r="I10" t="s">
        <v>120</v>
      </c>
      <c r="J10" s="11">
        <v>2018</v>
      </c>
    </row>
    <row r="11" spans="1:18" x14ac:dyDescent="0.7">
      <c r="B11">
        <v>9</v>
      </c>
      <c r="C11" t="s">
        <v>122</v>
      </c>
      <c r="D11">
        <v>2509</v>
      </c>
      <c r="E11" s="11">
        <v>9</v>
      </c>
      <c r="F11" t="s">
        <v>123</v>
      </c>
      <c r="G11" s="11">
        <v>2009</v>
      </c>
      <c r="H11" s="11">
        <v>8</v>
      </c>
      <c r="I11" t="s">
        <v>121</v>
      </c>
      <c r="J11" s="11">
        <v>2019</v>
      </c>
    </row>
    <row r="12" spans="1:18" x14ac:dyDescent="0.7">
      <c r="B12">
        <v>10</v>
      </c>
      <c r="C12" t="s">
        <v>123</v>
      </c>
      <c r="D12" s="11">
        <v>2510</v>
      </c>
      <c r="H12" s="12">
        <v>9</v>
      </c>
      <c r="I12" t="s">
        <v>123</v>
      </c>
      <c r="J12" s="12">
        <v>2020</v>
      </c>
    </row>
    <row r="13" spans="1:18" x14ac:dyDescent="0.7">
      <c r="B13">
        <v>11</v>
      </c>
      <c r="C13" t="s">
        <v>124</v>
      </c>
      <c r="D13" s="12">
        <v>2521</v>
      </c>
      <c r="E13" s="11">
        <v>51</v>
      </c>
      <c r="F13" s="11" t="s">
        <v>125</v>
      </c>
      <c r="G13" s="12">
        <v>2101</v>
      </c>
      <c r="H13" s="11">
        <v>51</v>
      </c>
      <c r="I13" t="s">
        <v>125</v>
      </c>
      <c r="J13" s="12">
        <v>2111</v>
      </c>
    </row>
    <row r="14" spans="1:18" x14ac:dyDescent="0.7">
      <c r="B14">
        <v>51</v>
      </c>
      <c r="C14" t="s">
        <v>126</v>
      </c>
      <c r="D14" s="12">
        <v>2511</v>
      </c>
      <c r="E14">
        <v>61</v>
      </c>
      <c r="F14" t="s">
        <v>127</v>
      </c>
      <c r="G14">
        <v>2201</v>
      </c>
      <c r="H14" s="12">
        <v>61</v>
      </c>
      <c r="I14" t="s">
        <v>127</v>
      </c>
      <c r="J14" s="12">
        <v>2211</v>
      </c>
    </row>
    <row r="15" spans="1:18" x14ac:dyDescent="0.7">
      <c r="B15">
        <v>52</v>
      </c>
      <c r="C15" t="s">
        <v>128</v>
      </c>
      <c r="D15">
        <v>2512</v>
      </c>
      <c r="E15">
        <v>62</v>
      </c>
      <c r="F15" t="s">
        <v>129</v>
      </c>
      <c r="G15">
        <v>2202</v>
      </c>
      <c r="H15" s="12">
        <v>62</v>
      </c>
      <c r="I15" t="s">
        <v>129</v>
      </c>
      <c r="J15" s="12">
        <v>2212</v>
      </c>
    </row>
    <row r="16" spans="1:18" x14ac:dyDescent="0.7">
      <c r="B16">
        <v>53</v>
      </c>
      <c r="C16" t="s">
        <v>130</v>
      </c>
      <c r="D16">
        <v>2513</v>
      </c>
    </row>
    <row r="17" spans="2:10" x14ac:dyDescent="0.7">
      <c r="B17">
        <v>54</v>
      </c>
      <c r="C17" t="s">
        <v>131</v>
      </c>
      <c r="D17">
        <v>2514</v>
      </c>
      <c r="F17" t="s">
        <v>132</v>
      </c>
      <c r="G17">
        <v>2099</v>
      </c>
      <c r="I17" t="s">
        <v>132</v>
      </c>
      <c r="J17" s="11">
        <v>2099</v>
      </c>
    </row>
    <row r="18" spans="2:10" x14ac:dyDescent="0.7">
      <c r="B18">
        <v>55</v>
      </c>
      <c r="C18" t="s">
        <v>133</v>
      </c>
      <c r="D18">
        <v>2515</v>
      </c>
    </row>
    <row r="19" spans="2:10" x14ac:dyDescent="0.7">
      <c r="B19">
        <v>56</v>
      </c>
      <c r="C19" t="s">
        <v>134</v>
      </c>
      <c r="D19">
        <v>2516</v>
      </c>
    </row>
    <row r="20" spans="2:10" x14ac:dyDescent="0.7">
      <c r="B20">
        <v>57</v>
      </c>
      <c r="C20" t="s">
        <v>135</v>
      </c>
      <c r="D20">
        <v>2517</v>
      </c>
      <c r="F20" t="s">
        <v>136</v>
      </c>
    </row>
    <row r="21" spans="2:10" x14ac:dyDescent="0.7">
      <c r="F21" t="s">
        <v>137</v>
      </c>
    </row>
    <row r="22" spans="2:10" x14ac:dyDescent="0.7">
      <c r="C22" t="s">
        <v>132</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0"/>
  <sheetViews>
    <sheetView tabSelected="1" workbookViewId="0">
      <selection activeCell="A10" sqref="A10"/>
    </sheetView>
  </sheetViews>
  <sheetFormatPr defaultRowHeight="17.649999999999999" x14ac:dyDescent="0.7"/>
  <cols>
    <col min="1" max="1" width="20.0625" style="38" customWidth="1"/>
    <col min="2" max="2" width="17.4375" style="38" customWidth="1"/>
    <col min="3" max="3" width="14.25" customWidth="1"/>
  </cols>
  <sheetData>
    <row r="1" spans="1:3" x14ac:dyDescent="0.7">
      <c r="A1" s="38" t="s">
        <v>156</v>
      </c>
      <c r="B1" s="38" t="s">
        <v>157</v>
      </c>
      <c r="C1" t="s">
        <v>158</v>
      </c>
    </row>
    <row r="2" spans="1:3" s="31" customFormat="1" x14ac:dyDescent="0.7">
      <c r="A2" s="38">
        <v>43731.541666666664</v>
      </c>
      <c r="B2" s="38">
        <v>43731.583333333336</v>
      </c>
      <c r="C2" s="31">
        <v>8</v>
      </c>
    </row>
    <row r="3" spans="1:3" s="31" customFormat="1" x14ac:dyDescent="0.7">
      <c r="A3" s="38">
        <v>43731.541666666664</v>
      </c>
      <c r="B3" s="38">
        <v>43731.583333333336</v>
      </c>
      <c r="C3" s="31">
        <v>6</v>
      </c>
    </row>
    <row r="4" spans="1:3" s="31" customFormat="1" x14ac:dyDescent="0.7">
      <c r="A4" s="38">
        <v>43731.583333333336</v>
      </c>
      <c r="B4" s="38">
        <v>43731.625</v>
      </c>
      <c r="C4" s="31">
        <v>13</v>
      </c>
    </row>
    <row r="5" spans="1:3" s="31" customFormat="1" x14ac:dyDescent="0.7">
      <c r="A5" s="38">
        <v>43732.5</v>
      </c>
      <c r="B5" s="38">
        <v>43732.583333333336</v>
      </c>
      <c r="C5" s="31">
        <v>5</v>
      </c>
    </row>
    <row r="6" spans="1:3" s="31" customFormat="1" x14ac:dyDescent="0.7">
      <c r="A6" s="38">
        <v>43732.541666666664</v>
      </c>
      <c r="B6" s="38">
        <v>43732.625</v>
      </c>
      <c r="C6" s="31">
        <v>2</v>
      </c>
    </row>
    <row r="7" spans="1:3" s="31" customFormat="1" x14ac:dyDescent="0.7">
      <c r="A7" s="38">
        <v>43732.625</v>
      </c>
      <c r="B7" s="38">
        <v>43732.666666666664</v>
      </c>
      <c r="C7" s="31">
        <v>10</v>
      </c>
    </row>
    <row r="8" spans="1:3" s="31" customFormat="1" x14ac:dyDescent="0.7">
      <c r="A8" s="38">
        <v>43732.625</v>
      </c>
      <c r="B8" s="38">
        <v>43732.666666666664</v>
      </c>
      <c r="C8" s="31">
        <v>6</v>
      </c>
    </row>
    <row r="9" spans="1:3" s="31" customFormat="1" x14ac:dyDescent="0.7">
      <c r="A9" s="38">
        <v>43733.541666666664</v>
      </c>
      <c r="B9" s="38">
        <v>43733.583333333336</v>
      </c>
      <c r="C9" s="31">
        <v>11</v>
      </c>
    </row>
    <row r="10" spans="1:3" s="31" customFormat="1" x14ac:dyDescent="0.7">
      <c r="A10" s="38">
        <v>43733.541666666664</v>
      </c>
      <c r="B10" s="38">
        <v>43733.583333333336</v>
      </c>
      <c r="C10" s="31">
        <v>1</v>
      </c>
    </row>
    <row r="11" spans="1:3" s="31" customFormat="1" x14ac:dyDescent="0.7">
      <c r="A11" s="38">
        <v>43733.583333333336</v>
      </c>
      <c r="B11" s="38">
        <v>43733.625</v>
      </c>
      <c r="C11" s="31">
        <v>7</v>
      </c>
    </row>
    <row r="12" spans="1:3" s="31" customFormat="1" x14ac:dyDescent="0.7">
      <c r="A12" s="38">
        <v>43733.625</v>
      </c>
      <c r="B12" s="38">
        <v>43733.666666666664</v>
      </c>
      <c r="C12" s="31">
        <v>9</v>
      </c>
    </row>
    <row r="13" spans="1:3" s="31" customFormat="1" x14ac:dyDescent="0.7">
      <c r="A13" s="38">
        <v>43734.541666666664</v>
      </c>
      <c r="B13" s="38">
        <v>43734.583333333336</v>
      </c>
      <c r="C13" s="31">
        <v>2</v>
      </c>
    </row>
    <row r="14" spans="1:3" s="31" customFormat="1" x14ac:dyDescent="0.7">
      <c r="A14" s="38">
        <v>43734.5</v>
      </c>
      <c r="B14" s="38">
        <v>43734.583333333336</v>
      </c>
      <c r="C14" s="31">
        <v>1</v>
      </c>
    </row>
    <row r="15" spans="1:3" s="31" customFormat="1" x14ac:dyDescent="0.7">
      <c r="A15" s="38">
        <v>43734.583333333336</v>
      </c>
      <c r="B15" s="38">
        <v>43734.666666666664</v>
      </c>
      <c r="C15" s="31">
        <v>3</v>
      </c>
    </row>
    <row r="16" spans="1:3" s="31" customFormat="1" x14ac:dyDescent="0.7">
      <c r="A16" s="38">
        <v>43735.541666666664</v>
      </c>
      <c r="B16" s="38">
        <v>43735.583333333336</v>
      </c>
      <c r="C16" s="31">
        <v>8</v>
      </c>
    </row>
    <row r="17" spans="1:3" s="31" customFormat="1" x14ac:dyDescent="0.7">
      <c r="A17" s="38">
        <v>43735.541666666664</v>
      </c>
      <c r="B17" s="38">
        <v>43735.583333333336</v>
      </c>
      <c r="C17" s="31">
        <v>10</v>
      </c>
    </row>
    <row r="18" spans="1:3" s="31" customFormat="1" x14ac:dyDescent="0.7">
      <c r="A18" s="38">
        <v>43735.583333333336</v>
      </c>
      <c r="B18" s="38">
        <v>43735.625</v>
      </c>
      <c r="C18" s="31">
        <v>13</v>
      </c>
    </row>
    <row r="19" spans="1:3" s="31" customFormat="1" x14ac:dyDescent="0.7">
      <c r="A19" s="38">
        <v>43735.583333333336</v>
      </c>
      <c r="B19" s="38">
        <v>43735.666666666664</v>
      </c>
      <c r="C19" s="31">
        <v>4</v>
      </c>
    </row>
    <row r="20" spans="1:3" s="31" customFormat="1" x14ac:dyDescent="0.7">
      <c r="A20" s="38"/>
      <c r="B20" s="38"/>
    </row>
    <row r="21" spans="1:3" s="31" customFormat="1" x14ac:dyDescent="0.7">
      <c r="A21" s="38"/>
      <c r="B21" s="38"/>
    </row>
    <row r="22" spans="1:3" s="31" customFormat="1" x14ac:dyDescent="0.7">
      <c r="A22" s="38"/>
      <c r="B22" s="38"/>
    </row>
    <row r="23" spans="1:3" s="31" customFormat="1" x14ac:dyDescent="0.7">
      <c r="A23" s="38"/>
      <c r="B23" s="38"/>
    </row>
    <row r="24" spans="1:3" s="31" customFormat="1" x14ac:dyDescent="0.7">
      <c r="A24" s="38"/>
      <c r="B24" s="38"/>
    </row>
    <row r="25" spans="1:3" s="31" customFormat="1" x14ac:dyDescent="0.7">
      <c r="A25" s="38"/>
      <c r="B25" s="38"/>
    </row>
    <row r="26" spans="1:3" s="31" customFormat="1" x14ac:dyDescent="0.7">
      <c r="A26" s="38"/>
      <c r="B26" s="38"/>
    </row>
    <row r="27" spans="1:3" s="31" customFormat="1" x14ac:dyDescent="0.7">
      <c r="A27" s="38"/>
      <c r="B27" s="38"/>
    </row>
    <row r="28" spans="1:3" s="31" customFormat="1" x14ac:dyDescent="0.7">
      <c r="A28" s="38"/>
      <c r="B28" s="38"/>
    </row>
    <row r="29" spans="1:3" s="31" customFormat="1" x14ac:dyDescent="0.7">
      <c r="A29" s="38"/>
      <c r="B29" s="38"/>
    </row>
    <row r="30" spans="1:3" s="31" customFormat="1" x14ac:dyDescent="0.7">
      <c r="A30" s="38"/>
      <c r="B30" s="38"/>
    </row>
    <row r="31" spans="1:3" s="31" customFormat="1" x14ac:dyDescent="0.7">
      <c r="A31" s="38"/>
      <c r="B31" s="38"/>
    </row>
    <row r="32" spans="1:3" s="31" customFormat="1" x14ac:dyDescent="0.7">
      <c r="A32" s="38"/>
      <c r="B32" s="38"/>
    </row>
    <row r="33" spans="1:2" s="31" customFormat="1" x14ac:dyDescent="0.7">
      <c r="A33" s="38"/>
      <c r="B33" s="38"/>
    </row>
    <row r="34" spans="1:2" s="31" customFormat="1" x14ac:dyDescent="0.7">
      <c r="A34" s="38"/>
      <c r="B34" s="38"/>
    </row>
    <row r="35" spans="1:2" s="31" customFormat="1" x14ac:dyDescent="0.7">
      <c r="A35" s="38"/>
      <c r="B35" s="38"/>
    </row>
    <row r="36" spans="1:2" s="31" customFormat="1" x14ac:dyDescent="0.7">
      <c r="A36" s="38"/>
      <c r="B36" s="38"/>
    </row>
    <row r="37" spans="1:2" s="31" customFormat="1" x14ac:dyDescent="0.7">
      <c r="A37" s="38"/>
      <c r="B37" s="38"/>
    </row>
    <row r="38" spans="1:2" s="31" customFormat="1" x14ac:dyDescent="0.7">
      <c r="A38" s="38"/>
      <c r="B38" s="38"/>
    </row>
    <row r="39" spans="1:2" s="31" customFormat="1" x14ac:dyDescent="0.7">
      <c r="A39" s="38"/>
      <c r="B39" s="38"/>
    </row>
    <row r="40" spans="1:2" s="31" customFormat="1" x14ac:dyDescent="0.7">
      <c r="A40" s="38"/>
      <c r="B40" s="38"/>
    </row>
    <row r="41" spans="1:2" s="31" customFormat="1" x14ac:dyDescent="0.7">
      <c r="A41" s="38"/>
      <c r="B41" s="38"/>
    </row>
    <row r="42" spans="1:2" s="31" customFormat="1" x14ac:dyDescent="0.7">
      <c r="A42" s="38"/>
      <c r="B42" s="38"/>
    </row>
    <row r="43" spans="1:2" s="31" customFormat="1" x14ac:dyDescent="0.7">
      <c r="A43" s="38"/>
      <c r="B43" s="38"/>
    </row>
    <row r="44" spans="1:2" s="31" customFormat="1" x14ac:dyDescent="0.7">
      <c r="A44" s="38"/>
      <c r="B44" s="38"/>
    </row>
    <row r="45" spans="1:2" s="31" customFormat="1" x14ac:dyDescent="0.7">
      <c r="A45" s="38"/>
      <c r="B45" s="38"/>
    </row>
    <row r="46" spans="1:2" s="31" customFormat="1" x14ac:dyDescent="0.7">
      <c r="A46" s="38"/>
      <c r="B46" s="38"/>
    </row>
    <row r="47" spans="1:2" s="31" customFormat="1" x14ac:dyDescent="0.7">
      <c r="A47" s="38"/>
      <c r="B47" s="38"/>
    </row>
    <row r="48" spans="1:2" s="31" customFormat="1" x14ac:dyDescent="0.7">
      <c r="A48" s="38"/>
      <c r="B48" s="38"/>
    </row>
    <row r="49" spans="1:4" x14ac:dyDescent="0.7">
      <c r="A49" s="5"/>
      <c r="C49" s="3"/>
      <c r="D49" s="3"/>
    </row>
    <row r="50" spans="1:4" s="31" customFormat="1" x14ac:dyDescent="0.7">
      <c r="A50" s="5"/>
      <c r="B50" s="38"/>
      <c r="C50" s="3"/>
      <c r="D50" s="3"/>
    </row>
    <row r="51" spans="1:4" s="31" customFormat="1" x14ac:dyDescent="0.7">
      <c r="A51" s="5"/>
      <c r="B51" s="38"/>
      <c r="C51" s="3"/>
      <c r="D51" s="3"/>
    </row>
    <row r="52" spans="1:4" s="31" customFormat="1" x14ac:dyDescent="0.7">
      <c r="A52" s="5"/>
      <c r="B52" s="38"/>
      <c r="C52" s="3"/>
      <c r="D52" s="3"/>
    </row>
    <row r="53" spans="1:4" s="31" customFormat="1" x14ac:dyDescent="0.7">
      <c r="A53" s="5"/>
      <c r="B53" s="38"/>
      <c r="C53" s="3"/>
      <c r="D53" s="3"/>
    </row>
    <row r="54" spans="1:4" s="31" customFormat="1" x14ac:dyDescent="0.7">
      <c r="A54" s="5"/>
      <c r="B54" s="38"/>
      <c r="C54" s="3"/>
      <c r="D54" s="3"/>
    </row>
    <row r="55" spans="1:4" s="31" customFormat="1" x14ac:dyDescent="0.7">
      <c r="A55" s="5"/>
      <c r="B55" s="38"/>
      <c r="C55" s="3"/>
      <c r="D55" s="3"/>
    </row>
    <row r="56" spans="1:4" s="31" customFormat="1" x14ac:dyDescent="0.7">
      <c r="A56" s="5"/>
      <c r="B56" s="38"/>
      <c r="C56" s="3"/>
      <c r="D56" s="3"/>
    </row>
    <row r="57" spans="1:4" s="31" customFormat="1" x14ac:dyDescent="0.7">
      <c r="A57" s="5"/>
      <c r="B57" s="38"/>
      <c r="C57" s="3"/>
      <c r="D57" s="3"/>
    </row>
    <row r="58" spans="1:4" s="31" customFormat="1" x14ac:dyDescent="0.7">
      <c r="A58" s="5"/>
      <c r="B58" s="38"/>
      <c r="C58" s="3"/>
      <c r="D58" s="3"/>
    </row>
    <row r="59" spans="1:4" s="31" customFormat="1" x14ac:dyDescent="0.7">
      <c r="A59" s="5"/>
      <c r="B59" s="38"/>
      <c r="C59" s="3"/>
      <c r="D59" s="3"/>
    </row>
    <row r="60" spans="1:4" s="31" customFormat="1" x14ac:dyDescent="0.7">
      <c r="A60" s="5"/>
      <c r="B60" s="38"/>
      <c r="C60" s="3"/>
      <c r="D60" s="3"/>
    </row>
    <row r="61" spans="1:4" s="31" customFormat="1" x14ac:dyDescent="0.7">
      <c r="A61" s="5"/>
      <c r="B61" s="38"/>
      <c r="C61" s="3"/>
      <c r="D61" s="3"/>
    </row>
    <row r="62" spans="1:4" s="31" customFormat="1" x14ac:dyDescent="0.7">
      <c r="A62" s="5"/>
      <c r="B62" s="38"/>
      <c r="C62" s="3"/>
      <c r="D62" s="3"/>
    </row>
    <row r="63" spans="1:4" s="31" customFormat="1" x14ac:dyDescent="0.7">
      <c r="A63" s="5"/>
      <c r="B63" s="38"/>
      <c r="C63" s="3"/>
      <c r="D63" s="3"/>
    </row>
    <row r="64" spans="1:4" s="31" customFormat="1" x14ac:dyDescent="0.7">
      <c r="A64" s="5"/>
      <c r="B64" s="38"/>
      <c r="C64" s="3"/>
      <c r="D64" s="3"/>
    </row>
    <row r="65" spans="1:4" s="31" customFormat="1" x14ac:dyDescent="0.7">
      <c r="A65" s="5"/>
      <c r="B65" s="38"/>
      <c r="C65" s="3"/>
      <c r="D65" s="3"/>
    </row>
    <row r="66" spans="1:4" s="31" customFormat="1" x14ac:dyDescent="0.7">
      <c r="A66" s="5"/>
      <c r="B66" s="38"/>
      <c r="C66" s="3"/>
      <c r="D66" s="3"/>
    </row>
    <row r="67" spans="1:4" s="31" customFormat="1" x14ac:dyDescent="0.7">
      <c r="A67" s="5"/>
      <c r="B67" s="38"/>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31" customFormat="1" x14ac:dyDescent="0.7">
      <c r="A73" s="5"/>
      <c r="B73" s="38"/>
      <c r="C73" s="3"/>
      <c r="D73" s="3"/>
    </row>
    <row r="74" spans="1:4" s="31" customFormat="1" x14ac:dyDescent="0.7">
      <c r="A74" s="5"/>
      <c r="B74" s="38"/>
      <c r="C74" s="3"/>
      <c r="D74" s="3"/>
    </row>
    <row r="75" spans="1:4" s="31" customFormat="1" x14ac:dyDescent="0.7">
      <c r="A75" s="5"/>
      <c r="B75" s="38"/>
      <c r="C75" s="3"/>
      <c r="D75" s="3"/>
    </row>
    <row r="76" spans="1:4" s="31" customFormat="1" x14ac:dyDescent="0.7">
      <c r="A76" s="5"/>
      <c r="B76" s="38"/>
      <c r="C76" s="3"/>
      <c r="D76" s="3"/>
    </row>
    <row r="77" spans="1:4" s="31" customFormat="1" x14ac:dyDescent="0.7">
      <c r="A77" s="5"/>
      <c r="B77" s="38"/>
      <c r="C77" s="3"/>
      <c r="D77" s="3"/>
    </row>
    <row r="78" spans="1:4" s="31" customFormat="1" x14ac:dyDescent="0.7">
      <c r="A78" s="5"/>
      <c r="B78" s="38"/>
      <c r="C78" s="3"/>
      <c r="D78" s="3"/>
    </row>
    <row r="79" spans="1:4" s="31" customFormat="1" x14ac:dyDescent="0.7">
      <c r="A79" s="5"/>
      <c r="B79" s="38"/>
      <c r="C79" s="3"/>
      <c r="D79" s="3"/>
    </row>
    <row r="80" spans="1:4" s="31" customFormat="1" x14ac:dyDescent="0.7">
      <c r="A80" s="5"/>
      <c r="B80" s="38"/>
      <c r="C80" s="3"/>
      <c r="D80" s="3"/>
    </row>
    <row r="81" spans="1:4" s="31" customFormat="1" x14ac:dyDescent="0.7">
      <c r="A81" s="5"/>
      <c r="B81" s="38"/>
      <c r="C81" s="3"/>
      <c r="D81" s="3"/>
    </row>
    <row r="82" spans="1:4" s="31" customFormat="1" x14ac:dyDescent="0.7">
      <c r="A82" s="5"/>
      <c r="B82" s="38"/>
      <c r="C82" s="3"/>
      <c r="D82" s="3"/>
    </row>
    <row r="83" spans="1:4" s="31" customFormat="1" x14ac:dyDescent="0.7">
      <c r="A83" s="5"/>
      <c r="B83" s="38"/>
      <c r="C83" s="3"/>
      <c r="D83" s="3"/>
    </row>
    <row r="84" spans="1:4" s="31" customFormat="1" x14ac:dyDescent="0.7">
      <c r="A84" s="5"/>
      <c r="B84" s="38"/>
      <c r="C84" s="3"/>
      <c r="D84" s="3"/>
    </row>
    <row r="85" spans="1:4" s="31" customFormat="1" x14ac:dyDescent="0.7">
      <c r="A85" s="38"/>
      <c r="B85" s="38"/>
      <c r="C85" s="3"/>
    </row>
    <row r="86" spans="1:4" s="31" customFormat="1" x14ac:dyDescent="0.7">
      <c r="A86" s="38"/>
      <c r="B86" s="38"/>
      <c r="C86" s="3"/>
    </row>
    <row r="87" spans="1:4" s="31" customFormat="1" x14ac:dyDescent="0.7">
      <c r="A87" s="38"/>
      <c r="B87" s="38"/>
      <c r="C87" s="3"/>
    </row>
    <row r="88" spans="1:4" s="31" customFormat="1" x14ac:dyDescent="0.7">
      <c r="A88" s="38"/>
      <c r="B88" s="38"/>
      <c r="C88" s="3"/>
    </row>
    <row r="89" spans="1:4" s="31" customFormat="1" x14ac:dyDescent="0.7">
      <c r="A89" s="38"/>
      <c r="B89" s="38"/>
      <c r="C89" s="3"/>
    </row>
    <row r="90" spans="1:4" s="31" customFormat="1" x14ac:dyDescent="0.7">
      <c r="A90" s="38"/>
      <c r="B90" s="38"/>
      <c r="C90" s="3"/>
    </row>
    <row r="91" spans="1:4" s="31" customFormat="1" x14ac:dyDescent="0.7">
      <c r="A91" s="38"/>
      <c r="B91" s="38"/>
      <c r="C91"/>
    </row>
    <row r="92" spans="1:4" s="31" customFormat="1" x14ac:dyDescent="0.7">
      <c r="A92" s="38"/>
      <c r="B92" s="38"/>
      <c r="C92"/>
    </row>
    <row r="93" spans="1:4" s="31" customFormat="1" x14ac:dyDescent="0.7">
      <c r="A93" s="38"/>
      <c r="B93" s="38"/>
      <c r="C93"/>
    </row>
    <row r="94" spans="1:4" s="31" customFormat="1" x14ac:dyDescent="0.7">
      <c r="A94" s="38"/>
      <c r="B94" s="38"/>
      <c r="C94"/>
    </row>
    <row r="95" spans="1:4" s="31" customFormat="1" x14ac:dyDescent="0.7">
      <c r="A95" s="38"/>
      <c r="B95" s="38"/>
      <c r="C95"/>
    </row>
    <row r="96" spans="1:4" s="31" customFormat="1" x14ac:dyDescent="0.7">
      <c r="A96" s="38"/>
      <c r="B96" s="38"/>
      <c r="C96"/>
    </row>
    <row r="97" spans="1:3" s="31" customFormat="1" x14ac:dyDescent="0.7">
      <c r="A97" s="38"/>
      <c r="B97" s="38"/>
      <c r="C97"/>
    </row>
    <row r="98" spans="1:3" s="31" customFormat="1" x14ac:dyDescent="0.7">
      <c r="A98" s="38"/>
      <c r="B98" s="38"/>
      <c r="C98"/>
    </row>
    <row r="99" spans="1:3" s="31" customFormat="1" x14ac:dyDescent="0.7">
      <c r="A99" s="38"/>
      <c r="B99" s="38"/>
      <c r="C99"/>
    </row>
    <row r="100" spans="1:3" s="31" customFormat="1" x14ac:dyDescent="0.7">
      <c r="A100" s="38"/>
      <c r="B100" s="38"/>
      <c r="C100"/>
    </row>
    <row r="101" spans="1:3" s="31" customFormat="1" x14ac:dyDescent="0.7">
      <c r="A101" s="38"/>
      <c r="B101" s="38"/>
      <c r="C101"/>
    </row>
    <row r="102" spans="1:3" s="31" customFormat="1" x14ac:dyDescent="0.7">
      <c r="A102" s="38"/>
      <c r="B102" s="38"/>
      <c r="C102"/>
    </row>
    <row r="103" spans="1:3" s="31" customFormat="1" x14ac:dyDescent="0.7">
      <c r="A103" s="38"/>
      <c r="B103" s="38"/>
      <c r="C103"/>
    </row>
    <row r="104" spans="1:3" s="31" customFormat="1" x14ac:dyDescent="0.7">
      <c r="A104" s="38"/>
      <c r="B104" s="38"/>
      <c r="C104"/>
    </row>
    <row r="105" spans="1:3" s="31" customFormat="1" x14ac:dyDescent="0.7">
      <c r="A105" s="38"/>
      <c r="B105" s="38"/>
      <c r="C105"/>
    </row>
    <row r="106" spans="1:3" s="31" customFormat="1" x14ac:dyDescent="0.7">
      <c r="A106" s="38"/>
      <c r="B106" s="38"/>
      <c r="C106"/>
    </row>
    <row r="107" spans="1:3" s="31" customFormat="1" x14ac:dyDescent="0.7">
      <c r="A107" s="38"/>
      <c r="B107" s="38"/>
      <c r="C107"/>
    </row>
    <row r="108" spans="1:3" s="31" customFormat="1" x14ac:dyDescent="0.7">
      <c r="A108" s="38"/>
      <c r="B108" s="38"/>
      <c r="C108"/>
    </row>
    <row r="109" spans="1:3" s="31" customFormat="1" x14ac:dyDescent="0.7">
      <c r="A109" s="38"/>
      <c r="B109" s="38"/>
      <c r="C109"/>
    </row>
    <row r="110" spans="1:3" s="31" customFormat="1" x14ac:dyDescent="0.7">
      <c r="A110" s="38"/>
      <c r="B110" s="38"/>
      <c r="C110"/>
    </row>
    <row r="111" spans="1:3" s="31" customFormat="1" x14ac:dyDescent="0.7">
      <c r="A111" s="38"/>
      <c r="B111" s="38"/>
      <c r="C111"/>
    </row>
    <row r="112" spans="1:3" s="31" customFormat="1" x14ac:dyDescent="0.7">
      <c r="A112" s="38"/>
      <c r="B112" s="38"/>
      <c r="C112"/>
    </row>
    <row r="113" spans="1:3" s="31" customFormat="1" x14ac:dyDescent="0.7">
      <c r="A113" s="38"/>
      <c r="B113" s="38"/>
      <c r="C113"/>
    </row>
    <row r="114" spans="1:3" s="31" customFormat="1" x14ac:dyDescent="0.7">
      <c r="A114" s="38"/>
      <c r="B114" s="38"/>
      <c r="C114"/>
    </row>
    <row r="115" spans="1:3" s="31" customFormat="1" x14ac:dyDescent="0.7">
      <c r="A115" s="38"/>
      <c r="B115" s="38"/>
      <c r="C115"/>
    </row>
    <row r="116" spans="1:3" s="31" customFormat="1" x14ac:dyDescent="0.7">
      <c r="A116" s="38"/>
      <c r="B116" s="38"/>
      <c r="C116"/>
    </row>
    <row r="117" spans="1:3" s="31" customFormat="1" x14ac:dyDescent="0.7">
      <c r="A117" s="38"/>
      <c r="B117" s="38"/>
      <c r="C117"/>
    </row>
    <row r="118" spans="1:3" s="31" customFormat="1" x14ac:dyDescent="0.7">
      <c r="A118" s="38"/>
      <c r="B118" s="38"/>
      <c r="C118"/>
    </row>
    <row r="119" spans="1:3" s="31" customFormat="1" x14ac:dyDescent="0.7">
      <c r="A119" s="38"/>
      <c r="B119" s="38"/>
      <c r="C119"/>
    </row>
    <row r="120" spans="1:3" s="31" customFormat="1" x14ac:dyDescent="0.7">
      <c r="A120" s="38"/>
      <c r="B120" s="38"/>
      <c r="C120"/>
    </row>
    <row r="121" spans="1:3" s="31" customFormat="1" x14ac:dyDescent="0.7">
      <c r="A121" s="38"/>
      <c r="B121" s="38"/>
      <c r="C121"/>
    </row>
    <row r="122" spans="1:3" s="31" customFormat="1" x14ac:dyDescent="0.7">
      <c r="A122" s="38"/>
      <c r="B122" s="38"/>
      <c r="C122"/>
    </row>
    <row r="123" spans="1:3" s="31" customFormat="1" x14ac:dyDescent="0.7">
      <c r="A123" s="38"/>
      <c r="B123" s="38"/>
      <c r="C123"/>
    </row>
    <row r="124" spans="1:3" s="31" customFormat="1" x14ac:dyDescent="0.7">
      <c r="A124" s="38"/>
      <c r="B124" s="38"/>
      <c r="C124"/>
    </row>
    <row r="125" spans="1:3" s="31" customFormat="1" x14ac:dyDescent="0.7">
      <c r="A125" s="38"/>
      <c r="B125" s="38"/>
      <c r="C125"/>
    </row>
    <row r="126" spans="1:3" s="31" customFormat="1" x14ac:dyDescent="0.7">
      <c r="A126" s="38"/>
      <c r="B126" s="38"/>
      <c r="C126"/>
    </row>
    <row r="127" spans="1:3" s="31" customFormat="1" x14ac:dyDescent="0.7">
      <c r="A127" s="38"/>
      <c r="B127" s="38"/>
      <c r="C127"/>
    </row>
    <row r="128" spans="1:3" s="31" customFormat="1" x14ac:dyDescent="0.7">
      <c r="A128" s="38"/>
      <c r="B128" s="38"/>
      <c r="C128"/>
    </row>
    <row r="129" spans="1:3" s="31" customFormat="1" x14ac:dyDescent="0.7">
      <c r="A129" s="38"/>
      <c r="B129" s="38"/>
      <c r="C129"/>
    </row>
    <row r="130" spans="1:3" s="31" customFormat="1" x14ac:dyDescent="0.7">
      <c r="A130" s="38"/>
      <c r="B130" s="38"/>
      <c r="C130"/>
    </row>
    <row r="131" spans="1:3" s="31" customFormat="1" x14ac:dyDescent="0.7">
      <c r="A131" s="38"/>
      <c r="B131" s="38"/>
      <c r="C131"/>
    </row>
    <row r="132" spans="1:3" s="31" customFormat="1" x14ac:dyDescent="0.7">
      <c r="A132" s="38"/>
      <c r="B132" s="38"/>
      <c r="C132"/>
    </row>
    <row r="133" spans="1:3" s="31" customFormat="1" x14ac:dyDescent="0.7">
      <c r="A133" s="38"/>
      <c r="B133" s="38"/>
      <c r="C133"/>
    </row>
    <row r="134" spans="1:3" s="31" customFormat="1" x14ac:dyDescent="0.7">
      <c r="A134" s="38"/>
      <c r="B134" s="38"/>
      <c r="C134"/>
    </row>
    <row r="135" spans="1:3" s="31" customFormat="1" x14ac:dyDescent="0.7">
      <c r="A135" s="38"/>
      <c r="B135" s="38"/>
      <c r="C135"/>
    </row>
    <row r="136" spans="1:3" s="31" customFormat="1" x14ac:dyDescent="0.7">
      <c r="A136" s="38"/>
      <c r="B136" s="38"/>
      <c r="C136"/>
    </row>
    <row r="137" spans="1:3" s="31" customFormat="1" x14ac:dyDescent="0.7">
      <c r="A137" s="38"/>
      <c r="B137" s="38"/>
      <c r="C137"/>
    </row>
    <row r="138" spans="1:3" s="31" customFormat="1" x14ac:dyDescent="0.7">
      <c r="A138" s="38"/>
      <c r="B138" s="38"/>
      <c r="C138"/>
    </row>
    <row r="139" spans="1:3" s="31" customFormat="1" x14ac:dyDescent="0.7">
      <c r="A139" s="38"/>
      <c r="B139" s="38"/>
      <c r="C139"/>
    </row>
    <row r="140" spans="1:3" s="31" customFormat="1" x14ac:dyDescent="0.7">
      <c r="A140" s="38"/>
      <c r="B140" s="38"/>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26</v>
      </c>
      <c r="C1" t="s">
        <v>27</v>
      </c>
      <c r="D1" t="s">
        <v>28</v>
      </c>
    </row>
    <row r="2" spans="1:5" x14ac:dyDescent="0.7">
      <c r="D2" t="s">
        <v>29</v>
      </c>
    </row>
    <row r="3" spans="1:5" x14ac:dyDescent="0.7">
      <c r="D3" t="s">
        <v>30</v>
      </c>
    </row>
    <row r="4" spans="1:5" x14ac:dyDescent="0.7">
      <c r="D4" t="s">
        <v>31</v>
      </c>
    </row>
    <row r="5" spans="1:5" x14ac:dyDescent="0.7">
      <c r="D5" s="8" t="s">
        <v>32</v>
      </c>
    </row>
    <row r="6" spans="1:5" x14ac:dyDescent="0.7">
      <c r="D6" t="s">
        <v>33</v>
      </c>
    </row>
    <row r="7" spans="1:5" x14ac:dyDescent="0.7">
      <c r="A7" s="7">
        <v>43640</v>
      </c>
      <c r="B7" t="s">
        <v>34</v>
      </c>
      <c r="C7" t="s">
        <v>27</v>
      </c>
      <c r="D7" t="s">
        <v>35</v>
      </c>
      <c r="E7" t="s">
        <v>36</v>
      </c>
    </row>
    <row r="8" spans="1:5" x14ac:dyDescent="0.7">
      <c r="A8" s="7"/>
      <c r="E8" t="s">
        <v>37</v>
      </c>
    </row>
    <row r="9" spans="1:5" x14ac:dyDescent="0.7">
      <c r="A9" s="7"/>
      <c r="D9" t="s">
        <v>38</v>
      </c>
      <c r="E9" t="s">
        <v>39</v>
      </c>
    </row>
    <row r="10" spans="1:5" x14ac:dyDescent="0.7">
      <c r="A10" s="7"/>
      <c r="D10" t="s">
        <v>24</v>
      </c>
      <c r="E10" t="s">
        <v>40</v>
      </c>
    </row>
    <row r="11" spans="1:5" x14ac:dyDescent="0.7">
      <c r="A11" s="7"/>
      <c r="E11" t="s">
        <v>41</v>
      </c>
    </row>
    <row r="12" spans="1:5" x14ac:dyDescent="0.7">
      <c r="A12" s="7"/>
      <c r="D12" t="s">
        <v>38</v>
      </c>
      <c r="E12" t="s">
        <v>42</v>
      </c>
    </row>
    <row r="13" spans="1:5" x14ac:dyDescent="0.7">
      <c r="A13" s="7"/>
      <c r="D13" t="s">
        <v>43</v>
      </c>
      <c r="E13" t="s">
        <v>44</v>
      </c>
    </row>
    <row r="14" spans="1:5" x14ac:dyDescent="0.7">
      <c r="A14" s="7"/>
      <c r="E14" t="s">
        <v>45</v>
      </c>
    </row>
    <row r="15" spans="1:5" x14ac:dyDescent="0.7">
      <c r="A15" s="7"/>
      <c r="D15" t="s">
        <v>46</v>
      </c>
      <c r="E15" t="s">
        <v>47</v>
      </c>
    </row>
    <row r="16" spans="1:5" x14ac:dyDescent="0.7">
      <c r="A16" s="7"/>
      <c r="E16" t="s">
        <v>48</v>
      </c>
    </row>
    <row r="17" spans="1:5" x14ac:dyDescent="0.7">
      <c r="A17" s="7">
        <v>43641</v>
      </c>
      <c r="B17" t="s">
        <v>49</v>
      </c>
      <c r="C17" t="s">
        <v>27</v>
      </c>
      <c r="D17" t="s">
        <v>35</v>
      </c>
      <c r="E17" t="s">
        <v>50</v>
      </c>
    </row>
    <row r="18" spans="1:5" x14ac:dyDescent="0.7">
      <c r="A18" s="9">
        <v>43644</v>
      </c>
      <c r="B18" t="s">
        <v>51</v>
      </c>
      <c r="C18" t="s">
        <v>27</v>
      </c>
      <c r="D18" t="s">
        <v>35</v>
      </c>
      <c r="E18" t="s">
        <v>52</v>
      </c>
    </row>
    <row r="19" spans="1:5" x14ac:dyDescent="0.7">
      <c r="D19" t="s">
        <v>24</v>
      </c>
      <c r="E19" t="s">
        <v>53</v>
      </c>
    </row>
    <row r="20" spans="1:5" x14ac:dyDescent="0.7">
      <c r="A20" s="9">
        <v>43651</v>
      </c>
      <c r="B20" t="s">
        <v>54</v>
      </c>
      <c r="C20" t="s">
        <v>27</v>
      </c>
      <c r="D20" t="s">
        <v>35</v>
      </c>
      <c r="E20" t="s">
        <v>55</v>
      </c>
    </row>
    <row r="21" spans="1:5" x14ac:dyDescent="0.7">
      <c r="D21" t="s">
        <v>24</v>
      </c>
      <c r="E21" t="s">
        <v>56</v>
      </c>
    </row>
    <row r="22" spans="1:5" x14ac:dyDescent="0.7">
      <c r="D22" t="s">
        <v>57</v>
      </c>
      <c r="E22" t="s">
        <v>58</v>
      </c>
    </row>
    <row r="23" spans="1:5" x14ac:dyDescent="0.7">
      <c r="A23" s="9">
        <v>43658</v>
      </c>
      <c r="B23" t="s">
        <v>59</v>
      </c>
      <c r="C23" t="s">
        <v>27</v>
      </c>
      <c r="D23" t="s">
        <v>35</v>
      </c>
      <c r="E23" t="s">
        <v>60</v>
      </c>
    </row>
    <row r="24" spans="1:5" x14ac:dyDescent="0.7">
      <c r="D24" t="s">
        <v>24</v>
      </c>
      <c r="E24" t="s">
        <v>61</v>
      </c>
    </row>
    <row r="25" spans="1:5" x14ac:dyDescent="0.7">
      <c r="D25" t="s">
        <v>57</v>
      </c>
      <c r="E25" t="s">
        <v>62</v>
      </c>
    </row>
    <row r="26" spans="1:5" x14ac:dyDescent="0.7">
      <c r="D26" t="s">
        <v>46</v>
      </c>
      <c r="E26" t="s">
        <v>63</v>
      </c>
    </row>
    <row r="27" spans="1:5" x14ac:dyDescent="0.7">
      <c r="D27" t="s">
        <v>64</v>
      </c>
      <c r="E27" t="s">
        <v>65</v>
      </c>
    </row>
    <row r="28" spans="1:5" x14ac:dyDescent="0.7">
      <c r="D28" t="s">
        <v>66</v>
      </c>
      <c r="E28" t="s">
        <v>67</v>
      </c>
    </row>
    <row r="29" spans="1:5" x14ac:dyDescent="0.7">
      <c r="E29" t="s">
        <v>68</v>
      </c>
    </row>
    <row r="30" spans="1:5" x14ac:dyDescent="0.7">
      <c r="E30" t="s">
        <v>69</v>
      </c>
    </row>
    <row r="31" spans="1:5" x14ac:dyDescent="0.7">
      <c r="D31" t="s">
        <v>70</v>
      </c>
      <c r="E31" t="s">
        <v>71</v>
      </c>
    </row>
    <row r="32" spans="1:5" x14ac:dyDescent="0.7">
      <c r="D32" t="s">
        <v>72</v>
      </c>
      <c r="E32" t="s">
        <v>73</v>
      </c>
    </row>
    <row r="33" spans="2:5" x14ac:dyDescent="0.7">
      <c r="D33" t="s">
        <v>74</v>
      </c>
      <c r="E33" t="s">
        <v>75</v>
      </c>
    </row>
    <row r="34" spans="2:5" x14ac:dyDescent="0.7">
      <c r="D34" t="s">
        <v>76</v>
      </c>
      <c r="E34" t="s">
        <v>77</v>
      </c>
    </row>
    <row r="35" spans="2:5" x14ac:dyDescent="0.7">
      <c r="E35" t="s">
        <v>78</v>
      </c>
    </row>
    <row r="36" spans="2:5" x14ac:dyDescent="0.7">
      <c r="D36" t="s">
        <v>79</v>
      </c>
      <c r="E36" t="s">
        <v>80</v>
      </c>
    </row>
    <row r="37" spans="2:5" x14ac:dyDescent="0.7">
      <c r="D37" t="s">
        <v>81</v>
      </c>
      <c r="E37" t="s">
        <v>82</v>
      </c>
    </row>
    <row r="38" spans="2:5" x14ac:dyDescent="0.7">
      <c r="E38" t="s">
        <v>83</v>
      </c>
    </row>
    <row r="39" spans="2:5" x14ac:dyDescent="0.7">
      <c r="E39" t="s">
        <v>84</v>
      </c>
    </row>
    <row r="40" spans="2:5" x14ac:dyDescent="0.7">
      <c r="E40" t="s">
        <v>85</v>
      </c>
    </row>
    <row r="41" spans="2:5" x14ac:dyDescent="0.7">
      <c r="D41" t="s">
        <v>86</v>
      </c>
      <c r="E41" t="s">
        <v>87</v>
      </c>
    </row>
    <row r="42" spans="2:5" x14ac:dyDescent="0.7">
      <c r="B42">
        <v>1.0309999999999999</v>
      </c>
      <c r="C42" t="s">
        <v>27</v>
      </c>
      <c r="D42" t="s">
        <v>35</v>
      </c>
      <c r="E42" t="s">
        <v>88</v>
      </c>
    </row>
    <row r="43" spans="2:5" x14ac:dyDescent="0.7">
      <c r="D43" t="s">
        <v>24</v>
      </c>
      <c r="E43" t="s">
        <v>89</v>
      </c>
    </row>
    <row r="44" spans="2:5" x14ac:dyDescent="0.7">
      <c r="B44">
        <v>1.032</v>
      </c>
      <c r="C44" t="s">
        <v>27</v>
      </c>
      <c r="D44" t="s">
        <v>35</v>
      </c>
      <c r="E44" t="s">
        <v>90</v>
      </c>
    </row>
    <row r="45" spans="2:5" x14ac:dyDescent="0.7">
      <c r="D45" t="s">
        <v>24</v>
      </c>
      <c r="E45" t="s">
        <v>91</v>
      </c>
    </row>
    <row r="46" spans="2:5" x14ac:dyDescent="0.7">
      <c r="B46">
        <v>1.0329999999999999</v>
      </c>
      <c r="C46" t="s">
        <v>27</v>
      </c>
      <c r="D46" t="s">
        <v>92</v>
      </c>
      <c r="E46" t="s">
        <v>93</v>
      </c>
    </row>
    <row r="47" spans="2:5" x14ac:dyDescent="0.7">
      <c r="D47" t="s">
        <v>94</v>
      </c>
      <c r="E47" t="s">
        <v>95</v>
      </c>
    </row>
    <row r="48" spans="2:5" x14ac:dyDescent="0.7">
      <c r="B48">
        <v>1.4</v>
      </c>
      <c r="C48" t="s">
        <v>27</v>
      </c>
      <c r="D48" t="s">
        <v>35</v>
      </c>
      <c r="E48" t="s">
        <v>96</v>
      </c>
    </row>
    <row r="49" spans="2:5" x14ac:dyDescent="0.7">
      <c r="E49" t="s">
        <v>97</v>
      </c>
    </row>
    <row r="50" spans="2:5" x14ac:dyDescent="0.7">
      <c r="D50" t="s">
        <v>35</v>
      </c>
      <c r="E50" t="s">
        <v>98</v>
      </c>
    </row>
    <row r="51" spans="2:5" x14ac:dyDescent="0.7">
      <c r="D51" t="s">
        <v>24</v>
      </c>
      <c r="E51" t="s">
        <v>99</v>
      </c>
    </row>
    <row r="52" spans="2:5" x14ac:dyDescent="0.7">
      <c r="D52" t="s">
        <v>57</v>
      </c>
      <c r="E52" t="s">
        <v>100</v>
      </c>
    </row>
    <row r="53" spans="2:5" x14ac:dyDescent="0.7">
      <c r="D53" t="s">
        <v>46</v>
      </c>
      <c r="E53" t="s">
        <v>101</v>
      </c>
    </row>
    <row r="54" spans="2:5" x14ac:dyDescent="0.7">
      <c r="D54" t="s">
        <v>102</v>
      </c>
      <c r="E54" t="s">
        <v>103</v>
      </c>
    </row>
    <row r="55" spans="2:5" x14ac:dyDescent="0.7">
      <c r="B55">
        <v>1.42</v>
      </c>
      <c r="C55" t="s">
        <v>27</v>
      </c>
      <c r="D55" t="s">
        <v>35</v>
      </c>
      <c r="E55" t="s">
        <v>104</v>
      </c>
    </row>
    <row r="56" spans="2:5" x14ac:dyDescent="0.7">
      <c r="B56">
        <v>1.43</v>
      </c>
      <c r="C56" t="s">
        <v>27</v>
      </c>
      <c r="D56" t="s">
        <v>35</v>
      </c>
      <c r="E56" t="s">
        <v>105</v>
      </c>
    </row>
    <row r="57" spans="2:5" x14ac:dyDescent="0.7">
      <c r="D57" t="s">
        <v>24</v>
      </c>
      <c r="E57" t="s">
        <v>25</v>
      </c>
    </row>
    <row r="58" spans="2:5" x14ac:dyDescent="0.7">
      <c r="D58" t="s">
        <v>141</v>
      </c>
      <c r="E58" t="s">
        <v>142</v>
      </c>
    </row>
    <row r="59" spans="2:5" x14ac:dyDescent="0.7">
      <c r="D59" t="s">
        <v>143</v>
      </c>
      <c r="E59" t="s">
        <v>144</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2019-09-21T09:11:15Z</dcterms:modified>
</cp:coreProperties>
</file>