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01CBA0CD-A2BB-484B-93AC-E2E29E551E29}" xr6:coauthVersionLast="41" xr6:coauthVersionMax="44" xr10:uidLastSave="{00000000-0000-0000-0000-000000000000}"/>
  <workbookProtection lockStructure="1"/>
  <bookViews>
    <workbookView xWindow="-98" yWindow="-98" windowWidth="30915" windowHeight="1687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functionGroups builtInGroupCount="19"/>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K2" i="4" l="1"/>
  <c r="R4" i="14" l="1"/>
  <c r="Q5" i="14"/>
  <c r="Q4" i="14" l="1"/>
  <c r="C21" i="4" l="1"/>
  <c r="E22" i="4" s="1"/>
  <c r="D4" i="4" s="1"/>
  <c r="D23" i="4" l="1"/>
  <c r="C5" i="4" s="1"/>
  <c r="F22" i="4"/>
  <c r="E4" i="4" s="1"/>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alcChain>
</file>

<file path=xl/sharedStrings.xml><?xml version="1.0" encoding="utf-8"?>
<sst xmlns="http://schemas.openxmlformats.org/spreadsheetml/2006/main" count="273" uniqueCount="201">
  <si>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</si>
  <si>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</si>
  <si>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</si>
  <si>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</si>
  <si>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</si>
  <si>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</si>
  <si>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</si>
  <si>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</si>
  <si>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</si>
  <si>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</si>
  <si>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</si>
  <si>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</si>
  <si>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</si>
  <si>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</si>
  <si>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</si>
  <si>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</si>
  <si>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</si>
  <si>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</si>
  <si>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</si>
  <si>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</si>
  <si>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</si>
  <si>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</si>
  <si>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</si>
  <si>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</si>
  <si>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</si>
  <si>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</si>
  <si>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</si>
  <si>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</si>
  <si>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</si>
  <si>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</si>
  <si>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</si>
  <si>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</si>
  <si>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</si>
  <si>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</si>
  <si>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</si>
  <si>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</si>
  <si>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</si>
  <si>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</si>
  <si>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</si>
  <si>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</si>
  <si>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</si>
  <si>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</si>
  <si>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</si>
  <si>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</si>
  <si>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</si>
  <si>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</si>
  <si>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</si>
  <si>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</si>
  <si>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</si>
  <si>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</si>
  <si>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</si>
  <si>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</si>
  <si>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</si>
  <si>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</si>
  <si>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</si>
  <si>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</si>
  <si>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</si>
  <si>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</si>
  <si>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</si>
  <si>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</si>
  <si>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</si>
  <si>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</si>
  <si>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</si>
  <si>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</si>
  <si>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</si>
  <si>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</si>
  <si>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</si>
  <si>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</si>
  <si>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</si>
  <si>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</si>
  <si>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</si>
  <si>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</si>
  <si>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</si>
  <si>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</si>
  <si>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</si>
  <si>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</si>
  <si>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</si>
  <si>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</si>
  <si>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</si>
  <si>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</si>
  <si>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</si>
  <si>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</si>
  <si>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</si>
  <si>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</si>
  <si>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</si>
  <si>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</si>
  <si>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</si>
  <si>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</si>
  <si>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</si>
  <si>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</si>
  <si>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</si>
  <si>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</si>
  <si>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</si>
  <si>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</si>
  <si>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</si>
  <si>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</si>
  <si>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</si>
  <si>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</si>
  <si>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</si>
  <si>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</si>
  <si>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</si>
  <si>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</si>
  <si>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</si>
  <si>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</si>
  <si>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</si>
  <si>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</si>
  <si>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</si>
  <si>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</si>
  <si>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</si>
  <si>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</si>
  <si>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</si>
  <si>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</si>
  <si>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</si>
  <si>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</si>
  <si>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</si>
  <si>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</si>
  <si>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</si>
  <si>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</si>
  <si>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</si>
  <si>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</si>
  <si>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</si>
  <si>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</si>
  <si>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</si>
  <si>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</si>
  <si>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</si>
  <si>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</si>
  <si>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</si>
  <si>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</si>
  <si>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</si>
  <si>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</si>
  <si>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</si>
  <si>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</si>
  <si>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</si>
  <si>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</si>
  <si>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</si>
  <si>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</si>
  <si>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</si>
  <si>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</si>
  <si>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</si>
  <si>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</si>
  <si>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</si>
  <si>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</si>
  <si>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</si>
  <si>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</si>
  <si>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</si>
  <si>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</si>
  <si>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</si>
  <si>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</si>
  <si>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</si>
  <si>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</si>
  <si>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M1</t>
    <phoneticPr fontId="1"/>
  </si>
  <si>
    <t/>
  </si>
  <si>
    <t>M2</t>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</si>
  <si>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</si>
  <si>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</si>
  <si>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</si>
  <si>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M2</t>
    <phoneticPr fontId="1"/>
  </si>
  <si>
    <t>M1</t>
    <phoneticPr fontId="1"/>
  </si>
  <si>
    <t>off</t>
    <phoneticPr fontId="1"/>
  </si>
  <si>
    <t>LAコントロールパネル</t>
    <phoneticPr fontId="1"/>
  </si>
  <si>
    <t>状態</t>
    <rPh sb="0" eb="2">
      <t>ジョウタイ</t>
    </rPh>
    <phoneticPr fontId="1"/>
  </si>
  <si>
    <t>勤務中シフト番号</t>
    <rPh sb="0" eb="3">
      <t>キンムチュウ</t>
    </rPh>
    <rPh sb="6" eb="8">
      <t>バンゴウ</t>
    </rPh>
    <phoneticPr fontId="1"/>
  </si>
  <si>
    <t>D1</t>
    <phoneticPr fontId="1"/>
  </si>
  <si>
    <t>M１</t>
    <phoneticPr fontId="1"/>
  </si>
  <si>
    <t>M1</t>
    <phoneticPr fontId="1"/>
  </si>
  <si>
    <t>時刻</t>
    <rPh sb="0" eb="2">
      <t>ジコク</t>
    </rPh>
    <phoneticPr fontId="1"/>
  </si>
  <si>
    <t>on</t>
    <phoneticPr fontId="1"/>
  </si>
  <si>
    <t>空白のコマをタッチか、クリックをすることで予約フォームが表示されます</t>
    <rPh sb="0" eb="2">
      <t>クウハク</t>
    </rPh>
    <rPh sb="21" eb="23">
      <t>ヨヤク</t>
    </rPh>
    <rPh sb="28" eb="30">
      <t>ヒョウジ</t>
    </rPh>
    <phoneticPr fontId="1"/>
  </si>
  <si>
    <t>１日に予約できるコマ数は２コマまでです</t>
    <rPh sb="1" eb="2">
      <t>ニチ</t>
    </rPh>
    <rPh sb="3" eb="5">
      <t>ヨヤク</t>
    </rPh>
    <rPh sb="10" eb="11">
      <t>スウ</t>
    </rPh>
    <phoneticPr fontId="1"/>
  </si>
  <si>
    <t>予約の仕方</t>
    <rPh sb="0" eb="2">
      <t>ヨヤク</t>
    </rPh>
    <rPh sb="3" eb="5">
      <t>シカタ</t>
    </rPh>
    <phoneticPr fontId="1"/>
  </si>
  <si>
    <t>\\Mac\Home\Downloads\wa-tori\usami.jpeg</t>
    <phoneticPr fontId="1"/>
  </si>
  <si>
    <t>\\Mac\Home\Downloads\wa-tori\kizaki.jpeg</t>
    <phoneticPr fontId="1"/>
  </si>
  <si>
    <t>\\Mac\Home\Downloads\wa-tori\kuga.jpeg</t>
    <phoneticPr fontId="1"/>
  </si>
  <si>
    <t>\\Mac\Home\Downloads\wa-tori\konami.jpeg</t>
    <phoneticPr fontId="1"/>
  </si>
  <si>
    <t>\\Mac\Home\Downloads\wa-tori\hyuse2.jpeg</t>
    <phoneticPr fontId="1"/>
  </si>
  <si>
    <t>\\Mac\Home\Downloads\wa-tori\amatori.jpg.jpeg</t>
    <phoneticPr fontId="1"/>
  </si>
  <si>
    <t>\\Mac\Home\Downloads\wa-tori\yuri.jpeg</t>
    <phoneticPr fontId="1"/>
  </si>
  <si>
    <t>\\Mac\Home\Downloads\wa-tori\mikumo.jpeg</t>
    <phoneticPr fontId="1"/>
  </si>
  <si>
    <t>\\Mac\Home\Downloads\wa-tori\karasuma.jpeg</t>
    <phoneticPr fontId="1"/>
  </si>
  <si>
    <t>\\Mac\Home\Downloads\wa-tori\jin.jpeg</t>
    <phoneticPr fontId="1"/>
  </si>
  <si>
    <t>\\Mac\Home\Downloads\replica.png</t>
    <phoneticPr fontId="1"/>
  </si>
  <si>
    <t>\\Mac\Home\Downloads\IMG_9458.jpg</t>
  </si>
  <si>
    <t>M2</t>
  </si>
  <si>
    <t>オペレーター</t>
    <phoneticPr fontId="1"/>
  </si>
  <si>
    <t>アタッカー</t>
    <phoneticPr fontId="1"/>
  </si>
  <si>
    <t>スナイパー</t>
    <phoneticPr fontId="1"/>
  </si>
  <si>
    <t>エンジニア</t>
    <phoneticPr fontId="1"/>
  </si>
  <si>
    <t>シューター</t>
    <phoneticPr fontId="1"/>
  </si>
  <si>
    <t>レプリカ先生</t>
    <rPh sb="4" eb="6">
      <t>センセイ</t>
    </rPh>
    <phoneticPr fontId="1"/>
  </si>
  <si>
    <t>レオ様</t>
    <rPh sb="2" eb="3">
      <t>サマ</t>
    </rPh>
    <phoneticPr fontId="1"/>
  </si>
  <si>
    <t>うさみ</t>
    <phoneticPr fontId="1"/>
  </si>
  <si>
    <t>木崎さん</t>
    <rPh sb="0" eb="2">
      <t>キザキ</t>
    </rPh>
    <phoneticPr fontId="1"/>
  </si>
  <si>
    <t>くーがー</t>
    <phoneticPr fontId="1"/>
  </si>
  <si>
    <t>こなみせんぱい</t>
    <phoneticPr fontId="1"/>
  </si>
  <si>
    <t>ひゅーす</t>
    <phoneticPr fontId="1"/>
  </si>
  <si>
    <t>アマトリチャーナ</t>
    <phoneticPr fontId="1"/>
  </si>
  <si>
    <t>ゆりさん</t>
    <phoneticPr fontId="1"/>
  </si>
  <si>
    <t>三雲君</t>
    <rPh sb="0" eb="3">
      <t>ミクモクン</t>
    </rPh>
    <phoneticPr fontId="1"/>
  </si>
  <si>
    <t>とりまる</t>
    <phoneticPr fontId="1"/>
  </si>
  <si>
    <t>俺のサイドエフェクトがそう言ってる</t>
    <rPh sb="0" eb="1">
      <t>オレ</t>
    </rPh>
    <rPh sb="13" eb="14">
      <t>イ</t>
    </rPh>
    <phoneticPr fontId="1"/>
  </si>
  <si>
    <t>その辺に落ちてた</t>
    <rPh sb="2" eb="3">
      <t>ヘン</t>
    </rPh>
    <rPh sb="4" eb="5">
      <t>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</si>
</sst>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m&quot;月&quot;d&quot;日&quot;;@"/>
    <numFmt numFmtId="179" formatCode="yyyy/m/d\ h:mm;@"/>
  </numFmts>
  <fonts count="12"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2"/>
      <color theme="1"/>
      <name val="源ノ角ゴシック JP"/>
      <family val="2"/>
      <charset val="128"/>
    </font>
    <font>
      <sz val="11"/>
      <color rgb="FF000000"/>
      <name val="游ゴシック"/>
      <family val="3"/>
      <charset val="128"/>
    </font>
    <font>
      <sz val="20"/>
      <color theme="1"/>
      <name val="源ノ角ゴシック JP"/>
      <family val="2"/>
      <charset val="128"/>
    </font>
    <font>
      <sz val="30"/>
      <color theme="1"/>
      <name val="源ノ角ゴシック JP"/>
      <family val="2"/>
      <charset val="128"/>
    </font>
    <font>
      <sz val="50"/>
      <color theme="1"/>
      <name val="源ノ角ゴシック JP"/>
      <family val="2"/>
      <charset val="128"/>
    </font>
    <font>
      <sz val="24"/>
      <color theme="1"/>
      <name val="源ノ角ゴシック JP"/>
      <family val="2"/>
      <charset val="128"/>
    </font>
    <font>
      <sz val="18"/>
      <color theme="1"/>
      <name val="源ノ角ゴシック JP"/>
      <family val="2"/>
      <charset val="128"/>
    </font>
  </fonts>
  <fills count="5">
    <fill>
      <patternFill patternType="none"/>
    </fill>
    <fill>
      <patternFill patternType="gray125"/>
    </fill>
    <fill>
      <patternFill patternType="solid">
        <fgColor rgb="FFFFFF00"/>
        <bgColor indexed="64"/>
      </patternFill>
    </fill>
    <fill>
      <patternFill patternType="solid">
        <fgColor rgb="FFFFF04C"/>
        <bgColor indexed="64"/>
      </patternFill>
    </fill>
    <fill>
      <patternFill patternType="solid">
        <fgColor rgb="FFFFA04C"/>
        <bgColor indexed="64"/>
      </patternFill>
    </fill>
  </fills>
  <borders count="1">
    <border>
      <left/>
      <right/>
      <top/>
      <bottom/>
      <diagonal/>
    </border>
  </borders>
  <cellStyleXfs count="1">
    <xf numFmtId="0" fontId="0" fillId="0" borderId="0">
      <alignment vertical="center"/>
    </xf>
  </cellStyleXfs>
  <cellXfs count="43">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lignment vertical="center"/>
    </xf>
    <xf numFmtId="0" fontId="7" fillId="0" borderId="0" xfId="0" applyFont="1">
      <alignment vertical="center"/>
    </xf>
    <xf numFmtId="0" fontId="0" fillId="0" borderId="0" xfId="0">
      <alignment vertical="center"/>
    </xf>
    <xf numFmtId="0" fontId="0" fillId="0" borderId="0" xfId="0">
      <alignment vertical="center"/>
    </xf>
    <xf numFmtId="0" fontId="4" fillId="0" borderId="0" xfId="0" applyFont="1">
      <alignment vertical="center"/>
    </xf>
    <xf numFmtId="0" fontId="0" fillId="0" borderId="0" xfId="0">
      <alignment vertical="center"/>
    </xf>
    <xf numFmtId="0" fontId="0" fillId="0" borderId="0" xfId="0">
      <alignment vertical="center"/>
    </xf>
    <xf numFmtId="0" fontId="0" fillId="0" borderId="0" xfId="0">
      <alignment vertical="center"/>
    </xf>
    <xf numFmtId="179" fontId="0" fillId="0" borderId="0" xfId="0" applyNumberFormat="1">
      <alignment vertical="center"/>
    </xf>
    <xf numFmtId="0" fontId="0" fillId="0" borderId="0" xfId="0">
      <alignment vertical="center"/>
    </xf>
    <xf numFmtId="0" fontId="0" fillId="0" borderId="0" xfId="0">
      <alignment vertical="center"/>
    </xf>
    <xf numFmtId="0" fontId="4" fillId="0" borderId="0" xfId="0" applyFont="1" applyFill="1" applyBorder="1" applyAlignment="1">
      <alignment vertical="center" textRotation="255"/>
    </xf>
    <xf numFmtId="0" fontId="10" fillId="0" borderId="0" xfId="0" applyFont="1" applyFill="1" applyBorder="1" applyAlignment="1">
      <alignment horizontal="center"/>
    </xf>
    <xf numFmtId="14" fontId="11" fillId="0" borderId="0" xfId="0" applyNumberFormat="1" applyFont="1" applyAlignment="1">
      <alignment horizontal="center"/>
    </xf>
    <xf numFmtId="19" fontId="11" fillId="0" borderId="0" xfId="0" applyNumberFormat="1" applyFont="1" applyAlignment="1">
      <alignment horizontal="center"/>
    </xf>
    <xf numFmtId="0" fontId="0" fillId="0" borderId="0" xfId="0" applyAlignment="1">
      <alignment vertical="center"/>
    </xf>
    <xf numFmtId="49" fontId="0" fillId="0" borderId="0" xfId="0" applyNumberFormat="1" applyAlignment="1">
      <alignment vertical="center"/>
    </xf>
    <xf numFmtId="0" fontId="7" fillId="0" borderId="0" xfId="0" applyFont="1" applyAlignment="1">
      <alignment horizontal="center" vertical="center"/>
    </xf>
    <xf numFmtId="178" fontId="8" fillId="0" borderId="0" xfId="0" applyNumberFormat="1" applyFont="1" applyAlignment="1">
      <alignment horizontal="center" vertical="center"/>
    </xf>
    <xf numFmtId="177" fontId="9" fillId="0" borderId="0" xfId="0" applyNumberFormat="1" applyFont="1" applyAlignment="1">
      <alignment horizontal="center" vertical="center"/>
    </xf>
    <xf numFmtId="0" fontId="5" fillId="3"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5" fillId="4" borderId="0"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colors>
    <mruColors>
      <color rgb="FFFFFFFF"/>
      <color rgb="FFA7A7A7"/>
      <color rgb="FF6D94E1"/>
      <color rgb="FFFF4B00"/>
      <color rgb="FFA2B3C1"/>
      <color rgb="FFD4EAFC"/>
      <color rgb="FFC0D3E4"/>
      <color rgb="FFC0D9F2"/>
      <color rgb="FFA3C4EF"/>
      <color rgb="FF9AB5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png"/><Relationship Id="rId7" Type="http://schemas.openxmlformats.org/officeDocument/2006/relationships/image" Target="../media/image7.emf"/><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file:///\\Mac\Home\Downloads\wa-tori\mikumo.jpeg" TargetMode="External"/><Relationship Id="rId3" Type="http://schemas.openxmlformats.org/officeDocument/2006/relationships/image" Target="file:///\\Mac\Home\Downloads\wa-tori\kuga.jpeg" TargetMode="External"/><Relationship Id="rId7" Type="http://schemas.openxmlformats.org/officeDocument/2006/relationships/image" Target="file:///\\Mac\Home\Downloads\wa-tori\yuri.jpeg" TargetMode="External"/><Relationship Id="rId12" Type="http://schemas.openxmlformats.org/officeDocument/2006/relationships/image" Target="file:///\\Mac\Home\Downloads\IMG_9458.jpg" TargetMode="External"/><Relationship Id="rId2" Type="http://schemas.openxmlformats.org/officeDocument/2006/relationships/image" Target="file:///\\Mac\Home\Downloads\wa-tori\kizaki.jpeg" TargetMode="External"/><Relationship Id="rId1" Type="http://schemas.openxmlformats.org/officeDocument/2006/relationships/image" Target="file:///\\Mac\Home\Downloads\wa-tori\usami.jpeg" TargetMode="External"/><Relationship Id="rId6" Type="http://schemas.openxmlformats.org/officeDocument/2006/relationships/image" Target="file:///\\Mac\Home\Downloads\wa-tori\amatori.jpg.jpeg" TargetMode="External"/><Relationship Id="rId11" Type="http://schemas.openxmlformats.org/officeDocument/2006/relationships/image" Target="file:///\\Mac\Home\Downloads\replica.png" TargetMode="External"/><Relationship Id="rId5" Type="http://schemas.openxmlformats.org/officeDocument/2006/relationships/image" Target="file:///\\Mac\Home\Downloads\wa-tori\hyuse2.jpeg" TargetMode="External"/><Relationship Id="rId10" Type="http://schemas.openxmlformats.org/officeDocument/2006/relationships/image" Target="file:///\\Mac\Home\Downloads\wa-tori\jin.jpeg" TargetMode="External"/><Relationship Id="rId4" Type="http://schemas.openxmlformats.org/officeDocument/2006/relationships/image" Target="file:///\\Mac\Home\Downloads\wa-tori\konami.jpeg" TargetMode="External"/><Relationship Id="rId9" Type="http://schemas.openxmlformats.org/officeDocument/2006/relationships/image" Target="file:///\\Mac\Home\Downloads\wa-tori\karasuma.jpe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52388</xdr:colOff>
          <xdr:row>1</xdr:row>
          <xdr:rowOff>152400</xdr:rowOff>
        </xdr:from>
        <xdr:to>
          <xdr:col>23</xdr:col>
          <xdr:colOff>176213</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3</xdr:row>
          <xdr:rowOff>90488</xdr:rowOff>
        </xdr:from>
        <xdr:to>
          <xdr:col>23</xdr:col>
          <xdr:colOff>233363</xdr:colOff>
          <xdr:row>3</xdr:row>
          <xdr:rowOff>833438</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128588</xdr:colOff>
          <xdr:row>5</xdr:row>
          <xdr:rowOff>109538</xdr:rowOff>
        </xdr:from>
        <xdr:to>
          <xdr:col>23</xdr:col>
          <xdr:colOff>285750</xdr:colOff>
          <xdr:row>5</xdr:row>
          <xdr:rowOff>719138</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747713</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7</xdr:row>
          <xdr:rowOff>309563</xdr:rowOff>
        </xdr:from>
        <xdr:to>
          <xdr:col>23</xdr:col>
          <xdr:colOff>471488</xdr:colOff>
          <xdr:row>7</xdr:row>
          <xdr:rowOff>766763</xdr:rowOff>
        </xdr:to>
        <xdr:sp macro="" textlink="">
          <xdr:nvSpPr>
            <xdr:cNvPr id="2749" name="Button 701" hidden="1">
              <a:extLst>
                <a:ext uri="{63B3BB69-23CF-44E3-9099-C40C66FF867C}">
                  <a14:compatExt spid="_x0000_s2749"/>
                </a:ext>
                <a:ext uri="{FF2B5EF4-FFF2-40B4-BE49-F238E27FC236}">
                  <a16:creationId xmlns:a16="http://schemas.microsoft.com/office/drawing/2014/main" id="{00000000-0008-0000-0000-0000B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表の色を付ける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9</xdr:row>
          <xdr:rowOff>28575</xdr:rowOff>
        </xdr:from>
        <xdr:to>
          <xdr:col>23</xdr:col>
          <xdr:colOff>500063</xdr:colOff>
          <xdr:row>10</xdr:row>
          <xdr:rowOff>28575</xdr:rowOff>
        </xdr:to>
        <xdr:sp macro="" textlink="">
          <xdr:nvSpPr>
            <xdr:cNvPr id="2750" name="Button 702" hidden="1">
              <a:extLst>
                <a:ext uri="{63B3BB69-23CF-44E3-9099-C40C66FF867C}">
                  <a14:compatExt spid="_x0000_s2750"/>
                </a:ext>
                <a:ext uri="{FF2B5EF4-FFF2-40B4-BE49-F238E27FC236}">
                  <a16:creationId xmlns:a16="http://schemas.microsoft.com/office/drawing/2014/main" id="{00000000-0008-0000-0000-0000BE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重複チェックシートリフレッシュ</a:t>
              </a:r>
            </a:p>
          </xdr:txBody>
        </xdr:sp>
        <xdr:clientData fPrintsWithSheet="0"/>
      </xdr:twoCellAnchor>
    </mc:Choice>
    <mc:Fallback/>
  </mc:AlternateContent>
  <xdr:twoCellAnchor>
    <xdr:from>
      <xdr:col>9</xdr:col>
      <xdr:colOff>361345</xdr:colOff>
      <xdr:row>0</xdr:row>
      <xdr:rowOff>169333</xdr:rowOff>
    </xdr:from>
    <xdr:to>
      <xdr:col>12</xdr:col>
      <xdr:colOff>1511</xdr:colOff>
      <xdr:row>2</xdr:row>
      <xdr:rowOff>354542</xdr:rowOff>
    </xdr:to>
    <xdr:grpSp>
      <xdr:nvGrpSpPr>
        <xdr:cNvPr id="41" name="グループ化 40">
          <a:extLst>
            <a:ext uri="{FF2B5EF4-FFF2-40B4-BE49-F238E27FC236}">
              <a16:creationId xmlns:a16="http://schemas.microsoft.com/office/drawing/2014/main" id="{00000000-0008-0000-0000-000029000000}"/>
            </a:ext>
          </a:extLst>
        </xdr:cNvPr>
        <xdr:cNvGrpSpPr/>
      </xdr:nvGrpSpPr>
      <xdr:grpSpPr>
        <a:xfrm>
          <a:off x="11072208" y="169333"/>
          <a:ext cx="3431116" cy="1466322"/>
          <a:chOff x="11071678" y="169333"/>
          <a:chExt cx="3429000" cy="1471085"/>
        </a:xfrm>
      </xdr:grpSpPr>
      <xdr:sp macro="" textlink="">
        <xdr:nvSpPr>
          <xdr:cNvPr id="26" name="四角形: 角を丸くする 25">
            <a:extLst>
              <a:ext uri="{FF2B5EF4-FFF2-40B4-BE49-F238E27FC236}">
                <a16:creationId xmlns:a16="http://schemas.microsoft.com/office/drawing/2014/main" id="{00000000-0008-0000-0000-00001A000000}"/>
              </a:ext>
            </a:extLst>
          </xdr:cNvPr>
          <xdr:cNvSpPr/>
        </xdr:nvSpPr>
        <xdr:spPr>
          <a:xfrm>
            <a:off x="11071678" y="169333"/>
            <a:ext cx="3429000" cy="1471085"/>
          </a:xfrm>
          <a:prstGeom prst="roundRect">
            <a:avLst>
              <a:gd name="adj" fmla="val 6911"/>
            </a:avLst>
          </a:prstGeom>
          <a:noFill/>
          <a:ln w="28575">
            <a:solidFill>
              <a:srgbClr val="A7A7A7"/>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xnSp macro="">
        <xdr:nvCxnSpPr>
          <xdr:cNvPr id="33" name="直線コネクタ 32">
            <a:extLst>
              <a:ext uri="{FF2B5EF4-FFF2-40B4-BE49-F238E27FC236}">
                <a16:creationId xmlns:a16="http://schemas.microsoft.com/office/drawing/2014/main" id="{00000000-0008-0000-0000-000021000000}"/>
              </a:ext>
            </a:extLst>
          </xdr:cNvPr>
          <xdr:cNvCxnSpPr/>
        </xdr:nvCxnSpPr>
        <xdr:spPr>
          <a:xfrm>
            <a:off x="11209261" y="792252"/>
            <a:ext cx="3231696"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2</xdr:row>
      <xdr:rowOff>0</xdr:rowOff>
    </xdr:from>
    <xdr:to>
      <xdr:col>9</xdr:col>
      <xdr:colOff>0</xdr:colOff>
      <xdr:row>8</xdr:row>
      <xdr:rowOff>1611</xdr:rowOff>
    </xdr:to>
    <xdr:grpSp>
      <xdr:nvGrpSpPr>
        <xdr:cNvPr id="2742" name="グループ化 2741">
          <a:extLst>
            <a:ext uri="{FF2B5EF4-FFF2-40B4-BE49-F238E27FC236}">
              <a16:creationId xmlns:a16="http://schemas.microsoft.com/office/drawing/2014/main" id="{00000000-0008-0000-0000-0000B60A0000}"/>
            </a:ext>
          </a:extLst>
        </xdr:cNvPr>
        <xdr:cNvGrpSpPr/>
      </xdr:nvGrpSpPr>
      <xdr:grpSpPr>
        <a:xfrm>
          <a:off x="1343025" y="1281113"/>
          <a:ext cx="9367838" cy="4811736"/>
          <a:chOff x="1338792" y="1100667"/>
          <a:chExt cx="9371541" cy="4801153"/>
        </a:xfrm>
      </xdr:grpSpPr>
      <xdr:cxnSp macro="">
        <xdr:nvCxnSpPr>
          <xdr:cNvPr id="83" name="直線コネクタ 82">
            <a:extLst>
              <a:ext uri="{FF2B5EF4-FFF2-40B4-BE49-F238E27FC236}">
                <a16:creationId xmlns:a16="http://schemas.microsoft.com/office/drawing/2014/main" id="{00000000-0008-0000-0000-000053000000}"/>
              </a:ext>
            </a:extLst>
          </xdr:cNvPr>
          <xdr:cNvCxnSpPr/>
        </xdr:nvCxnSpPr>
        <xdr:spPr>
          <a:xfrm>
            <a:off x="1338792" y="5900209"/>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8" name="直線コネクタ 67">
            <a:extLst>
              <a:ext uri="{FF2B5EF4-FFF2-40B4-BE49-F238E27FC236}">
                <a16:creationId xmlns:a16="http://schemas.microsoft.com/office/drawing/2014/main" id="{00000000-0008-0000-0000-000044000000}"/>
              </a:ext>
            </a:extLst>
          </xdr:cNvPr>
          <xdr:cNvCxnSpPr/>
        </xdr:nvCxnSpPr>
        <xdr:spPr>
          <a:xfrm>
            <a:off x="1338792"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9" name="直線コネクタ 68">
            <a:extLst>
              <a:ext uri="{FF2B5EF4-FFF2-40B4-BE49-F238E27FC236}">
                <a16:creationId xmlns:a16="http://schemas.microsoft.com/office/drawing/2014/main" id="{00000000-0008-0000-0000-000045000000}"/>
              </a:ext>
            </a:extLst>
          </xdr:cNvPr>
          <xdr:cNvCxnSpPr/>
        </xdr:nvCxnSpPr>
        <xdr:spPr>
          <a:xfrm>
            <a:off x="8032750"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0" name="直線コネクタ 69">
            <a:extLst>
              <a:ext uri="{FF2B5EF4-FFF2-40B4-BE49-F238E27FC236}">
                <a16:creationId xmlns:a16="http://schemas.microsoft.com/office/drawing/2014/main" id="{00000000-0008-0000-0000-000046000000}"/>
              </a:ext>
            </a:extLst>
          </xdr:cNvPr>
          <xdr:cNvCxnSpPr/>
        </xdr:nvCxnSpPr>
        <xdr:spPr>
          <a:xfrm>
            <a:off x="6693959"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1" name="直線コネクタ 70">
            <a:extLst>
              <a:ext uri="{FF2B5EF4-FFF2-40B4-BE49-F238E27FC236}">
                <a16:creationId xmlns:a16="http://schemas.microsoft.com/office/drawing/2014/main" id="{00000000-0008-0000-0000-000047000000}"/>
              </a:ext>
            </a:extLst>
          </xdr:cNvPr>
          <xdr:cNvCxnSpPr/>
        </xdr:nvCxnSpPr>
        <xdr:spPr>
          <a:xfrm>
            <a:off x="5358472"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コネクタ 71">
            <a:extLst>
              <a:ext uri="{FF2B5EF4-FFF2-40B4-BE49-F238E27FC236}">
                <a16:creationId xmlns:a16="http://schemas.microsoft.com/office/drawing/2014/main" id="{00000000-0008-0000-0000-000048000000}"/>
              </a:ext>
            </a:extLst>
          </xdr:cNvPr>
          <xdr:cNvCxnSpPr/>
        </xdr:nvCxnSpPr>
        <xdr:spPr>
          <a:xfrm>
            <a:off x="4016376"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コネクタ 72">
            <a:extLst>
              <a:ext uri="{FF2B5EF4-FFF2-40B4-BE49-F238E27FC236}">
                <a16:creationId xmlns:a16="http://schemas.microsoft.com/office/drawing/2014/main" id="{00000000-0008-0000-0000-000049000000}"/>
              </a:ext>
            </a:extLst>
          </xdr:cNvPr>
          <xdr:cNvCxnSpPr/>
        </xdr:nvCxnSpPr>
        <xdr:spPr>
          <a:xfrm>
            <a:off x="2677583"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4" name="直線コネクタ 73">
            <a:extLst>
              <a:ext uri="{FF2B5EF4-FFF2-40B4-BE49-F238E27FC236}">
                <a16:creationId xmlns:a16="http://schemas.microsoft.com/office/drawing/2014/main" id="{00000000-0008-0000-0000-00004A000000}"/>
              </a:ext>
            </a:extLst>
          </xdr:cNvPr>
          <xdr:cNvCxnSpPr/>
        </xdr:nvCxnSpPr>
        <xdr:spPr>
          <a:xfrm>
            <a:off x="10710333"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5" name="直線コネクタ 74">
            <a:extLst>
              <a:ext uri="{FF2B5EF4-FFF2-40B4-BE49-F238E27FC236}">
                <a16:creationId xmlns:a16="http://schemas.microsoft.com/office/drawing/2014/main" id="{00000000-0008-0000-0000-00004B000000}"/>
              </a:ext>
            </a:extLst>
          </xdr:cNvPr>
          <xdr:cNvCxnSpPr/>
        </xdr:nvCxnSpPr>
        <xdr:spPr>
          <a:xfrm>
            <a:off x="9371542"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1" name="直線コネクタ 60">
            <a:extLst>
              <a:ext uri="{FF2B5EF4-FFF2-40B4-BE49-F238E27FC236}">
                <a16:creationId xmlns:a16="http://schemas.microsoft.com/office/drawing/2014/main" id="{00000000-0008-0000-0000-00003D000000}"/>
              </a:ext>
            </a:extLst>
          </xdr:cNvPr>
          <xdr:cNvCxnSpPr/>
        </xdr:nvCxnSpPr>
        <xdr:spPr>
          <a:xfrm>
            <a:off x="1338792" y="1100667"/>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8" name="直線コネクタ 77">
            <a:extLst>
              <a:ext uri="{FF2B5EF4-FFF2-40B4-BE49-F238E27FC236}">
                <a16:creationId xmlns:a16="http://schemas.microsoft.com/office/drawing/2014/main" id="{00000000-0008-0000-0000-00004E000000}"/>
              </a:ext>
            </a:extLst>
          </xdr:cNvPr>
          <xdr:cNvCxnSpPr/>
        </xdr:nvCxnSpPr>
        <xdr:spPr>
          <a:xfrm>
            <a:off x="1338792" y="1483278"/>
            <a:ext cx="9371541" cy="54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コネクタ 78">
            <a:extLst>
              <a:ext uri="{FF2B5EF4-FFF2-40B4-BE49-F238E27FC236}">
                <a16:creationId xmlns:a16="http://schemas.microsoft.com/office/drawing/2014/main" id="{00000000-0008-0000-0000-00004F000000}"/>
              </a:ext>
            </a:extLst>
          </xdr:cNvPr>
          <xdr:cNvCxnSpPr/>
        </xdr:nvCxnSpPr>
        <xdr:spPr>
          <a:xfrm>
            <a:off x="1338792" y="2361359"/>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a:extLst>
              <a:ext uri="{FF2B5EF4-FFF2-40B4-BE49-F238E27FC236}">
                <a16:creationId xmlns:a16="http://schemas.microsoft.com/office/drawing/2014/main" id="{00000000-0008-0000-0000-000050000000}"/>
              </a:ext>
            </a:extLst>
          </xdr:cNvPr>
          <xdr:cNvCxnSpPr/>
        </xdr:nvCxnSpPr>
        <xdr:spPr>
          <a:xfrm>
            <a:off x="1338792" y="3250694"/>
            <a:ext cx="9371541" cy="324"/>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a:extLst>
              <a:ext uri="{FF2B5EF4-FFF2-40B4-BE49-F238E27FC236}">
                <a16:creationId xmlns:a16="http://schemas.microsoft.com/office/drawing/2014/main" id="{00000000-0008-0000-0000-000051000000}"/>
              </a:ext>
            </a:extLst>
          </xdr:cNvPr>
          <xdr:cNvCxnSpPr/>
        </xdr:nvCxnSpPr>
        <xdr:spPr>
          <a:xfrm>
            <a:off x="1338792" y="4127198"/>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a:extLst>
              <a:ext uri="{FF2B5EF4-FFF2-40B4-BE49-F238E27FC236}">
                <a16:creationId xmlns:a16="http://schemas.microsoft.com/office/drawing/2014/main" id="{00000000-0008-0000-0000-000052000000}"/>
              </a:ext>
            </a:extLst>
          </xdr:cNvPr>
          <xdr:cNvCxnSpPr/>
        </xdr:nvCxnSpPr>
        <xdr:spPr>
          <a:xfrm>
            <a:off x="1338792" y="5018111"/>
            <a:ext cx="9371541" cy="108"/>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1</xdr:row>
      <xdr:rowOff>580265</xdr:rowOff>
    </xdr:from>
    <xdr:to>
      <xdr:col>9</xdr:col>
      <xdr:colOff>0</xdr:colOff>
      <xdr:row>8</xdr:row>
      <xdr:rowOff>0</xdr:rowOff>
    </xdr:to>
    <xdr:grpSp>
      <xdr:nvGrpSpPr>
        <xdr:cNvPr id="2740" name="グループ化 2739">
          <a:extLst>
            <a:ext uri="{FF2B5EF4-FFF2-40B4-BE49-F238E27FC236}">
              <a16:creationId xmlns:a16="http://schemas.microsoft.com/office/drawing/2014/main" id="{00000000-0008-0000-0000-0000B40A0000}"/>
            </a:ext>
          </a:extLst>
        </xdr:cNvPr>
        <xdr:cNvGrpSpPr/>
      </xdr:nvGrpSpPr>
      <xdr:grpSpPr>
        <a:xfrm>
          <a:off x="1343025" y="1266065"/>
          <a:ext cx="9367838" cy="4825173"/>
          <a:chOff x="1338792" y="1100667"/>
          <a:chExt cx="9371541" cy="4817235"/>
        </a:xfrm>
      </xdr:grpSpPr>
      <xdr:cxnSp macro="">
        <xdr:nvCxnSpPr>
          <xdr:cNvPr id="86" name="直線コネクタ 85">
            <a:extLst>
              <a:ext uri="{FF2B5EF4-FFF2-40B4-BE49-F238E27FC236}">
                <a16:creationId xmlns:a16="http://schemas.microsoft.com/office/drawing/2014/main" id="{00000000-0008-0000-0000-000056000000}"/>
              </a:ext>
            </a:extLst>
          </xdr:cNvPr>
          <xdr:cNvCxnSpPr/>
        </xdr:nvCxnSpPr>
        <xdr:spPr>
          <a:xfrm>
            <a:off x="1338792" y="1100667"/>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a:extLst>
              <a:ext uri="{FF2B5EF4-FFF2-40B4-BE49-F238E27FC236}">
                <a16:creationId xmlns:a16="http://schemas.microsoft.com/office/drawing/2014/main" id="{00000000-0008-0000-0000-000057000000}"/>
              </a:ext>
            </a:extLst>
          </xdr:cNvPr>
          <xdr:cNvCxnSpPr/>
        </xdr:nvCxnSpPr>
        <xdr:spPr>
          <a:xfrm>
            <a:off x="2677583" y="1100667"/>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a:extLst>
              <a:ext uri="{FF2B5EF4-FFF2-40B4-BE49-F238E27FC236}">
                <a16:creationId xmlns:a16="http://schemas.microsoft.com/office/drawing/2014/main" id="{00000000-0008-0000-0000-000058000000}"/>
              </a:ext>
            </a:extLst>
          </xdr:cNvPr>
          <xdr:cNvCxnSpPr/>
        </xdr:nvCxnSpPr>
        <xdr:spPr>
          <a:xfrm>
            <a:off x="9371542"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a:extLst>
              <a:ext uri="{FF2B5EF4-FFF2-40B4-BE49-F238E27FC236}">
                <a16:creationId xmlns:a16="http://schemas.microsoft.com/office/drawing/2014/main" id="{00000000-0008-0000-0000-000059000000}"/>
              </a:ext>
            </a:extLst>
          </xdr:cNvPr>
          <xdr:cNvCxnSpPr/>
        </xdr:nvCxnSpPr>
        <xdr:spPr>
          <a:xfrm>
            <a:off x="8032750"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a:extLst>
              <a:ext uri="{FF2B5EF4-FFF2-40B4-BE49-F238E27FC236}">
                <a16:creationId xmlns:a16="http://schemas.microsoft.com/office/drawing/2014/main" id="{00000000-0008-0000-0000-00005A000000}"/>
              </a:ext>
            </a:extLst>
          </xdr:cNvPr>
          <xdr:cNvCxnSpPr/>
        </xdr:nvCxnSpPr>
        <xdr:spPr>
          <a:xfrm>
            <a:off x="6693959"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a:extLst>
              <a:ext uri="{FF2B5EF4-FFF2-40B4-BE49-F238E27FC236}">
                <a16:creationId xmlns:a16="http://schemas.microsoft.com/office/drawing/2014/main" id="{00000000-0008-0000-0000-00005B000000}"/>
              </a:ext>
            </a:extLst>
          </xdr:cNvPr>
          <xdr:cNvCxnSpPr/>
        </xdr:nvCxnSpPr>
        <xdr:spPr>
          <a:xfrm>
            <a:off x="5355167"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a:extLst>
              <a:ext uri="{FF2B5EF4-FFF2-40B4-BE49-F238E27FC236}">
                <a16:creationId xmlns:a16="http://schemas.microsoft.com/office/drawing/2014/main" id="{00000000-0008-0000-0000-00005C000000}"/>
              </a:ext>
            </a:extLst>
          </xdr:cNvPr>
          <xdr:cNvCxnSpPr/>
        </xdr:nvCxnSpPr>
        <xdr:spPr>
          <a:xfrm>
            <a:off x="4016376"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直線コネクタ 92">
            <a:extLst>
              <a:ext uri="{FF2B5EF4-FFF2-40B4-BE49-F238E27FC236}">
                <a16:creationId xmlns:a16="http://schemas.microsoft.com/office/drawing/2014/main" id="{00000000-0008-0000-0000-00005D000000}"/>
              </a:ext>
            </a:extLst>
          </xdr:cNvPr>
          <xdr:cNvCxnSpPr/>
        </xdr:nvCxnSpPr>
        <xdr:spPr>
          <a:xfrm>
            <a:off x="10710333"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5" name="直線コネクタ 94">
            <a:extLst>
              <a:ext uri="{FF2B5EF4-FFF2-40B4-BE49-F238E27FC236}">
                <a16:creationId xmlns:a16="http://schemas.microsoft.com/office/drawing/2014/main" id="{00000000-0008-0000-0000-00005F000000}"/>
              </a:ext>
            </a:extLst>
          </xdr:cNvPr>
          <xdr:cNvCxnSpPr/>
        </xdr:nvCxnSpPr>
        <xdr:spPr>
          <a:xfrm>
            <a:off x="1338792" y="11006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6" name="直線コネクタ 95">
            <a:extLst>
              <a:ext uri="{FF2B5EF4-FFF2-40B4-BE49-F238E27FC236}">
                <a16:creationId xmlns:a16="http://schemas.microsoft.com/office/drawing/2014/main" id="{00000000-0008-0000-0000-000060000000}"/>
              </a:ext>
            </a:extLst>
          </xdr:cNvPr>
          <xdr:cNvCxnSpPr/>
        </xdr:nvCxnSpPr>
        <xdr:spPr>
          <a:xfrm>
            <a:off x="1338792" y="14816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コネクタ 96">
            <a:extLst>
              <a:ext uri="{FF2B5EF4-FFF2-40B4-BE49-F238E27FC236}">
                <a16:creationId xmlns:a16="http://schemas.microsoft.com/office/drawing/2014/main" id="{00000000-0008-0000-0000-000061000000}"/>
              </a:ext>
            </a:extLst>
          </xdr:cNvPr>
          <xdr:cNvCxnSpPr/>
        </xdr:nvCxnSpPr>
        <xdr:spPr>
          <a:xfrm>
            <a:off x="1338792" y="2365376"/>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8" name="直線コネクタ 97">
            <a:extLst>
              <a:ext uri="{FF2B5EF4-FFF2-40B4-BE49-F238E27FC236}">
                <a16:creationId xmlns:a16="http://schemas.microsoft.com/office/drawing/2014/main" id="{00000000-0008-0000-0000-000062000000}"/>
              </a:ext>
            </a:extLst>
          </xdr:cNvPr>
          <xdr:cNvCxnSpPr/>
        </xdr:nvCxnSpPr>
        <xdr:spPr>
          <a:xfrm>
            <a:off x="1338792" y="324908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直線コネクタ 98">
            <a:extLst>
              <a:ext uri="{FF2B5EF4-FFF2-40B4-BE49-F238E27FC236}">
                <a16:creationId xmlns:a16="http://schemas.microsoft.com/office/drawing/2014/main" id="{00000000-0008-0000-0000-000063000000}"/>
              </a:ext>
            </a:extLst>
          </xdr:cNvPr>
          <xdr:cNvCxnSpPr/>
        </xdr:nvCxnSpPr>
        <xdr:spPr>
          <a:xfrm>
            <a:off x="1338792" y="4132792"/>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0" name="直線コネクタ 99">
            <a:extLst>
              <a:ext uri="{FF2B5EF4-FFF2-40B4-BE49-F238E27FC236}">
                <a16:creationId xmlns:a16="http://schemas.microsoft.com/office/drawing/2014/main" id="{00000000-0008-0000-0000-000064000000}"/>
              </a:ext>
            </a:extLst>
          </xdr:cNvPr>
          <xdr:cNvCxnSpPr/>
        </xdr:nvCxnSpPr>
        <xdr:spPr>
          <a:xfrm>
            <a:off x="1338792" y="5016500"/>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1" name="直線コネクタ 100">
            <a:extLst>
              <a:ext uri="{FF2B5EF4-FFF2-40B4-BE49-F238E27FC236}">
                <a16:creationId xmlns:a16="http://schemas.microsoft.com/office/drawing/2014/main" id="{00000000-0008-0000-0000-000065000000}"/>
              </a:ext>
            </a:extLst>
          </xdr:cNvPr>
          <xdr:cNvCxnSpPr/>
        </xdr:nvCxnSpPr>
        <xdr:spPr>
          <a:xfrm>
            <a:off x="1338792" y="5912611"/>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444500</xdr:colOff>
      <xdr:row>3</xdr:row>
      <xdr:rowOff>49235</xdr:rowOff>
    </xdr:from>
    <xdr:to>
      <xdr:col>1</xdr:col>
      <xdr:colOff>871527</xdr:colOff>
      <xdr:row>8</xdr:row>
      <xdr:rowOff>74084</xdr:rowOff>
    </xdr:to>
    <xdr:grpSp>
      <xdr:nvGrpSpPr>
        <xdr:cNvPr id="2726" name="グループ化 2725">
          <a:extLst>
            <a:ext uri="{FF2B5EF4-FFF2-40B4-BE49-F238E27FC236}">
              <a16:creationId xmlns:a16="http://schemas.microsoft.com/office/drawing/2014/main" id="{00000000-0008-0000-0000-0000A60A0000}"/>
            </a:ext>
          </a:extLst>
        </xdr:cNvPr>
        <xdr:cNvGrpSpPr/>
      </xdr:nvGrpSpPr>
      <xdr:grpSpPr>
        <a:xfrm>
          <a:off x="444500" y="1711348"/>
          <a:ext cx="884227" cy="4453974"/>
          <a:chOff x="456682" y="1432431"/>
          <a:chExt cx="882110" cy="4443392"/>
        </a:xfrm>
      </xdr:grpSpPr>
      <xdr:pic>
        <xdr:nvPicPr>
          <xdr:cNvPr id="7" name="グラフィックス 6" descr="モニター">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1432431"/>
            <a:ext cx="882110" cy="883709"/>
          </a:xfrm>
          <a:prstGeom prst="rect">
            <a:avLst/>
          </a:prstGeom>
        </xdr:spPr>
      </xdr:pic>
      <xdr:pic>
        <xdr:nvPicPr>
          <xdr:cNvPr id="59" name="グラフィックス 58" descr="モニター">
            <a:extLst>
              <a:ext uri="{FF2B5EF4-FFF2-40B4-BE49-F238E27FC236}">
                <a16:creationId xmlns:a16="http://schemas.microsoft.com/office/drawing/2014/main" id="{00000000-0008-0000-0000-00003B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2322351"/>
            <a:ext cx="882110" cy="883709"/>
          </a:xfrm>
          <a:prstGeom prst="rect">
            <a:avLst/>
          </a:prstGeom>
        </xdr:spPr>
      </xdr:pic>
      <xdr:pic>
        <xdr:nvPicPr>
          <xdr:cNvPr id="60" name="グラフィックス 59" descr="モニター">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3212271"/>
            <a:ext cx="882110" cy="883710"/>
          </a:xfrm>
          <a:prstGeom prst="rect">
            <a:avLst/>
          </a:prstGeom>
        </xdr:spPr>
      </xdr:pic>
      <xdr:pic>
        <xdr:nvPicPr>
          <xdr:cNvPr id="63" name="グラフィックス 62" descr="モニター">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102192"/>
            <a:ext cx="882110" cy="883709"/>
          </a:xfrm>
          <a:prstGeom prst="rect">
            <a:avLst/>
          </a:prstGeom>
        </xdr:spPr>
      </xdr:pic>
      <xdr:pic>
        <xdr:nvPicPr>
          <xdr:cNvPr id="64" name="グラフィックス 63" descr="モニター">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992113"/>
            <a:ext cx="882110" cy="883710"/>
          </a:xfrm>
          <a:prstGeom prst="rect">
            <a:avLst/>
          </a:prstGeom>
        </xdr:spPr>
      </xdr:pic>
    </xdr:grpSp>
    <xdr:clientData/>
  </xdr:twoCellAnchor>
  <xdr:twoCellAnchor>
    <xdr:from>
      <xdr:col>0</xdr:col>
      <xdr:colOff>370417</xdr:colOff>
      <xdr:row>0</xdr:row>
      <xdr:rowOff>148168</xdr:rowOff>
    </xdr:from>
    <xdr:to>
      <xdr:col>9</xdr:col>
      <xdr:colOff>190499</xdr:colOff>
      <xdr:row>13</xdr:row>
      <xdr:rowOff>333375</xdr:rowOff>
    </xdr:to>
    <xdr:grpSp>
      <xdr:nvGrpSpPr>
        <xdr:cNvPr id="42" name="グループ化 41">
          <a:extLst>
            <a:ext uri="{FF2B5EF4-FFF2-40B4-BE49-F238E27FC236}">
              <a16:creationId xmlns:a16="http://schemas.microsoft.com/office/drawing/2014/main" id="{00000000-0008-0000-0000-00002A000000}"/>
            </a:ext>
          </a:extLst>
        </xdr:cNvPr>
        <xdr:cNvGrpSpPr/>
      </xdr:nvGrpSpPr>
      <xdr:grpSpPr>
        <a:xfrm>
          <a:off x="370417" y="148168"/>
          <a:ext cx="10530945" cy="8181445"/>
          <a:chOff x="232833" y="148168"/>
          <a:chExt cx="10667999" cy="8175624"/>
        </a:xfrm>
      </xdr:grpSpPr>
      <xdr:sp macro="" textlink="">
        <xdr:nvSpPr>
          <xdr:cNvPr id="2728" name="四角形: 角を丸くする 2727">
            <a:extLst>
              <a:ext uri="{FF2B5EF4-FFF2-40B4-BE49-F238E27FC236}">
                <a16:creationId xmlns:a16="http://schemas.microsoft.com/office/drawing/2014/main" id="{00000000-0008-0000-0000-0000A80A0000}"/>
              </a:ext>
            </a:extLst>
          </xdr:cNvPr>
          <xdr:cNvSpPr/>
        </xdr:nvSpPr>
        <xdr:spPr>
          <a:xfrm>
            <a:off x="232833" y="148168"/>
            <a:ext cx="10667999" cy="8175624"/>
          </a:xfrm>
          <a:prstGeom prst="roundRect">
            <a:avLst>
              <a:gd name="adj" fmla="val 1184"/>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4" name="テキスト ボックス 2743">
            <a:extLst>
              <a:ext uri="{FF2B5EF4-FFF2-40B4-BE49-F238E27FC236}">
                <a16:creationId xmlns:a16="http://schemas.microsoft.com/office/drawing/2014/main" id="{00000000-0008-0000-0000-0000B80A0000}"/>
              </a:ext>
            </a:extLst>
          </xdr:cNvPr>
          <xdr:cNvSpPr txBox="1"/>
        </xdr:nvSpPr>
        <xdr:spPr>
          <a:xfrm>
            <a:off x="1397000" y="148169"/>
            <a:ext cx="4646083" cy="851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800">
                <a:latin typeface="源ノ角ゴシック JP" panose="020B0500000000000000" pitchFamily="34" charset="-128"/>
                <a:ea typeface="源ノ角ゴシック JP" panose="020B0500000000000000" pitchFamily="34" charset="-128"/>
              </a:rPr>
              <a:t>PC</a:t>
            </a:r>
            <a:r>
              <a:rPr kumimoji="1" lang="ja-JP" altLang="en-US" sz="2800">
                <a:latin typeface="源ノ角ゴシック JP" panose="020B0500000000000000" pitchFamily="34" charset="-128"/>
                <a:ea typeface="源ノ角ゴシック JP" panose="020B0500000000000000" pitchFamily="34" charset="-128"/>
              </a:rPr>
              <a:t>席予約状況</a:t>
            </a:r>
          </a:p>
        </xdr:txBody>
      </xdr:sp>
      <xdr:cxnSp macro="">
        <xdr:nvCxnSpPr>
          <xdr:cNvPr id="2746" name="直線コネクタ 2745">
            <a:extLst>
              <a:ext uri="{FF2B5EF4-FFF2-40B4-BE49-F238E27FC236}">
                <a16:creationId xmlns:a16="http://schemas.microsoft.com/office/drawing/2014/main" id="{00000000-0008-0000-0000-0000BA0A0000}"/>
              </a:ext>
            </a:extLst>
          </xdr:cNvPr>
          <xdr:cNvCxnSpPr/>
        </xdr:nvCxnSpPr>
        <xdr:spPr>
          <a:xfrm flipV="1">
            <a:off x="465668" y="793750"/>
            <a:ext cx="10255248"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xnSp macro="">
        <xdr:nvCxnSpPr>
          <xdr:cNvPr id="112" name="直線コネクタ 111">
            <a:extLst>
              <a:ext uri="{FF2B5EF4-FFF2-40B4-BE49-F238E27FC236}">
                <a16:creationId xmlns:a16="http://schemas.microsoft.com/office/drawing/2014/main" id="{00000000-0008-0000-0000-000070000000}"/>
              </a:ext>
            </a:extLst>
          </xdr:cNvPr>
          <xdr:cNvCxnSpPr/>
        </xdr:nvCxnSpPr>
        <xdr:spPr>
          <a:xfrm flipV="1">
            <a:off x="455085" y="6847417"/>
            <a:ext cx="10255248"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xnSp macro="">
        <xdr:nvCxnSpPr>
          <xdr:cNvPr id="116" name="直線コネクタ 115">
            <a:extLst>
              <a:ext uri="{FF2B5EF4-FFF2-40B4-BE49-F238E27FC236}">
                <a16:creationId xmlns:a16="http://schemas.microsoft.com/office/drawing/2014/main" id="{00000000-0008-0000-0000-000074000000}"/>
              </a:ext>
            </a:extLst>
          </xdr:cNvPr>
          <xdr:cNvCxnSpPr/>
        </xdr:nvCxnSpPr>
        <xdr:spPr>
          <a:xfrm flipV="1">
            <a:off x="448736" y="6237817"/>
            <a:ext cx="10255248"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354543</xdr:colOff>
      <xdr:row>9</xdr:row>
      <xdr:rowOff>296333</xdr:rowOff>
    </xdr:from>
    <xdr:to>
      <xdr:col>2</xdr:col>
      <xdr:colOff>936625</xdr:colOff>
      <xdr:row>9</xdr:row>
      <xdr:rowOff>296333</xdr:rowOff>
    </xdr:to>
    <xdr:cxnSp macro="">
      <xdr:nvCxnSpPr>
        <xdr:cNvPr id="142" name="直線コネクタ 141">
          <a:extLst>
            <a:ext uri="{FF2B5EF4-FFF2-40B4-BE49-F238E27FC236}">
              <a16:creationId xmlns:a16="http://schemas.microsoft.com/office/drawing/2014/main" id="{00000000-0008-0000-0000-00008E000000}"/>
            </a:ext>
          </a:extLst>
        </xdr:cNvPr>
        <xdr:cNvCxnSpPr/>
      </xdr:nvCxnSpPr>
      <xdr:spPr>
        <a:xfrm>
          <a:off x="809626" y="6762750"/>
          <a:ext cx="1465791"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xdr:colOff>
      <xdr:row>3</xdr:row>
      <xdr:rowOff>103716</xdr:rowOff>
    </xdr:from>
    <xdr:to>
      <xdr:col>11</xdr:col>
      <xdr:colOff>1714501</xdr:colOff>
      <xdr:row>13</xdr:row>
      <xdr:rowOff>31750</xdr:rowOff>
    </xdr:to>
    <xdr:grpSp>
      <xdr:nvGrpSpPr>
        <xdr:cNvPr id="6" name="グループ化 5">
          <a:extLst>
            <a:ext uri="{FF2B5EF4-FFF2-40B4-BE49-F238E27FC236}">
              <a16:creationId xmlns:a16="http://schemas.microsoft.com/office/drawing/2014/main" id="{90CC575A-AE06-455A-A32F-E6835C4A2363}"/>
            </a:ext>
          </a:extLst>
        </xdr:cNvPr>
        <xdr:cNvGrpSpPr/>
      </xdr:nvGrpSpPr>
      <xdr:grpSpPr>
        <a:xfrm>
          <a:off x="11149014" y="1765829"/>
          <a:ext cx="3276600" cy="6262159"/>
          <a:chOff x="11149543" y="1770592"/>
          <a:chExt cx="3275541" cy="6251575"/>
        </a:xfrm>
      </xdr:grpSpPr>
      <xdr:grpSp>
        <xdr:nvGrpSpPr>
          <xdr:cNvPr id="76" name="グループ化 75">
            <a:extLst>
              <a:ext uri="{FF2B5EF4-FFF2-40B4-BE49-F238E27FC236}">
                <a16:creationId xmlns:a16="http://schemas.microsoft.com/office/drawing/2014/main" id="{00000000-0008-0000-0000-00004C000000}"/>
              </a:ext>
            </a:extLst>
          </xdr:cNvPr>
          <xdr:cNvGrpSpPr/>
        </xdr:nvGrpSpPr>
        <xdr:grpSpPr>
          <a:xfrm>
            <a:off x="11287125" y="7579936"/>
            <a:ext cx="2952749" cy="442231"/>
            <a:chOff x="11382375" y="7325936"/>
            <a:chExt cx="2952749" cy="442231"/>
          </a:xfrm>
        </xdr:grpSpPr>
        <xdr:sp macro="[0]!show_profile"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1382375" y="7325936"/>
              <a:ext cx="2952749" cy="442231"/>
            </a:xfrm>
            <a:prstGeom prst="roundRect">
              <a:avLst/>
            </a:prstGeom>
            <a:solidFill>
              <a:sysClr val="window" lastClr="FFFFFF"/>
            </a:solidFill>
            <a:ln w="28575">
              <a:solidFill>
                <a:schemeClr val="accent3">
                  <a:lumMod val="75000"/>
                </a:schemeClr>
              </a:solidFill>
            </a:ln>
            <a:effectLst>
              <a:outerShdw dist="50800" dir="3600000" algn="tl"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200" u="none">
                  <a:solidFill>
                    <a:sysClr val="windowText" lastClr="000000"/>
                  </a:solidFill>
                  <a:latin typeface="源ノ角ゴシック JP" panose="020B0500000000000000" pitchFamily="34" charset="-128"/>
                  <a:ea typeface="源ノ角ゴシック JP" panose="020B0500000000000000" pitchFamily="34" charset="-128"/>
                </a:rPr>
                <a:t>　</a:t>
              </a:r>
              <a:r>
                <a:rPr kumimoji="1" lang="ja-JP" altLang="en-US" sz="1200" u="none" baseline="0">
                  <a:solidFill>
                    <a:sysClr val="windowText" lastClr="000000"/>
                  </a:solidFill>
                  <a:latin typeface="源ノ角ゴシック JP" panose="020B0500000000000000" pitchFamily="34" charset="-128"/>
                  <a:ea typeface="源ノ角ゴシック JP" panose="020B0500000000000000" pitchFamily="34" charset="-128"/>
                </a:rPr>
                <a:t>   </a:t>
              </a:r>
              <a:r>
                <a:rPr kumimoji="1" lang="en-US" altLang="ja-JP" sz="1200" u="none">
                  <a:solidFill>
                    <a:sysClr val="windowText" lastClr="000000"/>
                  </a:solidFill>
                  <a:latin typeface="源ノ角ゴシック JP" panose="020B0500000000000000" pitchFamily="34" charset="-128"/>
                  <a:ea typeface="源ノ角ゴシック JP" panose="020B0500000000000000" pitchFamily="34" charset="-128"/>
                </a:rPr>
                <a:t>LA</a:t>
              </a:r>
              <a:r>
                <a:rPr kumimoji="1" lang="ja-JP" altLang="en-US" sz="1200" u="none">
                  <a:solidFill>
                    <a:sysClr val="windowText" lastClr="000000"/>
                  </a:solidFill>
                  <a:latin typeface="源ノ角ゴシック JP" panose="020B0500000000000000" pitchFamily="34" charset="-128"/>
                  <a:ea typeface="源ノ角ゴシック JP" panose="020B0500000000000000" pitchFamily="34" charset="-128"/>
                </a:rPr>
                <a:t>のプロフィールを詳しくみてみる</a:t>
              </a:r>
            </a:p>
          </xdr:txBody>
        </xdr:sp>
        <xdr:pic macro="[0]!show_profile">
          <xdr:nvPicPr>
            <xdr:cNvPr id="2720" name="グラフィックス 2719" descr="拡大鏡">
              <a:extLst>
                <a:ext uri="{FF2B5EF4-FFF2-40B4-BE49-F238E27FC236}">
                  <a16:creationId xmlns:a16="http://schemas.microsoft.com/office/drawing/2014/main" id="{00000000-0008-0000-0000-0000A00A0000}"/>
                </a:ext>
              </a:extLst>
            </xdr:cNvPr>
            <xdr:cNvPicPr>
              <a:picLocks noChangeAspect="1"/>
            </xdr:cNvPicPr>
          </xdr:nvPicPr>
          <xdr:blipFill>
            <a:blip xmlns:r="http://schemas.openxmlformats.org/officeDocument/2006/relationships" r:embed="rId3" cstate="print">
              <a:alphaModFix amt="77000"/>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426241" y="7371446"/>
              <a:ext cx="316517" cy="333219"/>
            </a:xfrm>
            <a:prstGeom prst="rect">
              <a:avLst/>
            </a:prstGeom>
          </xdr:spPr>
        </xdr:pic>
      </xdr:grpSp>
      <xdr:sp macro="" textlink="">
        <xdr:nvSpPr>
          <xdr:cNvPr id="43" name="テキスト ボックス 42">
            <a:extLst>
              <a:ext uri="{FF2B5EF4-FFF2-40B4-BE49-F238E27FC236}">
                <a16:creationId xmlns:a16="http://schemas.microsoft.com/office/drawing/2014/main" id="{00000000-0008-0000-0000-00002B000000}"/>
              </a:ext>
            </a:extLst>
          </xdr:cNvPr>
          <xdr:cNvSpPr txBox="1"/>
        </xdr:nvSpPr>
        <xdr:spPr>
          <a:xfrm>
            <a:off x="11851217" y="1770592"/>
            <a:ext cx="1833034" cy="568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a:latin typeface="源ノ角ゴシック JP" panose="020B0500000000000000" pitchFamily="34" charset="-128"/>
                <a:ea typeface="源ノ角ゴシック JP" panose="020B0500000000000000" pitchFamily="34" charset="-128"/>
              </a:rPr>
              <a:t>勤務中の</a:t>
            </a:r>
            <a:r>
              <a:rPr kumimoji="1" lang="en-US" altLang="ja-JP" sz="2400">
                <a:latin typeface="源ノ角ゴシック JP" panose="020B0500000000000000" pitchFamily="34" charset="-128"/>
                <a:ea typeface="源ノ角ゴシック JP" panose="020B0500000000000000" pitchFamily="34" charset="-128"/>
              </a:rPr>
              <a:t>LA</a:t>
            </a:r>
            <a:endParaRPr kumimoji="1" lang="ja-JP" altLang="en-US" sz="2400">
              <a:latin typeface="源ノ角ゴシック JP" panose="020B0500000000000000" pitchFamily="34" charset="-128"/>
              <a:ea typeface="源ノ角ゴシック JP" panose="020B0500000000000000" pitchFamily="34" charset="-128"/>
            </a:endParaRPr>
          </a:p>
        </xdr:txBody>
      </xdr:sp>
      <xdr:cxnSp macro="">
        <xdr:nvCxnSpPr>
          <xdr:cNvPr id="48" name="直線コネクタ 47">
            <a:extLst>
              <a:ext uri="{FF2B5EF4-FFF2-40B4-BE49-F238E27FC236}">
                <a16:creationId xmlns:a16="http://schemas.microsoft.com/office/drawing/2014/main" id="{00000000-0008-0000-0000-000030000000}"/>
              </a:ext>
            </a:extLst>
          </xdr:cNvPr>
          <xdr:cNvCxnSpPr/>
        </xdr:nvCxnSpPr>
        <xdr:spPr>
          <a:xfrm>
            <a:off x="11186583" y="2370666"/>
            <a:ext cx="3238501"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xnSp macro="">
        <xdr:nvCxnSpPr>
          <xdr:cNvPr id="137" name="直線コネクタ 136">
            <a:extLst>
              <a:ext uri="{FF2B5EF4-FFF2-40B4-BE49-F238E27FC236}">
                <a16:creationId xmlns:a16="http://schemas.microsoft.com/office/drawing/2014/main" id="{00000000-0008-0000-0000-000089000000}"/>
              </a:ext>
            </a:extLst>
          </xdr:cNvPr>
          <xdr:cNvCxnSpPr/>
        </xdr:nvCxnSpPr>
        <xdr:spPr>
          <a:xfrm>
            <a:off x="11922124" y="2233083"/>
            <a:ext cx="1656000"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pic>
        <xdr:nvPicPr>
          <xdr:cNvPr id="106" name="グラフィックス 105" descr="社員証">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5">
            <a:alphaModFix amt="65000"/>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65962" y="1804462"/>
            <a:ext cx="566205" cy="566205"/>
          </a:xfrm>
          <a:prstGeom prst="rect">
            <a:avLst/>
          </a:prstGeom>
        </xdr:spPr>
      </xdr:pic>
      <xdr:cxnSp macro="">
        <xdr:nvCxnSpPr>
          <xdr:cNvPr id="65" name="直線コネクタ 64">
            <a:extLst>
              <a:ext uri="{FF2B5EF4-FFF2-40B4-BE49-F238E27FC236}">
                <a16:creationId xmlns:a16="http://schemas.microsoft.com/office/drawing/2014/main" id="{A71ACC29-EE80-4026-B7FC-DD24BEEAC314}"/>
              </a:ext>
            </a:extLst>
          </xdr:cNvPr>
          <xdr:cNvCxnSpPr/>
        </xdr:nvCxnSpPr>
        <xdr:spPr>
          <a:xfrm>
            <a:off x="11149543" y="4931833"/>
            <a:ext cx="3238501"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xnSp macro="">
        <xdr:nvCxnSpPr>
          <xdr:cNvPr id="66" name="直線コネクタ 65">
            <a:extLst>
              <a:ext uri="{FF2B5EF4-FFF2-40B4-BE49-F238E27FC236}">
                <a16:creationId xmlns:a16="http://schemas.microsoft.com/office/drawing/2014/main" id="{AD91D55B-935D-41F6-9962-B482E6F32EBD}"/>
              </a:ext>
            </a:extLst>
          </xdr:cNvPr>
          <xdr:cNvCxnSpPr/>
        </xdr:nvCxnSpPr>
        <xdr:spPr>
          <a:xfrm>
            <a:off x="11174942" y="7412566"/>
            <a:ext cx="3238501"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359834</xdr:colOff>
      <xdr:row>3</xdr:row>
      <xdr:rowOff>121707</xdr:rowOff>
    </xdr:from>
    <xdr:to>
      <xdr:col>11</xdr:col>
      <xdr:colOff>1778000</xdr:colOff>
      <xdr:row>13</xdr:row>
      <xdr:rowOff>333375</xdr:rowOff>
    </xdr:to>
    <xdr:sp macro="" textlink="">
      <xdr:nvSpPr>
        <xdr:cNvPr id="4" name="state">
          <a:extLst>
            <a:ext uri="{FF2B5EF4-FFF2-40B4-BE49-F238E27FC236}">
              <a16:creationId xmlns:a16="http://schemas.microsoft.com/office/drawing/2014/main" id="{43541489-EA1E-4CDD-AF2E-9A8FB236F42A}"/>
            </a:ext>
          </a:extLst>
        </xdr:cNvPr>
        <xdr:cNvSpPr/>
      </xdr:nvSpPr>
      <xdr:spPr>
        <a:xfrm>
          <a:off x="11070167" y="1788583"/>
          <a:ext cx="3418416" cy="6535209"/>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539751</xdr:colOff>
      <xdr:row>0</xdr:row>
      <xdr:rowOff>571500</xdr:rowOff>
    </xdr:from>
    <xdr:to>
      <xdr:col>23</xdr:col>
      <xdr:colOff>597958</xdr:colOff>
      <xdr:row>10</xdr:row>
      <xdr:rowOff>259292</xdr:rowOff>
    </xdr:to>
    <xdr:sp macro="" textlink="">
      <xdr:nvSpPr>
        <xdr:cNvPr id="77" name="state">
          <a:extLst>
            <a:ext uri="{FF2B5EF4-FFF2-40B4-BE49-F238E27FC236}">
              <a16:creationId xmlns:a16="http://schemas.microsoft.com/office/drawing/2014/main" id="{83F3E043-698F-4BB2-A2A1-860F6B673407}"/>
            </a:ext>
          </a:extLst>
        </xdr:cNvPr>
        <xdr:cNvSpPr/>
      </xdr:nvSpPr>
      <xdr:spPr>
        <a:xfrm>
          <a:off x="19917834" y="571500"/>
          <a:ext cx="3418416" cy="6535209"/>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10</xdr:col>
      <xdr:colOff>0</xdr:colOff>
      <xdr:row>4</xdr:row>
      <xdr:rowOff>0</xdr:rowOff>
    </xdr:from>
    <xdr:to>
      <xdr:col>11</xdr:col>
      <xdr:colOff>1543050</xdr:colOff>
      <xdr:row>6</xdr:row>
      <xdr:rowOff>223838</xdr:rowOff>
    </xdr:to>
    <xdr:pic>
      <xdr:nvPicPr>
        <xdr:cNvPr id="2758" name="Picture 710">
          <a:extLst>
            <a:ext uri="{FF2B5EF4-FFF2-40B4-BE49-F238E27FC236}">
              <a16:creationId xmlns:a16="http://schemas.microsoft.com/office/drawing/2014/main" id="{E5F011BC-CE25-4BF0-829E-39E29550A36D}"/>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149013" y="2547938"/>
          <a:ext cx="3105150" cy="19954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7</xdr:row>
      <xdr:rowOff>0</xdr:rowOff>
    </xdr:from>
    <xdr:to>
      <xdr:col>11</xdr:col>
      <xdr:colOff>1543050</xdr:colOff>
      <xdr:row>10</xdr:row>
      <xdr:rowOff>347663</xdr:rowOff>
    </xdr:to>
    <xdr:pic>
      <xdr:nvPicPr>
        <xdr:cNvPr id="2759" name="Picture 711">
          <a:extLst>
            <a:ext uri="{FF2B5EF4-FFF2-40B4-BE49-F238E27FC236}">
              <a16:creationId xmlns:a16="http://schemas.microsoft.com/office/drawing/2014/main" id="{1CF94DCA-C7E5-4F14-9603-AB5B45117D5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149013" y="5205413"/>
          <a:ext cx="3105150" cy="19954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433917</xdr:colOff>
      <xdr:row>10</xdr:row>
      <xdr:rowOff>306916</xdr:rowOff>
    </xdr:from>
    <xdr:to>
      <xdr:col>2</xdr:col>
      <xdr:colOff>47625</xdr:colOff>
      <xdr:row>12</xdr:row>
      <xdr:rowOff>137583</xdr:rowOff>
    </xdr:to>
    <xdr:sp macro="" textlink="">
      <xdr:nvSpPr>
        <xdr:cNvPr id="5" name="正方形/長方形 4">
          <a:extLst>
            <a:ext uri="{FF2B5EF4-FFF2-40B4-BE49-F238E27FC236}">
              <a16:creationId xmlns:a16="http://schemas.microsoft.com/office/drawing/2014/main" id="{3BAA3D92-7725-4B66-A49D-1338B8515DA8}"/>
            </a:ext>
          </a:extLst>
        </xdr:cNvPr>
        <xdr:cNvSpPr/>
      </xdr:nvSpPr>
      <xdr:spPr>
        <a:xfrm>
          <a:off x="433917" y="7154333"/>
          <a:ext cx="952500" cy="592667"/>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1550194</xdr:colOff>
      <xdr:row>1</xdr:row>
      <xdr:rowOff>199073</xdr:rowOff>
    </xdr:from>
    <xdr:to>
      <xdr:col>2</xdr:col>
      <xdr:colOff>0</xdr:colOff>
      <xdr:row>1</xdr:row>
      <xdr:rowOff>1692117</xdr:rowOff>
    </xdr:to>
    <xdr:sp macro="" textlink="">
      <xdr:nvSpPr>
        <xdr:cNvPr id="2" name="テキスト ボックス 1">
          <a:extLst>
            <a:ext uri="{FF2B5EF4-FFF2-40B4-BE49-F238E27FC236}">
              <a16:creationId xmlns:a16="http://schemas.microsoft.com/office/drawing/2014/main" id="{EE2786FA-AD43-4B3D-AD63-CC75D1BA68A5}"/>
            </a:ext>
          </a:extLst>
        </xdr:cNvPr>
        <xdr:cNvSpPr txBox="1"/>
      </xdr:nvSpPr>
      <xdr:spPr>
        <a:xfrm>
          <a:off x="2235994" y="2189798"/>
          <a:ext cx="1550194" cy="14930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オペレーター
</a:t>
          </a:r>
          <a:r>
            <a:rPr kumimoji="1" lang="en-US" altLang="ja-JP" sz="1800">
              <a:latin typeface="源ノ角ゴシック JP" panose="020B0500000000000000" pitchFamily="34" charset="-128"/>
            </a:rPr>
            <a:t>M2
1</a:t>
          </a:r>
          <a:endParaRPr kumimoji="1" lang="ja-JP" altLang="en-US" sz="1800">
            <a:latin typeface="源ノ角ゴシック JP" panose="020B0500000000000000" pitchFamily="34" charset="-128"/>
          </a:endParaRPr>
        </a:p>
      </xdr:txBody>
    </xdr:sp>
    <xdr:clientData/>
  </xdr:twoCellAnchor>
  <xdr:twoCellAnchor>
    <xdr:from>
      <xdr:col>1</xdr:col>
      <xdr:colOff>0</xdr:colOff>
      <xdr:row>1</xdr:row>
      <xdr:rowOff>1493044</xdr:rowOff>
    </xdr:from>
    <xdr:to>
      <xdr:col>2</xdr:col>
      <xdr:colOff>0</xdr:colOff>
      <xdr:row>2</xdr:row>
      <xdr:rowOff>0</xdr:rowOff>
    </xdr:to>
    <xdr:sp macro="" textlink="">
      <xdr:nvSpPr>
        <xdr:cNvPr id="3" name="テキスト ボックス 2">
          <a:extLst>
            <a:ext uri="{FF2B5EF4-FFF2-40B4-BE49-F238E27FC236}">
              <a16:creationId xmlns:a16="http://schemas.microsoft.com/office/drawing/2014/main" id="{4C330CC4-2BCF-454D-BAC4-08310FDDC740}"/>
            </a:ext>
          </a:extLst>
        </xdr:cNvPr>
        <xdr:cNvSpPr txBox="1"/>
      </xdr:nvSpPr>
      <xdr:spPr>
        <a:xfrm>
          <a:off x="685800" y="3483769"/>
          <a:ext cx="3100388" cy="4976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うさみ</a:t>
          </a:r>
        </a:p>
      </xdr:txBody>
    </xdr:sp>
    <xdr:clientData/>
  </xdr:twoCellAnchor>
  <xdr:twoCellAnchor editAs="oneCell">
    <xdr:from>
      <xdr:col>1</xdr:col>
      <xdr:colOff>137160</xdr:colOff>
      <xdr:row>1</xdr:row>
      <xdr:rowOff>199074</xdr:rowOff>
    </xdr:from>
    <xdr:to>
      <xdr:col>1</xdr:col>
      <xdr:colOff>1377315</xdr:colOff>
      <xdr:row>1</xdr:row>
      <xdr:rowOff>1439229</xdr:rowOff>
    </xdr:to>
    <xdr:pic>
      <xdr:nvPicPr>
        <xdr:cNvPr id="5" name="図 4">
          <a:extLst>
            <a:ext uri="{FF2B5EF4-FFF2-40B4-BE49-F238E27FC236}">
              <a16:creationId xmlns:a16="http://schemas.microsoft.com/office/drawing/2014/main" id="{769AD6E0-DB67-404F-892F-8B67A5D06BA3}"/>
            </a:ext>
          </a:extLst>
        </xdr:cNvPr>
        <xdr:cNvPicPr>
          <a:picLocks noChangeAspect="1"/>
        </xdr:cNvPicPr>
      </xdr:nvPicPr>
      <xdr:blipFill>
        <a:blip xmlns:r="http://schemas.openxmlformats.org/officeDocument/2006/relationships" r:link="rId1"/>
        <a:srcRect l="3205" r="3205"/>
        <a:stretch>
          <a:fillRect/>
        </a:stretch>
      </xdr:blipFill>
      <xdr:spPr>
        <a:xfrm>
          <a:off x="822960" y="2189799"/>
          <a:ext cx="1240155" cy="1240155"/>
        </a:xfrm>
        <a:prstGeom prst="ellipse">
          <a:avLst/>
        </a:prstGeom>
      </xdr:spPr>
    </xdr:pic>
    <xdr:clientData/>
  </xdr:twoCellAnchor>
  <xdr:twoCellAnchor>
    <xdr:from>
      <xdr:col>1</xdr:col>
      <xdr:colOff>1550194</xdr:colOff>
      <xdr:row>2</xdr:row>
      <xdr:rowOff>199072</xdr:rowOff>
    </xdr:from>
    <xdr:to>
      <xdr:col>2</xdr:col>
      <xdr:colOff>0</xdr:colOff>
      <xdr:row>2</xdr:row>
      <xdr:rowOff>1692116</xdr:rowOff>
    </xdr:to>
    <xdr:sp macro="" textlink="">
      <xdr:nvSpPr>
        <xdr:cNvPr id="6" name="テキスト ボックス 5">
          <a:extLst>
            <a:ext uri="{FF2B5EF4-FFF2-40B4-BE49-F238E27FC236}">
              <a16:creationId xmlns:a16="http://schemas.microsoft.com/office/drawing/2014/main" id="{9A6BDB7E-19CF-46E8-9D2B-37B0CF8F61D3}"/>
            </a:ext>
          </a:extLst>
        </xdr:cNvPr>
        <xdr:cNvSpPr txBox="1"/>
      </xdr:nvSpPr>
      <xdr:spPr>
        <a:xfrm>
          <a:off x="2235994" y="4180522"/>
          <a:ext cx="1550194" cy="14930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アタッカー
</a:t>
          </a:r>
          <a:r>
            <a:rPr kumimoji="1" lang="en-US" altLang="ja-JP" sz="1800">
              <a:latin typeface="源ノ角ゴシック JP" panose="020B0500000000000000" pitchFamily="34" charset="-128"/>
            </a:rPr>
            <a:t>M2
2</a:t>
          </a:r>
          <a:endParaRPr kumimoji="1" lang="ja-JP" altLang="en-US" sz="1800">
            <a:latin typeface="源ノ角ゴシック JP" panose="020B0500000000000000" pitchFamily="34" charset="-128"/>
          </a:endParaRPr>
        </a:p>
      </xdr:txBody>
    </xdr:sp>
    <xdr:clientData/>
  </xdr:twoCellAnchor>
  <xdr:twoCellAnchor>
    <xdr:from>
      <xdr:col>1</xdr:col>
      <xdr:colOff>0</xdr:colOff>
      <xdr:row>2</xdr:row>
      <xdr:rowOff>1493044</xdr:rowOff>
    </xdr:from>
    <xdr:to>
      <xdr:col>2</xdr:col>
      <xdr:colOff>0</xdr:colOff>
      <xdr:row>3</xdr:row>
      <xdr:rowOff>0</xdr:rowOff>
    </xdr:to>
    <xdr:sp macro="" textlink="">
      <xdr:nvSpPr>
        <xdr:cNvPr id="7" name="テキスト ボックス 6">
          <a:extLst>
            <a:ext uri="{FF2B5EF4-FFF2-40B4-BE49-F238E27FC236}">
              <a16:creationId xmlns:a16="http://schemas.microsoft.com/office/drawing/2014/main" id="{98723865-738D-4E95-8BFC-7F2389450351}"/>
            </a:ext>
          </a:extLst>
        </xdr:cNvPr>
        <xdr:cNvSpPr txBox="1"/>
      </xdr:nvSpPr>
      <xdr:spPr>
        <a:xfrm>
          <a:off x="685800" y="5474494"/>
          <a:ext cx="3100388" cy="4976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木崎さん</a:t>
          </a:r>
        </a:p>
      </xdr:txBody>
    </xdr:sp>
    <xdr:clientData/>
  </xdr:twoCellAnchor>
  <xdr:twoCellAnchor editAs="oneCell">
    <xdr:from>
      <xdr:col>1</xdr:col>
      <xdr:colOff>137160</xdr:colOff>
      <xdr:row>2</xdr:row>
      <xdr:rowOff>199073</xdr:rowOff>
    </xdr:from>
    <xdr:to>
      <xdr:col>1</xdr:col>
      <xdr:colOff>1377315</xdr:colOff>
      <xdr:row>2</xdr:row>
      <xdr:rowOff>1439228</xdr:rowOff>
    </xdr:to>
    <xdr:pic>
      <xdr:nvPicPr>
        <xdr:cNvPr id="9" name="図 8">
          <a:extLst>
            <a:ext uri="{FF2B5EF4-FFF2-40B4-BE49-F238E27FC236}">
              <a16:creationId xmlns:a16="http://schemas.microsoft.com/office/drawing/2014/main" id="{DF8E9580-B0D2-465B-9E99-30E579F9182D}"/>
            </a:ext>
          </a:extLst>
        </xdr:cNvPr>
        <xdr:cNvPicPr>
          <a:picLocks noChangeAspect="1"/>
        </xdr:cNvPicPr>
      </xdr:nvPicPr>
      <xdr:blipFill>
        <a:blip xmlns:r="http://schemas.openxmlformats.org/officeDocument/2006/relationships" r:link="rId2"/>
        <a:srcRect l="3205" r="3205"/>
        <a:stretch>
          <a:fillRect/>
        </a:stretch>
      </xdr:blipFill>
      <xdr:spPr>
        <a:xfrm>
          <a:off x="822960" y="4180523"/>
          <a:ext cx="1240155" cy="1240155"/>
        </a:xfrm>
        <a:prstGeom prst="ellipse">
          <a:avLst/>
        </a:prstGeom>
      </xdr:spPr>
    </xdr:pic>
    <xdr:clientData/>
  </xdr:twoCellAnchor>
  <xdr:twoCellAnchor>
    <xdr:from>
      <xdr:col>1</xdr:col>
      <xdr:colOff>1550194</xdr:colOff>
      <xdr:row>3</xdr:row>
      <xdr:rowOff>199072</xdr:rowOff>
    </xdr:from>
    <xdr:to>
      <xdr:col>2</xdr:col>
      <xdr:colOff>0</xdr:colOff>
      <xdr:row>3</xdr:row>
      <xdr:rowOff>1692116</xdr:rowOff>
    </xdr:to>
    <xdr:sp macro="" textlink="">
      <xdr:nvSpPr>
        <xdr:cNvPr id="10" name="テキスト ボックス 9">
          <a:extLst>
            <a:ext uri="{FF2B5EF4-FFF2-40B4-BE49-F238E27FC236}">
              <a16:creationId xmlns:a16="http://schemas.microsoft.com/office/drawing/2014/main" id="{1F0837FE-FC26-411F-A5BD-3F2F8B1FC0CE}"/>
            </a:ext>
          </a:extLst>
        </xdr:cNvPr>
        <xdr:cNvSpPr txBox="1"/>
      </xdr:nvSpPr>
      <xdr:spPr>
        <a:xfrm>
          <a:off x="2235994" y="6171247"/>
          <a:ext cx="1550194" cy="14930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アタッカー
</a:t>
          </a:r>
          <a:r>
            <a:rPr kumimoji="1" lang="en-US" altLang="ja-JP" sz="1800">
              <a:latin typeface="源ノ角ゴシック JP" panose="020B0500000000000000" pitchFamily="34" charset="-128"/>
            </a:rPr>
            <a:t>D1
3</a:t>
          </a:r>
          <a:endParaRPr kumimoji="1" lang="ja-JP" altLang="en-US" sz="1800">
            <a:latin typeface="源ノ角ゴシック JP" panose="020B0500000000000000" pitchFamily="34" charset="-128"/>
          </a:endParaRPr>
        </a:p>
      </xdr:txBody>
    </xdr:sp>
    <xdr:clientData/>
  </xdr:twoCellAnchor>
  <xdr:twoCellAnchor>
    <xdr:from>
      <xdr:col>1</xdr:col>
      <xdr:colOff>0</xdr:colOff>
      <xdr:row>3</xdr:row>
      <xdr:rowOff>1493044</xdr:rowOff>
    </xdr:from>
    <xdr:to>
      <xdr:col>2</xdr:col>
      <xdr:colOff>0</xdr:colOff>
      <xdr:row>4</xdr:row>
      <xdr:rowOff>0</xdr:rowOff>
    </xdr:to>
    <xdr:sp macro="" textlink="">
      <xdr:nvSpPr>
        <xdr:cNvPr id="11" name="テキスト ボックス 10">
          <a:extLst>
            <a:ext uri="{FF2B5EF4-FFF2-40B4-BE49-F238E27FC236}">
              <a16:creationId xmlns:a16="http://schemas.microsoft.com/office/drawing/2014/main" id="{0B63B410-F655-48E9-966B-55341A94E789}"/>
            </a:ext>
          </a:extLst>
        </xdr:cNvPr>
        <xdr:cNvSpPr txBox="1"/>
      </xdr:nvSpPr>
      <xdr:spPr>
        <a:xfrm>
          <a:off x="685800" y="7465219"/>
          <a:ext cx="3100388" cy="4976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くーがー</a:t>
          </a:r>
        </a:p>
      </xdr:txBody>
    </xdr:sp>
    <xdr:clientData/>
  </xdr:twoCellAnchor>
  <xdr:twoCellAnchor editAs="oneCell">
    <xdr:from>
      <xdr:col>1</xdr:col>
      <xdr:colOff>137160</xdr:colOff>
      <xdr:row>3</xdr:row>
      <xdr:rowOff>199073</xdr:rowOff>
    </xdr:from>
    <xdr:to>
      <xdr:col>1</xdr:col>
      <xdr:colOff>1377315</xdr:colOff>
      <xdr:row>3</xdr:row>
      <xdr:rowOff>1439228</xdr:rowOff>
    </xdr:to>
    <xdr:pic>
      <xdr:nvPicPr>
        <xdr:cNvPr id="13" name="図 12">
          <a:extLst>
            <a:ext uri="{FF2B5EF4-FFF2-40B4-BE49-F238E27FC236}">
              <a16:creationId xmlns:a16="http://schemas.microsoft.com/office/drawing/2014/main" id="{46675A0B-8134-459B-A92A-59DC4D51460A}"/>
            </a:ext>
          </a:extLst>
        </xdr:cNvPr>
        <xdr:cNvPicPr>
          <a:picLocks noChangeAspect="1"/>
        </xdr:cNvPicPr>
      </xdr:nvPicPr>
      <xdr:blipFill>
        <a:blip xmlns:r="http://schemas.openxmlformats.org/officeDocument/2006/relationships" r:link="rId3"/>
        <a:srcRect l="3205" r="3205"/>
        <a:stretch>
          <a:fillRect/>
        </a:stretch>
      </xdr:blipFill>
      <xdr:spPr>
        <a:xfrm>
          <a:off x="822960" y="6171248"/>
          <a:ext cx="1240155" cy="1240155"/>
        </a:xfrm>
        <a:prstGeom prst="ellipse">
          <a:avLst/>
        </a:prstGeom>
      </xdr:spPr>
    </xdr:pic>
    <xdr:clientData/>
  </xdr:twoCellAnchor>
  <xdr:twoCellAnchor>
    <xdr:from>
      <xdr:col>1</xdr:col>
      <xdr:colOff>1550194</xdr:colOff>
      <xdr:row>4</xdr:row>
      <xdr:rowOff>199072</xdr:rowOff>
    </xdr:from>
    <xdr:to>
      <xdr:col>2</xdr:col>
      <xdr:colOff>0</xdr:colOff>
      <xdr:row>4</xdr:row>
      <xdr:rowOff>1692116</xdr:rowOff>
    </xdr:to>
    <xdr:sp macro="" textlink="">
      <xdr:nvSpPr>
        <xdr:cNvPr id="14" name="テキスト ボックス 13">
          <a:extLst>
            <a:ext uri="{FF2B5EF4-FFF2-40B4-BE49-F238E27FC236}">
              <a16:creationId xmlns:a16="http://schemas.microsoft.com/office/drawing/2014/main" id="{88EEB14B-F8FA-4B85-8937-E8D2AEEB0716}"/>
            </a:ext>
          </a:extLst>
        </xdr:cNvPr>
        <xdr:cNvSpPr txBox="1"/>
      </xdr:nvSpPr>
      <xdr:spPr>
        <a:xfrm>
          <a:off x="2235994" y="8161972"/>
          <a:ext cx="1550194" cy="14930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アタッカー
</a:t>
          </a:r>
          <a:r>
            <a:rPr kumimoji="1" lang="en-US" altLang="ja-JP" sz="1800">
              <a:latin typeface="源ノ角ゴシック JP" panose="020B0500000000000000" pitchFamily="34" charset="-128"/>
            </a:rPr>
            <a:t>M2
4</a:t>
          </a:r>
          <a:endParaRPr kumimoji="1" lang="ja-JP" altLang="en-US" sz="1800">
            <a:latin typeface="源ノ角ゴシック JP" panose="020B0500000000000000" pitchFamily="34" charset="-128"/>
          </a:endParaRPr>
        </a:p>
      </xdr:txBody>
    </xdr:sp>
    <xdr:clientData/>
  </xdr:twoCellAnchor>
  <xdr:twoCellAnchor>
    <xdr:from>
      <xdr:col>1</xdr:col>
      <xdr:colOff>0</xdr:colOff>
      <xdr:row>4</xdr:row>
      <xdr:rowOff>1493044</xdr:rowOff>
    </xdr:from>
    <xdr:to>
      <xdr:col>2</xdr:col>
      <xdr:colOff>0</xdr:colOff>
      <xdr:row>5</xdr:row>
      <xdr:rowOff>0</xdr:rowOff>
    </xdr:to>
    <xdr:sp macro="" textlink="">
      <xdr:nvSpPr>
        <xdr:cNvPr id="15" name="テキスト ボックス 14">
          <a:extLst>
            <a:ext uri="{FF2B5EF4-FFF2-40B4-BE49-F238E27FC236}">
              <a16:creationId xmlns:a16="http://schemas.microsoft.com/office/drawing/2014/main" id="{5449319F-2477-4D26-A5F9-133A4EDD6649}"/>
            </a:ext>
          </a:extLst>
        </xdr:cNvPr>
        <xdr:cNvSpPr txBox="1"/>
      </xdr:nvSpPr>
      <xdr:spPr>
        <a:xfrm>
          <a:off x="685800" y="9455944"/>
          <a:ext cx="3100388" cy="4976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こなみせんぱい</a:t>
          </a:r>
        </a:p>
      </xdr:txBody>
    </xdr:sp>
    <xdr:clientData/>
  </xdr:twoCellAnchor>
  <xdr:twoCellAnchor editAs="oneCell">
    <xdr:from>
      <xdr:col>1</xdr:col>
      <xdr:colOff>137160</xdr:colOff>
      <xdr:row>4</xdr:row>
      <xdr:rowOff>199073</xdr:rowOff>
    </xdr:from>
    <xdr:to>
      <xdr:col>1</xdr:col>
      <xdr:colOff>1377315</xdr:colOff>
      <xdr:row>4</xdr:row>
      <xdr:rowOff>1439228</xdr:rowOff>
    </xdr:to>
    <xdr:pic>
      <xdr:nvPicPr>
        <xdr:cNvPr id="17" name="図 16">
          <a:extLst>
            <a:ext uri="{FF2B5EF4-FFF2-40B4-BE49-F238E27FC236}">
              <a16:creationId xmlns:a16="http://schemas.microsoft.com/office/drawing/2014/main" id="{4DE24CD3-129C-4337-8DD6-21E875C3367F}"/>
            </a:ext>
          </a:extLst>
        </xdr:cNvPr>
        <xdr:cNvPicPr>
          <a:picLocks noChangeAspect="1"/>
        </xdr:cNvPicPr>
      </xdr:nvPicPr>
      <xdr:blipFill>
        <a:blip xmlns:r="http://schemas.openxmlformats.org/officeDocument/2006/relationships" r:link="rId4"/>
        <a:srcRect l="3205" r="3205"/>
        <a:stretch>
          <a:fillRect/>
        </a:stretch>
      </xdr:blipFill>
      <xdr:spPr>
        <a:xfrm>
          <a:off x="822960" y="8161973"/>
          <a:ext cx="1240155" cy="1240155"/>
        </a:xfrm>
        <a:prstGeom prst="ellipse">
          <a:avLst/>
        </a:prstGeom>
      </xdr:spPr>
    </xdr:pic>
    <xdr:clientData/>
  </xdr:twoCellAnchor>
  <xdr:twoCellAnchor>
    <xdr:from>
      <xdr:col>1</xdr:col>
      <xdr:colOff>1550194</xdr:colOff>
      <xdr:row>5</xdr:row>
      <xdr:rowOff>199072</xdr:rowOff>
    </xdr:from>
    <xdr:to>
      <xdr:col>2</xdr:col>
      <xdr:colOff>0</xdr:colOff>
      <xdr:row>5</xdr:row>
      <xdr:rowOff>1692116</xdr:rowOff>
    </xdr:to>
    <xdr:sp macro="" textlink="">
      <xdr:nvSpPr>
        <xdr:cNvPr id="18" name="テキスト ボックス 17">
          <a:extLst>
            <a:ext uri="{FF2B5EF4-FFF2-40B4-BE49-F238E27FC236}">
              <a16:creationId xmlns:a16="http://schemas.microsoft.com/office/drawing/2014/main" id="{9BAB586D-ADFE-45F0-8B9B-C25B5E40723A}"/>
            </a:ext>
          </a:extLst>
        </xdr:cNvPr>
        <xdr:cNvSpPr txBox="1"/>
      </xdr:nvSpPr>
      <xdr:spPr>
        <a:xfrm>
          <a:off x="2235994" y="10152697"/>
          <a:ext cx="1550194" cy="14930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アタッカー
</a:t>
          </a:r>
          <a:r>
            <a:rPr kumimoji="1" lang="en-US" altLang="ja-JP" sz="1800">
              <a:latin typeface="源ノ角ゴシック JP" panose="020B0500000000000000" pitchFamily="34" charset="-128"/>
            </a:rPr>
            <a:t>M2
5</a:t>
          </a:r>
          <a:endParaRPr kumimoji="1" lang="ja-JP" altLang="en-US" sz="1800">
            <a:latin typeface="源ノ角ゴシック JP" panose="020B0500000000000000" pitchFamily="34" charset="-128"/>
          </a:endParaRPr>
        </a:p>
      </xdr:txBody>
    </xdr:sp>
    <xdr:clientData/>
  </xdr:twoCellAnchor>
  <xdr:twoCellAnchor>
    <xdr:from>
      <xdr:col>1</xdr:col>
      <xdr:colOff>0</xdr:colOff>
      <xdr:row>5</xdr:row>
      <xdr:rowOff>1493044</xdr:rowOff>
    </xdr:from>
    <xdr:to>
      <xdr:col>2</xdr:col>
      <xdr:colOff>0</xdr:colOff>
      <xdr:row>6</xdr:row>
      <xdr:rowOff>0</xdr:rowOff>
    </xdr:to>
    <xdr:sp macro="" textlink="">
      <xdr:nvSpPr>
        <xdr:cNvPr id="19" name="テキスト ボックス 18">
          <a:extLst>
            <a:ext uri="{FF2B5EF4-FFF2-40B4-BE49-F238E27FC236}">
              <a16:creationId xmlns:a16="http://schemas.microsoft.com/office/drawing/2014/main" id="{5361D9E8-C8A2-4E9B-B325-8E67538E8685}"/>
            </a:ext>
          </a:extLst>
        </xdr:cNvPr>
        <xdr:cNvSpPr txBox="1"/>
      </xdr:nvSpPr>
      <xdr:spPr>
        <a:xfrm>
          <a:off x="685800" y="11446669"/>
          <a:ext cx="3100388" cy="4976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ひゅーす</a:t>
          </a:r>
        </a:p>
      </xdr:txBody>
    </xdr:sp>
    <xdr:clientData/>
  </xdr:twoCellAnchor>
  <xdr:twoCellAnchor editAs="oneCell">
    <xdr:from>
      <xdr:col>1</xdr:col>
      <xdr:colOff>137160</xdr:colOff>
      <xdr:row>5</xdr:row>
      <xdr:rowOff>199073</xdr:rowOff>
    </xdr:from>
    <xdr:to>
      <xdr:col>1</xdr:col>
      <xdr:colOff>1377315</xdr:colOff>
      <xdr:row>5</xdr:row>
      <xdr:rowOff>1439228</xdr:rowOff>
    </xdr:to>
    <xdr:pic>
      <xdr:nvPicPr>
        <xdr:cNvPr id="21" name="図 20">
          <a:extLst>
            <a:ext uri="{FF2B5EF4-FFF2-40B4-BE49-F238E27FC236}">
              <a16:creationId xmlns:a16="http://schemas.microsoft.com/office/drawing/2014/main" id="{413F217E-B7F6-40EE-814B-B0E8DDA68E20}"/>
            </a:ext>
          </a:extLst>
        </xdr:cNvPr>
        <xdr:cNvPicPr>
          <a:picLocks noChangeAspect="1"/>
        </xdr:cNvPicPr>
      </xdr:nvPicPr>
      <xdr:blipFill>
        <a:blip xmlns:r="http://schemas.openxmlformats.org/officeDocument/2006/relationships" r:link="rId5"/>
        <a:srcRect l="3205" r="3205"/>
        <a:stretch>
          <a:fillRect/>
        </a:stretch>
      </xdr:blipFill>
      <xdr:spPr>
        <a:xfrm>
          <a:off x="822960" y="10152698"/>
          <a:ext cx="1240155" cy="1240155"/>
        </a:xfrm>
        <a:prstGeom prst="ellipse">
          <a:avLst/>
        </a:prstGeom>
      </xdr:spPr>
    </xdr:pic>
    <xdr:clientData/>
  </xdr:twoCellAnchor>
  <xdr:twoCellAnchor>
    <xdr:from>
      <xdr:col>1</xdr:col>
      <xdr:colOff>1550194</xdr:colOff>
      <xdr:row>6</xdr:row>
      <xdr:rowOff>199072</xdr:rowOff>
    </xdr:from>
    <xdr:to>
      <xdr:col>2</xdr:col>
      <xdr:colOff>0</xdr:colOff>
      <xdr:row>6</xdr:row>
      <xdr:rowOff>1692116</xdr:rowOff>
    </xdr:to>
    <xdr:sp macro="" textlink="">
      <xdr:nvSpPr>
        <xdr:cNvPr id="22" name="テキスト ボックス 21">
          <a:extLst>
            <a:ext uri="{FF2B5EF4-FFF2-40B4-BE49-F238E27FC236}">
              <a16:creationId xmlns:a16="http://schemas.microsoft.com/office/drawing/2014/main" id="{5B93D044-A9D8-4364-AB35-B8CCA9BCD505}"/>
            </a:ext>
          </a:extLst>
        </xdr:cNvPr>
        <xdr:cNvSpPr txBox="1"/>
      </xdr:nvSpPr>
      <xdr:spPr>
        <a:xfrm>
          <a:off x="2235994" y="12143422"/>
          <a:ext cx="1550194" cy="14930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スナイパー
</a:t>
          </a:r>
          <a:r>
            <a:rPr kumimoji="1" lang="en-US" altLang="ja-JP" sz="1800">
              <a:latin typeface="源ノ角ゴシック JP" panose="020B0500000000000000" pitchFamily="34" charset="-128"/>
            </a:rPr>
            <a:t>M1
6</a:t>
          </a:r>
          <a:endParaRPr kumimoji="1" lang="ja-JP" altLang="en-US" sz="1800">
            <a:latin typeface="源ノ角ゴシック JP" panose="020B0500000000000000" pitchFamily="34" charset="-128"/>
          </a:endParaRPr>
        </a:p>
      </xdr:txBody>
    </xdr:sp>
    <xdr:clientData/>
  </xdr:twoCellAnchor>
  <xdr:twoCellAnchor>
    <xdr:from>
      <xdr:col>1</xdr:col>
      <xdr:colOff>0</xdr:colOff>
      <xdr:row>6</xdr:row>
      <xdr:rowOff>1493044</xdr:rowOff>
    </xdr:from>
    <xdr:to>
      <xdr:col>2</xdr:col>
      <xdr:colOff>0</xdr:colOff>
      <xdr:row>7</xdr:row>
      <xdr:rowOff>0</xdr:rowOff>
    </xdr:to>
    <xdr:sp macro="" textlink="">
      <xdr:nvSpPr>
        <xdr:cNvPr id="23" name="テキスト ボックス 22">
          <a:extLst>
            <a:ext uri="{FF2B5EF4-FFF2-40B4-BE49-F238E27FC236}">
              <a16:creationId xmlns:a16="http://schemas.microsoft.com/office/drawing/2014/main" id="{1A49EB49-5575-4F93-83FE-3B28667622F3}"/>
            </a:ext>
          </a:extLst>
        </xdr:cNvPr>
        <xdr:cNvSpPr txBox="1"/>
      </xdr:nvSpPr>
      <xdr:spPr>
        <a:xfrm>
          <a:off x="685800" y="13437394"/>
          <a:ext cx="3100388" cy="4976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アマトリチャーナ</a:t>
          </a:r>
        </a:p>
      </xdr:txBody>
    </xdr:sp>
    <xdr:clientData/>
  </xdr:twoCellAnchor>
  <xdr:twoCellAnchor editAs="oneCell">
    <xdr:from>
      <xdr:col>1</xdr:col>
      <xdr:colOff>137160</xdr:colOff>
      <xdr:row>6</xdr:row>
      <xdr:rowOff>199073</xdr:rowOff>
    </xdr:from>
    <xdr:to>
      <xdr:col>1</xdr:col>
      <xdr:colOff>1377315</xdr:colOff>
      <xdr:row>6</xdr:row>
      <xdr:rowOff>1439228</xdr:rowOff>
    </xdr:to>
    <xdr:pic>
      <xdr:nvPicPr>
        <xdr:cNvPr id="25" name="図 24">
          <a:extLst>
            <a:ext uri="{FF2B5EF4-FFF2-40B4-BE49-F238E27FC236}">
              <a16:creationId xmlns:a16="http://schemas.microsoft.com/office/drawing/2014/main" id="{3939A64A-7FC6-40E9-8F9C-2F1AC1D1251A}"/>
            </a:ext>
          </a:extLst>
        </xdr:cNvPr>
        <xdr:cNvPicPr>
          <a:picLocks noChangeAspect="1"/>
        </xdr:cNvPicPr>
      </xdr:nvPicPr>
      <xdr:blipFill>
        <a:blip xmlns:r="http://schemas.openxmlformats.org/officeDocument/2006/relationships" r:link="rId6"/>
        <a:srcRect l="3205" r="3205"/>
        <a:stretch>
          <a:fillRect/>
        </a:stretch>
      </xdr:blipFill>
      <xdr:spPr>
        <a:xfrm>
          <a:off x="822960" y="12143423"/>
          <a:ext cx="1240155" cy="1240155"/>
        </a:xfrm>
        <a:prstGeom prst="ellipse">
          <a:avLst/>
        </a:prstGeom>
      </xdr:spPr>
    </xdr:pic>
    <xdr:clientData/>
  </xdr:twoCellAnchor>
  <xdr:twoCellAnchor>
    <xdr:from>
      <xdr:col>1</xdr:col>
      <xdr:colOff>1550194</xdr:colOff>
      <xdr:row>7</xdr:row>
      <xdr:rowOff>199073</xdr:rowOff>
    </xdr:from>
    <xdr:to>
      <xdr:col>2</xdr:col>
      <xdr:colOff>0</xdr:colOff>
      <xdr:row>7</xdr:row>
      <xdr:rowOff>1692117</xdr:rowOff>
    </xdr:to>
    <xdr:sp macro="" textlink="">
      <xdr:nvSpPr>
        <xdr:cNvPr id="26" name="テキスト ボックス 25">
          <a:extLst>
            <a:ext uri="{FF2B5EF4-FFF2-40B4-BE49-F238E27FC236}">
              <a16:creationId xmlns:a16="http://schemas.microsoft.com/office/drawing/2014/main" id="{1AFAEC8E-9AAC-44F0-9969-713109D6758E}"/>
            </a:ext>
          </a:extLst>
        </xdr:cNvPr>
        <xdr:cNvSpPr txBox="1"/>
      </xdr:nvSpPr>
      <xdr:spPr>
        <a:xfrm>
          <a:off x="2235994" y="14134148"/>
          <a:ext cx="1550194" cy="14930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エンジニア
</a:t>
          </a:r>
          <a:r>
            <a:rPr kumimoji="1" lang="en-US" altLang="ja-JP" sz="1800">
              <a:latin typeface="源ノ角ゴシック JP" panose="020B0500000000000000" pitchFamily="34" charset="-128"/>
            </a:rPr>
            <a:t>M2
7</a:t>
          </a:r>
          <a:endParaRPr kumimoji="1" lang="ja-JP" altLang="en-US" sz="1800">
            <a:latin typeface="源ノ角ゴシック JP" panose="020B0500000000000000" pitchFamily="34" charset="-128"/>
          </a:endParaRPr>
        </a:p>
      </xdr:txBody>
    </xdr:sp>
    <xdr:clientData/>
  </xdr:twoCellAnchor>
  <xdr:twoCellAnchor>
    <xdr:from>
      <xdr:col>1</xdr:col>
      <xdr:colOff>0</xdr:colOff>
      <xdr:row>7</xdr:row>
      <xdr:rowOff>1493044</xdr:rowOff>
    </xdr:from>
    <xdr:to>
      <xdr:col>2</xdr:col>
      <xdr:colOff>0</xdr:colOff>
      <xdr:row>8</xdr:row>
      <xdr:rowOff>0</xdr:rowOff>
    </xdr:to>
    <xdr:sp macro="" textlink="">
      <xdr:nvSpPr>
        <xdr:cNvPr id="27" name="テキスト ボックス 26">
          <a:extLst>
            <a:ext uri="{FF2B5EF4-FFF2-40B4-BE49-F238E27FC236}">
              <a16:creationId xmlns:a16="http://schemas.microsoft.com/office/drawing/2014/main" id="{6CF5AA38-007B-4C52-B907-67D4464E9889}"/>
            </a:ext>
          </a:extLst>
        </xdr:cNvPr>
        <xdr:cNvSpPr txBox="1"/>
      </xdr:nvSpPr>
      <xdr:spPr>
        <a:xfrm>
          <a:off x="685800" y="15428119"/>
          <a:ext cx="3100388" cy="4976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ゆりさん</a:t>
          </a:r>
        </a:p>
      </xdr:txBody>
    </xdr:sp>
    <xdr:clientData/>
  </xdr:twoCellAnchor>
  <xdr:twoCellAnchor editAs="oneCell">
    <xdr:from>
      <xdr:col>1</xdr:col>
      <xdr:colOff>137160</xdr:colOff>
      <xdr:row>7</xdr:row>
      <xdr:rowOff>199074</xdr:rowOff>
    </xdr:from>
    <xdr:to>
      <xdr:col>1</xdr:col>
      <xdr:colOff>1377315</xdr:colOff>
      <xdr:row>7</xdr:row>
      <xdr:rowOff>1439229</xdr:rowOff>
    </xdr:to>
    <xdr:pic>
      <xdr:nvPicPr>
        <xdr:cNvPr id="29" name="図 28">
          <a:extLst>
            <a:ext uri="{FF2B5EF4-FFF2-40B4-BE49-F238E27FC236}">
              <a16:creationId xmlns:a16="http://schemas.microsoft.com/office/drawing/2014/main" id="{F35A76C3-F100-4BD4-8315-532FB202FB5C}"/>
            </a:ext>
          </a:extLst>
        </xdr:cNvPr>
        <xdr:cNvPicPr>
          <a:picLocks noChangeAspect="1"/>
        </xdr:cNvPicPr>
      </xdr:nvPicPr>
      <xdr:blipFill>
        <a:blip xmlns:r="http://schemas.openxmlformats.org/officeDocument/2006/relationships" r:link="rId7"/>
        <a:srcRect l="3205" r="3205"/>
        <a:stretch>
          <a:fillRect/>
        </a:stretch>
      </xdr:blipFill>
      <xdr:spPr>
        <a:xfrm>
          <a:off x="822960" y="14134149"/>
          <a:ext cx="1240155" cy="1240155"/>
        </a:xfrm>
        <a:prstGeom prst="ellipse">
          <a:avLst/>
        </a:prstGeom>
      </xdr:spPr>
    </xdr:pic>
    <xdr:clientData/>
  </xdr:twoCellAnchor>
  <xdr:twoCellAnchor>
    <xdr:from>
      <xdr:col>1</xdr:col>
      <xdr:colOff>1550194</xdr:colOff>
      <xdr:row>8</xdr:row>
      <xdr:rowOff>199073</xdr:rowOff>
    </xdr:from>
    <xdr:to>
      <xdr:col>2</xdr:col>
      <xdr:colOff>0</xdr:colOff>
      <xdr:row>8</xdr:row>
      <xdr:rowOff>1692117</xdr:rowOff>
    </xdr:to>
    <xdr:sp macro="" textlink="">
      <xdr:nvSpPr>
        <xdr:cNvPr id="30" name="テキスト ボックス 29">
          <a:extLst>
            <a:ext uri="{FF2B5EF4-FFF2-40B4-BE49-F238E27FC236}">
              <a16:creationId xmlns:a16="http://schemas.microsoft.com/office/drawing/2014/main" id="{22776055-BE99-4271-8819-4CB3A17A43BD}"/>
            </a:ext>
          </a:extLst>
        </xdr:cNvPr>
        <xdr:cNvSpPr txBox="1"/>
      </xdr:nvSpPr>
      <xdr:spPr>
        <a:xfrm>
          <a:off x="2235994" y="16124873"/>
          <a:ext cx="1550194" cy="14930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シューター
</a:t>
          </a:r>
          <a:r>
            <a:rPr kumimoji="1" lang="en-US" altLang="ja-JP" sz="1800">
              <a:latin typeface="源ノ角ゴシック JP" panose="020B0500000000000000" pitchFamily="34" charset="-128"/>
            </a:rPr>
            <a:t>M1
8</a:t>
          </a:r>
          <a:endParaRPr kumimoji="1" lang="ja-JP" altLang="en-US" sz="1800">
            <a:latin typeface="源ノ角ゴシック JP" panose="020B0500000000000000" pitchFamily="34" charset="-128"/>
          </a:endParaRPr>
        </a:p>
      </xdr:txBody>
    </xdr:sp>
    <xdr:clientData/>
  </xdr:twoCellAnchor>
  <xdr:twoCellAnchor>
    <xdr:from>
      <xdr:col>1</xdr:col>
      <xdr:colOff>0</xdr:colOff>
      <xdr:row>8</xdr:row>
      <xdr:rowOff>1493044</xdr:rowOff>
    </xdr:from>
    <xdr:to>
      <xdr:col>2</xdr:col>
      <xdr:colOff>0</xdr:colOff>
      <xdr:row>9</xdr:row>
      <xdr:rowOff>0</xdr:rowOff>
    </xdr:to>
    <xdr:sp macro="" textlink="">
      <xdr:nvSpPr>
        <xdr:cNvPr id="31" name="テキスト ボックス 30">
          <a:extLst>
            <a:ext uri="{FF2B5EF4-FFF2-40B4-BE49-F238E27FC236}">
              <a16:creationId xmlns:a16="http://schemas.microsoft.com/office/drawing/2014/main" id="{BF6A5A7C-3820-4B15-87C8-D359E0CCFDD9}"/>
            </a:ext>
          </a:extLst>
        </xdr:cNvPr>
        <xdr:cNvSpPr txBox="1"/>
      </xdr:nvSpPr>
      <xdr:spPr>
        <a:xfrm>
          <a:off x="685800" y="17418844"/>
          <a:ext cx="3100388" cy="4976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三雲君</a:t>
          </a:r>
        </a:p>
      </xdr:txBody>
    </xdr:sp>
    <xdr:clientData/>
  </xdr:twoCellAnchor>
  <xdr:twoCellAnchor editAs="oneCell">
    <xdr:from>
      <xdr:col>1</xdr:col>
      <xdr:colOff>137160</xdr:colOff>
      <xdr:row>8</xdr:row>
      <xdr:rowOff>199074</xdr:rowOff>
    </xdr:from>
    <xdr:to>
      <xdr:col>1</xdr:col>
      <xdr:colOff>1377315</xdr:colOff>
      <xdr:row>8</xdr:row>
      <xdr:rowOff>1439229</xdr:rowOff>
    </xdr:to>
    <xdr:pic>
      <xdr:nvPicPr>
        <xdr:cNvPr id="289" name="図 288">
          <a:extLst>
            <a:ext uri="{FF2B5EF4-FFF2-40B4-BE49-F238E27FC236}">
              <a16:creationId xmlns:a16="http://schemas.microsoft.com/office/drawing/2014/main" id="{A1AD171D-46DA-4848-9AD6-38EDB0FC556D}"/>
            </a:ext>
          </a:extLst>
        </xdr:cNvPr>
        <xdr:cNvPicPr>
          <a:picLocks noChangeAspect="1"/>
        </xdr:cNvPicPr>
      </xdr:nvPicPr>
      <xdr:blipFill>
        <a:blip xmlns:r="http://schemas.openxmlformats.org/officeDocument/2006/relationships" r:link="rId8"/>
        <a:srcRect l="3205" r="3205"/>
        <a:stretch>
          <a:fillRect/>
        </a:stretch>
      </xdr:blipFill>
      <xdr:spPr>
        <a:xfrm>
          <a:off x="822960" y="16124874"/>
          <a:ext cx="1240155" cy="1240155"/>
        </a:xfrm>
        <a:prstGeom prst="ellipse">
          <a:avLst/>
        </a:prstGeom>
      </xdr:spPr>
    </xdr:pic>
    <xdr:clientData/>
  </xdr:twoCellAnchor>
  <xdr:twoCellAnchor>
    <xdr:from>
      <xdr:col>1</xdr:col>
      <xdr:colOff>1550194</xdr:colOff>
      <xdr:row>9</xdr:row>
      <xdr:rowOff>199073</xdr:rowOff>
    </xdr:from>
    <xdr:to>
      <xdr:col>2</xdr:col>
      <xdr:colOff>0</xdr:colOff>
      <xdr:row>9</xdr:row>
      <xdr:rowOff>1692117</xdr:rowOff>
    </xdr:to>
    <xdr:sp macro="" textlink="">
      <xdr:nvSpPr>
        <xdr:cNvPr id="290" name="テキスト ボックス 289">
          <a:extLst>
            <a:ext uri="{FF2B5EF4-FFF2-40B4-BE49-F238E27FC236}">
              <a16:creationId xmlns:a16="http://schemas.microsoft.com/office/drawing/2014/main" id="{F4887D0E-34E5-443D-9C7A-768EC55485C6}"/>
            </a:ext>
          </a:extLst>
        </xdr:cNvPr>
        <xdr:cNvSpPr txBox="1"/>
      </xdr:nvSpPr>
      <xdr:spPr>
        <a:xfrm>
          <a:off x="2235994" y="18115598"/>
          <a:ext cx="1550194" cy="14930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アタッカー
</a:t>
          </a:r>
          <a:r>
            <a:rPr kumimoji="1" lang="en-US" altLang="ja-JP" sz="1800">
              <a:latin typeface="源ノ角ゴシック JP" panose="020B0500000000000000" pitchFamily="34" charset="-128"/>
            </a:rPr>
            <a:t>M1
9</a:t>
          </a:r>
          <a:endParaRPr kumimoji="1" lang="ja-JP" altLang="en-US" sz="1800">
            <a:latin typeface="源ノ角ゴシック JP" panose="020B0500000000000000" pitchFamily="34" charset="-128"/>
          </a:endParaRPr>
        </a:p>
      </xdr:txBody>
    </xdr:sp>
    <xdr:clientData/>
  </xdr:twoCellAnchor>
  <xdr:twoCellAnchor>
    <xdr:from>
      <xdr:col>1</xdr:col>
      <xdr:colOff>0</xdr:colOff>
      <xdr:row>9</xdr:row>
      <xdr:rowOff>1493044</xdr:rowOff>
    </xdr:from>
    <xdr:to>
      <xdr:col>2</xdr:col>
      <xdr:colOff>0</xdr:colOff>
      <xdr:row>10</xdr:row>
      <xdr:rowOff>0</xdr:rowOff>
    </xdr:to>
    <xdr:sp macro="" textlink="">
      <xdr:nvSpPr>
        <xdr:cNvPr id="291" name="テキスト ボックス 290">
          <a:extLst>
            <a:ext uri="{FF2B5EF4-FFF2-40B4-BE49-F238E27FC236}">
              <a16:creationId xmlns:a16="http://schemas.microsoft.com/office/drawing/2014/main" id="{12CBF416-A0D8-4743-902D-55EFDF6BA21D}"/>
            </a:ext>
          </a:extLst>
        </xdr:cNvPr>
        <xdr:cNvSpPr txBox="1"/>
      </xdr:nvSpPr>
      <xdr:spPr>
        <a:xfrm>
          <a:off x="685800" y="19409569"/>
          <a:ext cx="3100388" cy="4976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とりまる</a:t>
          </a:r>
        </a:p>
      </xdr:txBody>
    </xdr:sp>
    <xdr:clientData/>
  </xdr:twoCellAnchor>
  <xdr:twoCellAnchor editAs="oneCell">
    <xdr:from>
      <xdr:col>1</xdr:col>
      <xdr:colOff>137160</xdr:colOff>
      <xdr:row>9</xdr:row>
      <xdr:rowOff>199074</xdr:rowOff>
    </xdr:from>
    <xdr:to>
      <xdr:col>1</xdr:col>
      <xdr:colOff>1377315</xdr:colOff>
      <xdr:row>9</xdr:row>
      <xdr:rowOff>1439229</xdr:rowOff>
    </xdr:to>
    <xdr:pic>
      <xdr:nvPicPr>
        <xdr:cNvPr id="293" name="図 292">
          <a:extLst>
            <a:ext uri="{FF2B5EF4-FFF2-40B4-BE49-F238E27FC236}">
              <a16:creationId xmlns:a16="http://schemas.microsoft.com/office/drawing/2014/main" id="{A2835DDA-36D9-498F-8600-044A26CC223F}"/>
            </a:ext>
          </a:extLst>
        </xdr:cNvPr>
        <xdr:cNvPicPr>
          <a:picLocks noChangeAspect="1"/>
        </xdr:cNvPicPr>
      </xdr:nvPicPr>
      <xdr:blipFill>
        <a:blip xmlns:r="http://schemas.openxmlformats.org/officeDocument/2006/relationships" r:link="rId9"/>
        <a:srcRect l="3205" r="3205"/>
        <a:stretch>
          <a:fillRect/>
        </a:stretch>
      </xdr:blipFill>
      <xdr:spPr>
        <a:xfrm>
          <a:off x="822960" y="18115599"/>
          <a:ext cx="1240155" cy="1240155"/>
        </a:xfrm>
        <a:prstGeom prst="ellipse">
          <a:avLst/>
        </a:prstGeom>
      </xdr:spPr>
    </xdr:pic>
    <xdr:clientData/>
  </xdr:twoCellAnchor>
  <xdr:twoCellAnchor>
    <xdr:from>
      <xdr:col>1</xdr:col>
      <xdr:colOff>1550194</xdr:colOff>
      <xdr:row>10</xdr:row>
      <xdr:rowOff>199073</xdr:rowOff>
    </xdr:from>
    <xdr:to>
      <xdr:col>2</xdr:col>
      <xdr:colOff>0</xdr:colOff>
      <xdr:row>10</xdr:row>
      <xdr:rowOff>1692117</xdr:rowOff>
    </xdr:to>
    <xdr:sp macro="" textlink="">
      <xdr:nvSpPr>
        <xdr:cNvPr id="294" name="テキスト ボックス 293">
          <a:extLst>
            <a:ext uri="{FF2B5EF4-FFF2-40B4-BE49-F238E27FC236}">
              <a16:creationId xmlns:a16="http://schemas.microsoft.com/office/drawing/2014/main" id="{5A86C437-5005-4D62-AC14-0339B1301243}"/>
            </a:ext>
          </a:extLst>
        </xdr:cNvPr>
        <xdr:cNvSpPr txBox="1"/>
      </xdr:nvSpPr>
      <xdr:spPr>
        <a:xfrm>
          <a:off x="2235994" y="20106323"/>
          <a:ext cx="1550194" cy="14930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アタッカー
</a:t>
          </a:r>
          <a:r>
            <a:rPr kumimoji="1" lang="en-US" altLang="ja-JP" sz="1800">
              <a:latin typeface="源ノ角ゴシック JP" panose="020B0500000000000000" pitchFamily="34" charset="-128"/>
            </a:rPr>
            <a:t>M2
10</a:t>
          </a:r>
          <a:endParaRPr kumimoji="1" lang="ja-JP" altLang="en-US" sz="1800">
            <a:latin typeface="源ノ角ゴシック JP" panose="020B0500000000000000" pitchFamily="34" charset="-128"/>
          </a:endParaRPr>
        </a:p>
      </xdr:txBody>
    </xdr:sp>
    <xdr:clientData/>
  </xdr:twoCellAnchor>
  <xdr:twoCellAnchor>
    <xdr:from>
      <xdr:col>1</xdr:col>
      <xdr:colOff>0</xdr:colOff>
      <xdr:row>10</xdr:row>
      <xdr:rowOff>1493044</xdr:rowOff>
    </xdr:from>
    <xdr:to>
      <xdr:col>2</xdr:col>
      <xdr:colOff>0</xdr:colOff>
      <xdr:row>11</xdr:row>
      <xdr:rowOff>0</xdr:rowOff>
    </xdr:to>
    <xdr:sp macro="" textlink="">
      <xdr:nvSpPr>
        <xdr:cNvPr id="295" name="テキスト ボックス 294">
          <a:extLst>
            <a:ext uri="{FF2B5EF4-FFF2-40B4-BE49-F238E27FC236}">
              <a16:creationId xmlns:a16="http://schemas.microsoft.com/office/drawing/2014/main" id="{A7056808-FED0-4624-AA7B-1C382E99A8CA}"/>
            </a:ext>
          </a:extLst>
        </xdr:cNvPr>
        <xdr:cNvSpPr txBox="1"/>
      </xdr:nvSpPr>
      <xdr:spPr>
        <a:xfrm>
          <a:off x="685800" y="21400294"/>
          <a:ext cx="3100388" cy="4976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俺のサイドエフェクトがそう言ってる</a:t>
          </a:r>
        </a:p>
      </xdr:txBody>
    </xdr:sp>
    <xdr:clientData/>
  </xdr:twoCellAnchor>
  <xdr:twoCellAnchor editAs="oneCell">
    <xdr:from>
      <xdr:col>1</xdr:col>
      <xdr:colOff>137160</xdr:colOff>
      <xdr:row>10</xdr:row>
      <xdr:rowOff>199074</xdr:rowOff>
    </xdr:from>
    <xdr:to>
      <xdr:col>1</xdr:col>
      <xdr:colOff>1377315</xdr:colOff>
      <xdr:row>10</xdr:row>
      <xdr:rowOff>1439229</xdr:rowOff>
    </xdr:to>
    <xdr:pic>
      <xdr:nvPicPr>
        <xdr:cNvPr id="297" name="図 296">
          <a:extLst>
            <a:ext uri="{FF2B5EF4-FFF2-40B4-BE49-F238E27FC236}">
              <a16:creationId xmlns:a16="http://schemas.microsoft.com/office/drawing/2014/main" id="{E87F6B32-D095-4A80-B236-B4F51ED56A73}"/>
            </a:ext>
          </a:extLst>
        </xdr:cNvPr>
        <xdr:cNvPicPr>
          <a:picLocks noChangeAspect="1"/>
        </xdr:cNvPicPr>
      </xdr:nvPicPr>
      <xdr:blipFill>
        <a:blip xmlns:r="http://schemas.openxmlformats.org/officeDocument/2006/relationships" r:link="rId10"/>
        <a:srcRect l="3205" r="3205"/>
        <a:stretch>
          <a:fillRect/>
        </a:stretch>
      </xdr:blipFill>
      <xdr:spPr>
        <a:xfrm>
          <a:off x="822960" y="20106324"/>
          <a:ext cx="1240155" cy="1240155"/>
        </a:xfrm>
        <a:prstGeom prst="ellipse">
          <a:avLst/>
        </a:prstGeom>
      </xdr:spPr>
    </xdr:pic>
    <xdr:clientData/>
  </xdr:twoCellAnchor>
  <xdr:twoCellAnchor>
    <xdr:from>
      <xdr:col>1</xdr:col>
      <xdr:colOff>1550194</xdr:colOff>
      <xdr:row>11</xdr:row>
      <xdr:rowOff>199073</xdr:rowOff>
    </xdr:from>
    <xdr:to>
      <xdr:col>2</xdr:col>
      <xdr:colOff>0</xdr:colOff>
      <xdr:row>11</xdr:row>
      <xdr:rowOff>1692117</xdr:rowOff>
    </xdr:to>
    <xdr:sp macro="" textlink="">
      <xdr:nvSpPr>
        <xdr:cNvPr id="298" name="テキスト ボックス 297">
          <a:extLst>
            <a:ext uri="{FF2B5EF4-FFF2-40B4-BE49-F238E27FC236}">
              <a16:creationId xmlns:a16="http://schemas.microsoft.com/office/drawing/2014/main" id="{454F8685-4A17-4937-853B-C3685F159063}"/>
            </a:ext>
          </a:extLst>
        </xdr:cNvPr>
        <xdr:cNvSpPr txBox="1"/>
      </xdr:nvSpPr>
      <xdr:spPr>
        <a:xfrm>
          <a:off x="2235994" y="22097048"/>
          <a:ext cx="1550194" cy="14930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エンジニア
</a:t>
          </a:r>
          <a:r>
            <a:rPr kumimoji="1" lang="en-US" altLang="ja-JP" sz="1800">
              <a:latin typeface="源ノ角ゴシック JP" panose="020B0500000000000000" pitchFamily="34" charset="-128"/>
            </a:rPr>
            <a:t>M1
11</a:t>
          </a:r>
          <a:endParaRPr kumimoji="1" lang="ja-JP" altLang="en-US" sz="1800">
            <a:latin typeface="源ノ角ゴシック JP" panose="020B0500000000000000" pitchFamily="34" charset="-128"/>
          </a:endParaRPr>
        </a:p>
      </xdr:txBody>
    </xdr:sp>
    <xdr:clientData/>
  </xdr:twoCellAnchor>
  <xdr:twoCellAnchor>
    <xdr:from>
      <xdr:col>1</xdr:col>
      <xdr:colOff>0</xdr:colOff>
      <xdr:row>11</xdr:row>
      <xdr:rowOff>1493044</xdr:rowOff>
    </xdr:from>
    <xdr:to>
      <xdr:col>2</xdr:col>
      <xdr:colOff>0</xdr:colOff>
      <xdr:row>12</xdr:row>
      <xdr:rowOff>0</xdr:rowOff>
    </xdr:to>
    <xdr:sp macro="" textlink="">
      <xdr:nvSpPr>
        <xdr:cNvPr id="299" name="テキスト ボックス 298">
          <a:extLst>
            <a:ext uri="{FF2B5EF4-FFF2-40B4-BE49-F238E27FC236}">
              <a16:creationId xmlns:a16="http://schemas.microsoft.com/office/drawing/2014/main" id="{6AD05C1F-B42E-434A-B22D-3908BBD9697D}"/>
            </a:ext>
          </a:extLst>
        </xdr:cNvPr>
        <xdr:cNvSpPr txBox="1"/>
      </xdr:nvSpPr>
      <xdr:spPr>
        <a:xfrm>
          <a:off x="685800" y="23391019"/>
          <a:ext cx="3100388" cy="4976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ゆりさん</a:t>
          </a:r>
        </a:p>
      </xdr:txBody>
    </xdr:sp>
    <xdr:clientData/>
  </xdr:twoCellAnchor>
  <xdr:twoCellAnchor editAs="oneCell">
    <xdr:from>
      <xdr:col>1</xdr:col>
      <xdr:colOff>137160</xdr:colOff>
      <xdr:row>11</xdr:row>
      <xdr:rowOff>199074</xdr:rowOff>
    </xdr:from>
    <xdr:to>
      <xdr:col>1</xdr:col>
      <xdr:colOff>1377315</xdr:colOff>
      <xdr:row>11</xdr:row>
      <xdr:rowOff>1439229</xdr:rowOff>
    </xdr:to>
    <xdr:pic>
      <xdr:nvPicPr>
        <xdr:cNvPr id="301" name="図 300">
          <a:extLst>
            <a:ext uri="{FF2B5EF4-FFF2-40B4-BE49-F238E27FC236}">
              <a16:creationId xmlns:a16="http://schemas.microsoft.com/office/drawing/2014/main" id="{DDF0A9E4-85F2-4DC4-B8D3-77A60C7ED57F}"/>
            </a:ext>
          </a:extLst>
        </xdr:cNvPr>
        <xdr:cNvPicPr>
          <a:picLocks noChangeAspect="1"/>
        </xdr:cNvPicPr>
      </xdr:nvPicPr>
      <xdr:blipFill>
        <a:blip xmlns:r="http://schemas.openxmlformats.org/officeDocument/2006/relationships" r:link="rId7"/>
        <a:srcRect l="3205" r="3205"/>
        <a:stretch>
          <a:fillRect/>
        </a:stretch>
      </xdr:blipFill>
      <xdr:spPr>
        <a:xfrm>
          <a:off x="822960" y="22097049"/>
          <a:ext cx="1240155" cy="1240155"/>
        </a:xfrm>
        <a:prstGeom prst="ellipse">
          <a:avLst/>
        </a:prstGeom>
      </xdr:spPr>
    </xdr:pic>
    <xdr:clientData/>
  </xdr:twoCellAnchor>
  <xdr:twoCellAnchor>
    <xdr:from>
      <xdr:col>1</xdr:col>
      <xdr:colOff>1550194</xdr:colOff>
      <xdr:row>12</xdr:row>
      <xdr:rowOff>199073</xdr:rowOff>
    </xdr:from>
    <xdr:to>
      <xdr:col>2</xdr:col>
      <xdr:colOff>0</xdr:colOff>
      <xdr:row>12</xdr:row>
      <xdr:rowOff>1692117</xdr:rowOff>
    </xdr:to>
    <xdr:sp macro="" textlink="">
      <xdr:nvSpPr>
        <xdr:cNvPr id="302" name="テキスト ボックス 301">
          <a:extLst>
            <a:ext uri="{FF2B5EF4-FFF2-40B4-BE49-F238E27FC236}">
              <a16:creationId xmlns:a16="http://schemas.microsoft.com/office/drawing/2014/main" id="{476A3578-59F3-47D0-82FC-A6F5DBB7919A}"/>
            </a:ext>
          </a:extLst>
        </xdr:cNvPr>
        <xdr:cNvSpPr txBox="1"/>
      </xdr:nvSpPr>
      <xdr:spPr>
        <a:xfrm>
          <a:off x="2235994" y="24087773"/>
          <a:ext cx="1550194" cy="14930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レプリカ先生
</a:t>
          </a:r>
          <a:r>
            <a:rPr kumimoji="1" lang="en-US" altLang="ja-JP" sz="1800">
              <a:latin typeface="源ノ角ゴシック JP" panose="020B0500000000000000" pitchFamily="34" charset="-128"/>
            </a:rPr>
            <a:t>M</a:t>
          </a:r>
          <a:r>
            <a:rPr kumimoji="1" lang="ja-JP" altLang="en-US" sz="1800">
              <a:latin typeface="源ノ角ゴシック JP" panose="020B0500000000000000" pitchFamily="34" charset="-128"/>
            </a:rPr>
            <a:t>１
</a:t>
          </a:r>
          <a:r>
            <a:rPr kumimoji="1" lang="en-US" altLang="ja-JP" sz="1800">
              <a:latin typeface="源ノ角ゴシック JP" panose="020B0500000000000000" pitchFamily="34" charset="-128"/>
            </a:rPr>
            <a:t>12</a:t>
          </a:r>
          <a:endParaRPr kumimoji="1" lang="ja-JP" altLang="en-US" sz="1800">
            <a:latin typeface="源ノ角ゴシック JP" panose="020B0500000000000000" pitchFamily="34" charset="-128"/>
          </a:endParaRPr>
        </a:p>
      </xdr:txBody>
    </xdr:sp>
    <xdr:clientData/>
  </xdr:twoCellAnchor>
  <xdr:twoCellAnchor>
    <xdr:from>
      <xdr:col>1</xdr:col>
      <xdr:colOff>0</xdr:colOff>
      <xdr:row>12</xdr:row>
      <xdr:rowOff>1493044</xdr:rowOff>
    </xdr:from>
    <xdr:to>
      <xdr:col>2</xdr:col>
      <xdr:colOff>0</xdr:colOff>
      <xdr:row>13</xdr:row>
      <xdr:rowOff>0</xdr:rowOff>
    </xdr:to>
    <xdr:sp macro="" textlink="">
      <xdr:nvSpPr>
        <xdr:cNvPr id="303" name="テキスト ボックス 302">
          <a:extLst>
            <a:ext uri="{FF2B5EF4-FFF2-40B4-BE49-F238E27FC236}">
              <a16:creationId xmlns:a16="http://schemas.microsoft.com/office/drawing/2014/main" id="{8D676D29-0EDD-49D9-8E80-C6D3913EF81D}"/>
            </a:ext>
          </a:extLst>
        </xdr:cNvPr>
        <xdr:cNvSpPr txBox="1"/>
      </xdr:nvSpPr>
      <xdr:spPr>
        <a:xfrm>
          <a:off x="685800" y="25381744"/>
          <a:ext cx="3100388" cy="4976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レプリカ先生</a:t>
          </a:r>
        </a:p>
      </xdr:txBody>
    </xdr:sp>
    <xdr:clientData/>
  </xdr:twoCellAnchor>
  <xdr:twoCellAnchor editAs="oneCell">
    <xdr:from>
      <xdr:col>1</xdr:col>
      <xdr:colOff>137160</xdr:colOff>
      <xdr:row>12</xdr:row>
      <xdr:rowOff>199074</xdr:rowOff>
    </xdr:from>
    <xdr:to>
      <xdr:col>1</xdr:col>
      <xdr:colOff>1377315</xdr:colOff>
      <xdr:row>12</xdr:row>
      <xdr:rowOff>1439229</xdr:rowOff>
    </xdr:to>
    <xdr:pic>
      <xdr:nvPicPr>
        <xdr:cNvPr id="305" name="図 304">
          <a:extLst>
            <a:ext uri="{FF2B5EF4-FFF2-40B4-BE49-F238E27FC236}">
              <a16:creationId xmlns:a16="http://schemas.microsoft.com/office/drawing/2014/main" id="{E0C0374E-718B-4722-A85D-DD65C83E856A}"/>
            </a:ext>
          </a:extLst>
        </xdr:cNvPr>
        <xdr:cNvPicPr>
          <a:picLocks noChangeAspect="1"/>
        </xdr:cNvPicPr>
      </xdr:nvPicPr>
      <xdr:blipFill>
        <a:blip xmlns:r="http://schemas.openxmlformats.org/officeDocument/2006/relationships" r:link="rId11"/>
        <a:srcRect l="3205" r="3205"/>
        <a:stretch>
          <a:fillRect/>
        </a:stretch>
      </xdr:blipFill>
      <xdr:spPr>
        <a:xfrm>
          <a:off x="822960" y="24087774"/>
          <a:ext cx="1240155" cy="1240155"/>
        </a:xfrm>
        <a:prstGeom prst="ellipse">
          <a:avLst/>
        </a:prstGeom>
      </xdr:spPr>
    </xdr:pic>
    <xdr:clientData/>
  </xdr:twoCellAnchor>
  <xdr:twoCellAnchor>
    <xdr:from>
      <xdr:col>1</xdr:col>
      <xdr:colOff>1550194</xdr:colOff>
      <xdr:row>13</xdr:row>
      <xdr:rowOff>199073</xdr:rowOff>
    </xdr:from>
    <xdr:to>
      <xdr:col>2</xdr:col>
      <xdr:colOff>0</xdr:colOff>
      <xdr:row>13</xdr:row>
      <xdr:rowOff>1692117</xdr:rowOff>
    </xdr:to>
    <xdr:sp macro="" textlink="">
      <xdr:nvSpPr>
        <xdr:cNvPr id="306" name="テキスト ボックス 305">
          <a:extLst>
            <a:ext uri="{FF2B5EF4-FFF2-40B4-BE49-F238E27FC236}">
              <a16:creationId xmlns:a16="http://schemas.microsoft.com/office/drawing/2014/main" id="{6FFCF6C6-5E80-4C08-8B37-CCAA0B0C06D4}"/>
            </a:ext>
          </a:extLst>
        </xdr:cNvPr>
        <xdr:cNvSpPr txBox="1"/>
      </xdr:nvSpPr>
      <xdr:spPr>
        <a:xfrm>
          <a:off x="2235994" y="26078498"/>
          <a:ext cx="1550194" cy="14930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レオ様
</a:t>
          </a:r>
          <a:r>
            <a:rPr kumimoji="1" lang="en-US" altLang="ja-JP" sz="1800">
              <a:latin typeface="源ノ角ゴシック JP" panose="020B0500000000000000" pitchFamily="34" charset="-128"/>
            </a:rPr>
            <a:t>M1
13</a:t>
          </a:r>
          <a:endParaRPr kumimoji="1" lang="ja-JP" altLang="en-US" sz="1800">
            <a:latin typeface="源ノ角ゴシック JP" panose="020B0500000000000000" pitchFamily="34" charset="-128"/>
          </a:endParaRPr>
        </a:p>
      </xdr:txBody>
    </xdr:sp>
    <xdr:clientData/>
  </xdr:twoCellAnchor>
  <xdr:twoCellAnchor>
    <xdr:from>
      <xdr:col>1</xdr:col>
      <xdr:colOff>0</xdr:colOff>
      <xdr:row>13</xdr:row>
      <xdr:rowOff>1493044</xdr:rowOff>
    </xdr:from>
    <xdr:to>
      <xdr:col>2</xdr:col>
      <xdr:colOff>0</xdr:colOff>
      <xdr:row>14</xdr:row>
      <xdr:rowOff>0</xdr:rowOff>
    </xdr:to>
    <xdr:sp macro="" textlink="">
      <xdr:nvSpPr>
        <xdr:cNvPr id="307" name="テキスト ボックス 306">
          <a:extLst>
            <a:ext uri="{FF2B5EF4-FFF2-40B4-BE49-F238E27FC236}">
              <a16:creationId xmlns:a16="http://schemas.microsoft.com/office/drawing/2014/main" id="{38CE24DB-60AB-4DCD-AFFF-12B192CD10ED}"/>
            </a:ext>
          </a:extLst>
        </xdr:cNvPr>
        <xdr:cNvSpPr txBox="1"/>
      </xdr:nvSpPr>
      <xdr:spPr>
        <a:xfrm>
          <a:off x="685800" y="27372469"/>
          <a:ext cx="3100388" cy="4976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その辺に落ちてた</a:t>
          </a:r>
        </a:p>
      </xdr:txBody>
    </xdr:sp>
    <xdr:clientData/>
  </xdr:twoCellAnchor>
  <xdr:twoCellAnchor editAs="oneCell">
    <xdr:from>
      <xdr:col>1</xdr:col>
      <xdr:colOff>137160</xdr:colOff>
      <xdr:row>13</xdr:row>
      <xdr:rowOff>199073</xdr:rowOff>
    </xdr:from>
    <xdr:to>
      <xdr:col>1</xdr:col>
      <xdr:colOff>1377315</xdr:colOff>
      <xdr:row>13</xdr:row>
      <xdr:rowOff>1439225</xdr:rowOff>
    </xdr:to>
    <xdr:pic>
      <xdr:nvPicPr>
        <xdr:cNvPr id="309" name="図 308">
          <a:extLst>
            <a:ext uri="{FF2B5EF4-FFF2-40B4-BE49-F238E27FC236}">
              <a16:creationId xmlns:a16="http://schemas.microsoft.com/office/drawing/2014/main" id="{C4A70820-2F0D-46D2-AC99-D13DDB35DEFA}"/>
            </a:ext>
          </a:extLst>
        </xdr:cNvPr>
        <xdr:cNvPicPr>
          <a:picLocks noChangeAspect="1"/>
        </xdr:cNvPicPr>
      </xdr:nvPicPr>
      <xdr:blipFill>
        <a:blip xmlns:r="http://schemas.openxmlformats.org/officeDocument/2006/relationships" r:link="rId12"/>
        <a:srcRect l="21826" r="21826"/>
        <a:stretch>
          <a:fillRect/>
        </a:stretch>
      </xdr:blipFill>
      <xdr:spPr>
        <a:xfrm>
          <a:off x="822960" y="26078498"/>
          <a:ext cx="1240155" cy="1240152"/>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381000</xdr:colOff>
          <xdr:row>2</xdr:row>
          <xdr:rowOff>61913</xdr:rowOff>
        </xdr:from>
        <xdr:to>
          <xdr:col>11</xdr:col>
          <xdr:colOff>666750</xdr:colOff>
          <xdr:row>4</xdr:row>
          <xdr:rowOff>100013</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1</xdr:row>
          <xdr:rowOff>185738</xdr:rowOff>
        </xdr:from>
        <xdr:to>
          <xdr:col>5</xdr:col>
          <xdr:colOff>476250</xdr:colOff>
          <xdr:row>4</xdr:row>
          <xdr:rowOff>14288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26"/>
  <sheetViews>
    <sheetView showGridLines="0" tabSelected="1" defaultGridColor="0" colorId="63" zoomScaleNormal="100" workbookViewId="0">
      <selection activeCell="O4" sqref="O4"/>
    </sheetView>
  </sheetViews>
  <sheetFormatPr defaultColWidth="8.8125" defaultRowHeight="17.649999999999999" x14ac:dyDescent="0.7"/>
  <cols>
    <col min="1" max="1" width="6" customWidth="1"/>
    <col min="2" max="2" width="11.625" customWidth="1"/>
    <col min="3" max="9" width="17.5625" customWidth="1"/>
    <col min="10" max="10" width="5.75" customWidth="1"/>
    <col min="11" max="11" width="20.5" customWidth="1"/>
    <col min="12" max="12" width="23.5" customWidth="1"/>
    <col min="13" max="13" width="13.25" customWidth="1"/>
    <col min="14" max="14" width="15.5" customWidth="1"/>
  </cols>
  <sheetData>
    <row r="1" spans="1:22" ht="54" customHeight="1" x14ac:dyDescent="1.1499999999999999">
      <c r="B1" s="13"/>
      <c r="C1" s="24"/>
      <c r="K1" s="33" t="s">
        <v>22</v>
      </c>
      <c r="L1" s="34" t="s">
        <v>165</v>
      </c>
      <c r="U1" t="s">
        <v>159</v>
      </c>
    </row>
    <row r="2" spans="1:22" ht="46.9" customHeight="1" x14ac:dyDescent="1.5">
      <c r="A2" s="14"/>
      <c r="B2" s="15"/>
      <c r="C2" s="14"/>
      <c r="D2" s="14"/>
      <c r="E2" s="16"/>
      <c r="F2" s="32" t="s">
        <v>12</v>
      </c>
      <c r="G2" s="16"/>
      <c r="H2" s="16"/>
      <c r="I2" s="16"/>
      <c r="K2" s="38">
        <f ca="1">TODAY()</f>
        <v>43730</v>
      </c>
      <c r="L2" s="39">
        <f ca="1">NOW()-INT(NOW())</f>
        <v>0.1237447916646488</v>
      </c>
      <c r="N2" s="2"/>
      <c r="T2" t="s">
        <v>160</v>
      </c>
    </row>
    <row r="3" spans="1:22" ht="30" customHeight="1" x14ac:dyDescent="0.7">
      <c r="A3" s="14"/>
      <c r="B3" s="18"/>
      <c r="C3" s="19" t="s">
        <v>13</v>
      </c>
      <c r="D3" s="19" t="s">
        <v>14</v>
      </c>
      <c r="E3" s="19" t="s">
        <v>16</v>
      </c>
      <c r="F3" s="19" t="s">
        <v>15</v>
      </c>
      <c r="G3" s="19" t="s">
        <v>17</v>
      </c>
      <c r="H3" s="19" t="s">
        <v>18</v>
      </c>
      <c r="I3" s="19" t="s">
        <v>19</v>
      </c>
      <c r="K3" s="38"/>
      <c r="L3" s="39"/>
      <c r="N3" s="4"/>
    </row>
    <row r="4" spans="1:22" ht="70.05" customHeight="1" x14ac:dyDescent="0.7">
      <c r="A4" s="14"/>
      <c r="B4" s="17">
        <v>1</v>
      </c>
      <c r="C4" s="40" t="str">
        <f ca="1">IF(ISNUMBER(IF(INDEX(生データ!$D:$D,MATCH(D22,生データ!$D:$D,1))=D22,VLOOKUP(D22,生データ!$D:$F,3,TRUE),)),"予約済"&amp;IF(VLOOKUP(D22,生データ!$D:$F,2,TRUE)=1,CHAR(10)&amp;"(貸出中)",""),IF(INDEX(生データ!$D:$D,MATCH(D22,生データ!$D:$D,1))=D22,VLOOKUP(D22,生データ!$D:$F,3,TRUE),""))</f>
        <v>予約済</v>
      </c>
      <c r="D4" s="40" t="str">
        <f ca="1">IF(ISNUMBER(IF(INDEX(生データ!$D:$D,MATCH(E22,生データ!$D:$D,1))=E22,VLOOKUP(E22,生データ!$D:$F,3,TRUE),)),"予約済"&amp;IF(VLOOKUP(E22,生データ!$D:$F,2,TRUE)=1,CHAR(10)&amp;"(貸出中)",""),IF(INDEX(生データ!$D:$D,MATCH(E22,生データ!$D:$D,1))=E22,VLOOKUP(E22,生データ!$D:$F,3,TRUE),""))</f>
        <v>予約済</v>
      </c>
      <c r="E4" s="40" t="str">
        <f ca="1">IF(ISNUMBER(IF(INDEX(生データ!$D:$D,MATCH(F22,生データ!$D:$D,1))=F22,VLOOKUP(F22,生データ!$D:$F,3,TRUE),)),"予約済"&amp;IF(VLOOKUP(F22,生データ!$D:$F,2,TRUE)=1,CHAR(10)&amp;"(貸出中)",""),IF(INDEX(生データ!$D:$D,MATCH(F22,生データ!$D:$D,1))=F22,VLOOKUP(F22,生データ!$D:$F,3,TRUE),""))</f>
        <v>予約済</v>
      </c>
      <c r="F4" s="40" t="str">
        <f ca="1">IF(ISNUMBER(IF(INDEX(生データ!$D:$D,MATCH(G22,生データ!$D:$D,1))=G22,VLOOKUP(G22,生データ!$D:$F,3,TRUE),)),"予約済"&amp;IF(VLOOKUP(G22,生データ!$D:$F,2,TRUE)=1,CHAR(10)&amp;"(貸出中)",""),IF(INDEX(生データ!$D:$D,MATCH(G22,生データ!$D:$D,1))=G22,VLOOKUP(G22,生データ!$D:$F,3,TRUE),""))</f>
        <v>予約済</v>
      </c>
      <c r="G4" s="41" t="str">
        <f ca="1">IF(ISNUMBER(IF(INDEX(生データ!$D:$D,MATCH(H22,生データ!$D:$D,1))=H22,VLOOKUP(H22,生データ!$D:$F,3,TRUE),)),"予約済"&amp;IF(VLOOKUP(H22,生データ!$D:$F,2,TRUE)=1,CHAR(10)&amp;"(貸出中)",""),IF(INDEX(生データ!$D:$D,MATCH(H22,生データ!$D:$D,1))=H22,VLOOKUP(H22,生データ!$D:$F,3,TRUE),""))</f>
        <v/>
      </c>
      <c r="H4" s="41" t="str">
        <f ca="1">IF(ISNUMBER(IF(INDEX(生データ!$D:$D,MATCH(I22,生データ!$D:$D,1))=I22,VLOOKUP(I22,生データ!$D:$F,3,TRUE),)),"予約済"&amp;IF(VLOOKUP(I22,生データ!$D:$F,2,TRUE)=1,CHAR(10)&amp;"(貸出中)",""),IF(INDEX(生データ!$D:$D,MATCH(I22,生データ!$D:$D,1))=I22,VLOOKUP(I22,生データ!$D:$F,3,TRUE),""))</f>
        <v/>
      </c>
      <c r="I4" s="40" t="str">
        <f ca="1">IF(ISNUMBER(IF(INDEX(生データ!$D:$D,MATCH(J22,生データ!$D:$D,1))=J22,VLOOKUP(J22,生データ!$D:$F,3,TRUE),)),"予約済"&amp;IF(VLOOKUP(J22,生データ!$D:$F,2,TRUE)=1,CHAR(10)&amp;"(貸出中)",""),IF(INDEX(生データ!$D:$D,MATCH(J22,生データ!$D:$D,1))=J22,VLOOKUP(J22,生データ!$D:$F,3,TRUE),""))</f>
        <v>予約済</v>
      </c>
      <c r="K4" s="16"/>
      <c r="L4" s="16"/>
      <c r="M4" s="36"/>
      <c r="N4" s="36"/>
      <c r="T4" t="s">
        <v>166</v>
      </c>
    </row>
    <row r="5" spans="1:22" ht="70.05" customHeight="1" x14ac:dyDescent="0.7">
      <c r="A5" s="31"/>
      <c r="B5" s="17">
        <v>2</v>
      </c>
      <c r="C5" s="40" t="str">
        <f ca="1">IF(ISNUMBER(IF(INDEX(生データ!$D:$D,MATCH(D23,生データ!$D:$D,1))=D23,VLOOKUP(D23,生データ!$D:$F,3,TRUE),)),"予約済"&amp;IF(VLOOKUP(D23,生データ!$D:$F,2,TRUE)=1,CHAR(10)&amp;"(貸出中)",""),IF(INDEX(生データ!$D:$D,MATCH(D23,生データ!$D:$D,1))=D23,VLOOKUP(D23,生データ!$D:$F,3,TRUE),""))</f>
        <v>予約済</v>
      </c>
      <c r="D5" s="41" t="str">
        <f ca="1">IF(ISNUMBER(IF(INDEX(生データ!$D:$D,MATCH(E23,生データ!$D:$D,1))=E23,VLOOKUP(E23,生データ!$D:$F,3,TRUE),)),"予約済"&amp;IF(VLOOKUP(E23,生データ!$D:$F,2,TRUE)=1,CHAR(10)&amp;"(貸出中)",""),IF(INDEX(生データ!$D:$D,MATCH(E23,生データ!$D:$D,1))=E23,VLOOKUP(E23,生データ!$D:$F,3,TRUE),""))</f>
        <v/>
      </c>
      <c r="E5" s="41" t="str">
        <f ca="1">IF(ISNUMBER(IF(INDEX(生データ!$D:$D,MATCH(F23,生データ!$D:$D,1))=F23,VLOOKUP(F23,生データ!$D:$F,3,TRUE),)),"予約済"&amp;IF(VLOOKUP(F23,生データ!$D:$F,2,TRUE)=1,CHAR(10)&amp;"(貸出中)",""),IF(INDEX(生データ!$D:$D,MATCH(F23,生データ!$D:$D,1))=F23,VLOOKUP(F23,生データ!$D:$F,3,TRUE),""))</f>
        <v/>
      </c>
      <c r="F5" s="42" t="str">
        <f ca="1">IF(ISNUMBER(IF(INDEX(生データ!$D:$D,MATCH(G23,生データ!$D:$D,1))=G23,VLOOKUP(G23,生データ!$D:$F,3,TRUE),)),"予約済"&amp;IF(VLOOKUP(G23,生データ!$D:$F,2,TRUE)=1,CHAR(10)&amp;"(貸出中)",""),IF(INDEX(生データ!$D:$D,MATCH(G23,生データ!$D:$D,1))=G23,VLOOKUP(G23,生データ!$D:$F,3,TRUE),""))</f>
        <v>予約済
(貸出中)</v>
      </c>
      <c r="G5" s="40" t="str">
        <f ca="1">IF(ISNUMBER(IF(INDEX(生データ!$D:$D,MATCH(H23,生データ!$D:$D,1))=H23,VLOOKUP(H23,生データ!$D:$F,3,TRUE),)),"予約済"&amp;IF(VLOOKUP(H23,生データ!$D:$F,2,TRUE)=1,CHAR(10)&amp;"(貸出中)",""),IF(INDEX(生データ!$D:$D,MATCH(H23,生データ!$D:$D,1))=H23,VLOOKUP(H23,生データ!$D:$F,3,TRUE),""))</f>
        <v>予約済</v>
      </c>
      <c r="H5" s="40" t="str">
        <f ca="1">IF(ISNUMBER(IF(INDEX(生データ!$D:$D,MATCH(I23,生データ!$D:$D,1))=I23,VLOOKUP(I23,生データ!$D:$F,3,TRUE),)),"予約済"&amp;IF(VLOOKUP(I23,生データ!$D:$F,2,TRUE)=1,CHAR(10)&amp;"(貸出中)",""),IF(INDEX(生データ!$D:$D,MATCH(I23,生データ!$D:$D,1))=I23,VLOOKUP(I23,生データ!$D:$F,3,TRUE),""))</f>
        <v>予約済</v>
      </c>
      <c r="I5" s="40" t="str">
        <f ca="1">IF(ISNUMBER(IF(INDEX(生データ!$D:$D,MATCH(J23,生データ!$D:$D,1))=J23,VLOOKUP(J23,生データ!$D:$F,3,TRUE),)),"予約済"&amp;IF(VLOOKUP(J23,生データ!$D:$F,2,TRUE)=1,CHAR(10)&amp;"(貸出中)",""),IF(INDEX(生データ!$D:$D,MATCH(J23,生データ!$D:$D,1))=J23,VLOOKUP(J23,生データ!$D:$F,3,TRUE),""))</f>
        <v>予約済</v>
      </c>
      <c r="K5" s="16"/>
      <c r="L5" s="16"/>
      <c r="M5" s="36"/>
      <c r="N5" s="36"/>
      <c r="T5" t="s">
        <v>158</v>
      </c>
    </row>
    <row r="6" spans="1:22" ht="70.05" customHeight="1" x14ac:dyDescent="0.7">
      <c r="A6" s="31"/>
      <c r="B6" s="17">
        <v>3</v>
      </c>
      <c r="C6" s="40" t="str">
        <f ca="1">IF(ISNUMBER(IF(INDEX(生データ!$D:$D,MATCH(D24,生データ!$D:$D,1))=D24,VLOOKUP(D24,生データ!$D:$F,3,TRUE),)),"予約済"&amp;IF(VLOOKUP(D24,生データ!$D:$F,2,TRUE)=1,CHAR(10)&amp;"(貸出中)",""),IF(INDEX(生データ!$D:$D,MATCH(D24,生データ!$D:$D,1))=D24,VLOOKUP(D24,生データ!$D:$F,3,TRUE),""))</f>
        <v>予約済</v>
      </c>
      <c r="D6" s="40" t="str">
        <f ca="1">IF(ISNUMBER(IF(INDEX(生データ!$D:$D,MATCH(E24,生データ!$D:$D,1))=E24,VLOOKUP(E24,生データ!$D:$F,3,TRUE),)),"予約済"&amp;IF(VLOOKUP(E24,生データ!$D:$F,2,TRUE)=1,CHAR(10)&amp;"(貸出中)",""),IF(INDEX(生データ!$D:$D,MATCH(E24,生データ!$D:$D,1))=E24,VLOOKUP(E24,生データ!$D:$F,3,TRUE),""))</f>
        <v>予約済</v>
      </c>
      <c r="E6" s="40" t="str">
        <f ca="1">IF(ISNUMBER(IF(INDEX(生データ!$D:$D,MATCH(F24,生データ!$D:$D,1))=F24,VLOOKUP(F24,生データ!$D:$F,3,TRUE),)),"予約済"&amp;IF(VLOOKUP(F24,生データ!$D:$F,2,TRUE)=1,CHAR(10)&amp;"(貸出中)",""),IF(INDEX(生データ!$D:$D,MATCH(F24,生データ!$D:$D,1))=F24,VLOOKUP(F24,生データ!$D:$F,3,TRUE),""))</f>
        <v>予約済</v>
      </c>
      <c r="F6" s="40" t="str">
        <f ca="1">IF(ISNUMBER(IF(INDEX(生データ!$D:$D,MATCH(G24,生データ!$D:$D,1))=G24,VLOOKUP(G24,生データ!$D:$F,3,TRUE),)),"予約済"&amp;IF(VLOOKUP(G24,生データ!$D:$F,2,TRUE)=1,CHAR(10)&amp;"(貸出中)",""),IF(INDEX(生データ!$D:$D,MATCH(G24,生データ!$D:$D,1))=G24,VLOOKUP(G24,生データ!$D:$F,3,TRUE),""))</f>
        <v>予約済</v>
      </c>
      <c r="G6" s="42" t="str">
        <f ca="1">IF(ISNUMBER(IF(INDEX(生データ!$D:$D,MATCH(H24,生データ!$D:$D,1))=H24,VLOOKUP(H24,生データ!$D:$F,3,TRUE),)),"予約済"&amp;IF(VLOOKUP(H24,生データ!$D:$F,2,TRUE)=1,CHAR(10)&amp;"(貸出中)",""),IF(INDEX(生データ!$D:$D,MATCH(H24,生データ!$D:$D,1))=H24,VLOOKUP(H24,生データ!$D:$F,3,TRUE),""))</f>
        <v>予約済
(貸出中)</v>
      </c>
      <c r="H6" s="40" t="str">
        <f ca="1">IF(ISNUMBER(IF(INDEX(生データ!$D:$D,MATCH(I24,生データ!$D:$D,1))=I24,VLOOKUP(I24,生データ!$D:$F,3,TRUE),)),"予約済"&amp;IF(VLOOKUP(I24,生データ!$D:$F,2,TRUE)=1,CHAR(10)&amp;"(貸出中)",""),IF(INDEX(生データ!$D:$D,MATCH(I24,生データ!$D:$D,1))=I24,VLOOKUP(I24,生データ!$D:$F,3,TRUE),""))</f>
        <v>予約済</v>
      </c>
      <c r="I6" s="40" t="str">
        <f ca="1">IF(ISNUMBER(IF(INDEX(生データ!$D:$D,MATCH(J24,生データ!$D:$D,1))=J24,VLOOKUP(J24,生データ!$D:$F,3,TRUE),)),"予約済"&amp;IF(VLOOKUP(J24,生データ!$D:$F,2,TRUE)=1,CHAR(10)&amp;"(貸出中)",""),IF(INDEX(生データ!$D:$D,MATCH(J24,生データ!$D:$D,1))=J24,VLOOKUP(J24,生データ!$D:$F,3,TRUE),""))</f>
        <v>予約済</v>
      </c>
      <c r="K6" s="35"/>
      <c r="L6" s="35"/>
    </row>
    <row r="7" spans="1:22" ht="70.05" customHeight="1" x14ac:dyDescent="0.7">
      <c r="A7" s="31"/>
      <c r="B7" s="17">
        <v>4</v>
      </c>
      <c r="C7" s="41" t="str">
        <f ca="1">IF(ISNUMBER(IF(INDEX(生データ!$D:$D,MATCH(D25,生データ!$D:$D,1))=D25,VLOOKUP(D25,生データ!$D:$F,3,TRUE),)),"予約済"&amp;IF(VLOOKUP(D25,生データ!$D:$F,2,TRUE)=1,CHAR(10)&amp;"(貸出中)",""),IF(INDEX(生データ!$D:$D,MATCH(D25,生データ!$D:$D,1))=D25,VLOOKUP(D25,生データ!$D:$F,3,TRUE),""))</f>
        <v/>
      </c>
      <c r="D7" s="41" t="str">
        <f ca="1">IF(ISNUMBER(IF(INDEX(生データ!$D:$D,MATCH(E25,生データ!$D:$D,1))=E25,VLOOKUP(E25,生データ!$D:$F,3,TRUE),)),"予約済"&amp;IF(VLOOKUP(E25,生データ!$D:$F,2,TRUE)=1,CHAR(10)&amp;"(貸出中)",""),IF(INDEX(生データ!$D:$D,MATCH(E25,生データ!$D:$D,1))=E25,VLOOKUP(E25,生データ!$D:$F,3,TRUE),""))</f>
        <v/>
      </c>
      <c r="E7" s="41" t="str">
        <f ca="1">IF(ISNUMBER(IF(INDEX(生データ!$D:$D,MATCH(F25,生データ!$D:$D,1))=F25,VLOOKUP(F25,生データ!$D:$F,3,TRUE),)),"予約済"&amp;IF(VLOOKUP(F25,生データ!$D:$F,2,TRUE)=1,CHAR(10)&amp;"(貸出中)",""),IF(INDEX(生データ!$D:$D,MATCH(F25,生データ!$D:$D,1))=F25,VLOOKUP(F25,生データ!$D:$F,3,TRUE),""))</f>
        <v/>
      </c>
      <c r="F7" s="41" t="str">
        <f ca="1">IF(ISNUMBER(IF(INDEX(生データ!$D:$D,MATCH(G25,生データ!$D:$D,1))=G25,VLOOKUP(G25,生データ!$D:$F,3,TRUE),)),"予約済"&amp;IF(VLOOKUP(G25,生データ!$D:$F,2,TRUE)=1,CHAR(10)&amp;"(貸出中)",""),IF(INDEX(生データ!$D:$D,MATCH(G25,生データ!$D:$D,1))=G25,VLOOKUP(G25,生データ!$D:$F,3,TRUE),""))</f>
        <v/>
      </c>
      <c r="G7" s="41" t="str">
        <f ca="1">IF(ISNUMBER(IF(INDEX(生データ!$D:$D,MATCH(H25,生データ!$D:$D,1))=H25,VLOOKUP(H25,生データ!$D:$F,3,TRUE),)),"予約済"&amp;IF(VLOOKUP(H25,生データ!$D:$F,2,TRUE)=1,CHAR(10)&amp;"(貸出中)",""),IF(INDEX(生データ!$D:$D,MATCH(H25,生データ!$D:$D,1))=H25,VLOOKUP(H25,生データ!$D:$F,3,TRUE),""))</f>
        <v/>
      </c>
      <c r="H7" s="41" t="str">
        <f ca="1">IF(ISNUMBER(IF(INDEX(生データ!$D:$D,MATCH(I25,生データ!$D:$D,1))=I25,VLOOKUP(I25,生データ!$D:$F,3,TRUE),)),"予約済"&amp;IF(VLOOKUP(I25,生データ!$D:$F,2,TRUE)=1,CHAR(10)&amp;"(貸出中)",""),IF(INDEX(生データ!$D:$D,MATCH(I25,生データ!$D:$D,1))=I25,VLOOKUP(I25,生データ!$D:$F,3,TRUE),""))</f>
        <v/>
      </c>
      <c r="I7" s="41" t="str">
        <f ca="1">IF(ISNUMBER(IF(INDEX(生データ!$D:$D,MATCH(J25,生データ!$D:$D,1))=J25,VLOOKUP(J25,生データ!$D:$F,3,TRUE),)),"予約済"&amp;IF(VLOOKUP(J25,生データ!$D:$F,2,TRUE)=1,CHAR(10)&amp;"(貸出中)",""),IF(INDEX(生データ!$D:$D,MATCH(J25,生データ!$D:$D,1))=J25,VLOOKUP(J25,生データ!$D:$F,3,TRUE),""))</f>
        <v/>
      </c>
      <c r="K7" s="35"/>
      <c r="L7" s="35"/>
      <c r="T7">
        <v>9</v>
      </c>
      <c r="U7">
        <v>4</v>
      </c>
      <c r="V7" t="s">
        <v>161</v>
      </c>
    </row>
    <row r="8" spans="1:22" ht="70.05" customHeight="1" x14ac:dyDescent="0.7">
      <c r="A8" s="16"/>
      <c r="B8" s="17">
        <v>5</v>
      </c>
      <c r="C8" s="41" t="str">
        <f ca="1">IF(ISNUMBER(IF(INDEX(生データ!$D:$D,MATCH(D26,生データ!$D:$D,1))=D26,VLOOKUP(D26,生データ!$D:$F,3,TRUE),)),"予約済"&amp;IF(VLOOKUP(D26,生データ!$D:$F,2,TRUE)=1,CHAR(10)&amp;"(貸出中)",""),IF(INDEX(生データ!$D:$D,MATCH(D26,生データ!$D:$D,1))=D26,VLOOKUP(D26,生データ!$D:$F,3,TRUE),""))</f>
        <v/>
      </c>
      <c r="D8" s="41" t="str">
        <f ca="1">IF(ISNUMBER(IF(INDEX(生データ!$D:$D,MATCH(E26,生データ!$D:$D,1))=E26,VLOOKUP(E26,生データ!$D:$F,3,TRUE),)),"予約済"&amp;IF(VLOOKUP(E26,生データ!$D:$F,2,TRUE)=1,CHAR(10)&amp;"(貸出中)",""),IF(INDEX(生データ!$D:$D,MATCH(E26,生データ!$D:$D,1))=E26,VLOOKUP(E26,生データ!$D:$F,3,TRUE),""))</f>
        <v/>
      </c>
      <c r="E8" s="41" t="str">
        <f ca="1">IF(ISNUMBER(IF(INDEX(生データ!$D:$D,MATCH(F26,生データ!$D:$D,1))=F26,VLOOKUP(F26,生データ!$D:$F,3,TRUE),)),"予約済"&amp;IF(VLOOKUP(F26,生データ!$D:$F,2,TRUE)=1,CHAR(10)&amp;"(貸出中)",""),IF(INDEX(生データ!$D:$D,MATCH(F26,生データ!$D:$D,1))=F26,VLOOKUP(F26,生データ!$D:$F,3,TRUE),""))</f>
        <v/>
      </c>
      <c r="F8" s="41" t="str">
        <f ca="1">IF(ISNUMBER(IF(INDEX(生データ!$D:$D,MATCH(G26,生データ!$D:$D,1))=G26,VLOOKUP(G26,生データ!$D:$F,3,TRUE),)),"予約済"&amp;IF(VLOOKUP(G26,生データ!$D:$F,2,TRUE)=1,CHAR(10)&amp;"(貸出中)",""),IF(INDEX(生データ!$D:$D,MATCH(G26,生データ!$D:$D,1))=G26,VLOOKUP(G26,生データ!$D:$F,3,TRUE),""))</f>
        <v/>
      </c>
      <c r="G8" s="41" t="str">
        <f ca="1">IF(ISNUMBER(IF(INDEX(生データ!$D:$D,MATCH(H26,生データ!$D:$D,1))=H26,VLOOKUP(H26,生データ!$D:$F,3,TRUE),)),"予約済"&amp;IF(VLOOKUP(H26,生データ!$D:$F,2,TRUE)=1,CHAR(10)&amp;"(貸出中)",""),IF(INDEX(生データ!$D:$D,MATCH(H26,生データ!$D:$D,1))=H26,VLOOKUP(H26,生データ!$D:$F,3,TRUE),""))</f>
        <v/>
      </c>
      <c r="H8" s="41" t="str">
        <f ca="1">IF(ISNUMBER(IF(INDEX(生データ!$D:$D,MATCH(I26,生データ!$D:$D,1))=I26,VLOOKUP(I26,生データ!$D:$F,3,TRUE),)),"予約済"&amp;IF(VLOOKUP(I26,生データ!$D:$F,2,TRUE)=1,CHAR(10)&amp;"(貸出中)",""),IF(INDEX(生データ!$D:$D,MATCH(I26,生データ!$D:$D,1))=I26,VLOOKUP(I26,生データ!$D:$F,3,TRUE),""))</f>
        <v/>
      </c>
      <c r="I8" s="41" t="str">
        <f ca="1">IF(ISNUMBER(IF(INDEX(生データ!$D:$D,MATCH(J26,生データ!$D:$D,1))=J26,VLOOKUP(J26,生データ!$D:$F,3,TRUE),)),"予約済"&amp;IF(VLOOKUP(J26,生データ!$D:$F,2,TRUE)=1,CHAR(10)&amp;"(貸出中)",""),IF(INDEX(生データ!$D:$D,MATCH(J26,生データ!$D:$D,1))=J26,VLOOKUP(J26,生データ!$D:$F,3,TRUE),""))</f>
        <v/>
      </c>
    </row>
    <row r="9" spans="1:22" ht="30" customHeight="1" x14ac:dyDescent="0.7"/>
    <row r="10" spans="1:22" ht="30" customHeight="1" x14ac:dyDescent="0.7">
      <c r="B10" s="37" t="s">
        <v>169</v>
      </c>
      <c r="C10" s="37"/>
    </row>
    <row r="11" spans="1:22" ht="30" customHeight="1" x14ac:dyDescent="0.7">
      <c r="C11" s="21" t="s">
        <v>167</v>
      </c>
    </row>
    <row r="12" spans="1:22" ht="30" customHeight="1" x14ac:dyDescent="0.7">
      <c r="C12" s="21" t="s">
        <v>168</v>
      </c>
      <c r="H12" s="1"/>
    </row>
    <row r="13" spans="1:22" ht="30" customHeight="1" x14ac:dyDescent="0.7">
      <c r="H13" s="1"/>
    </row>
    <row r="14" spans="1:22" ht="30" customHeight="1" x14ac:dyDescent="0.7">
      <c r="H14" s="1"/>
    </row>
    <row r="15" spans="1:22" ht="30" customHeight="1" x14ac:dyDescent="0.7"/>
    <row r="17" spans="3:10" x14ac:dyDescent="0.7">
      <c r="G17" s="6"/>
      <c r="H17" s="3"/>
    </row>
    <row r="18" spans="3:10" x14ac:dyDescent="0.7">
      <c r="G18" s="6"/>
      <c r="H18" s="3"/>
    </row>
    <row r="19" spans="3:10" x14ac:dyDescent="0.7">
      <c r="C19" s="3"/>
      <c r="D19" s="3"/>
      <c r="G19" s="6"/>
      <c r="H19" s="3"/>
    </row>
    <row r="20" spans="3:10" x14ac:dyDescent="0.7">
      <c r="C20" s="3"/>
      <c r="D20" s="3"/>
      <c r="G20" s="6"/>
      <c r="H20" s="3"/>
    </row>
    <row r="21" spans="3:10" hidden="1" x14ac:dyDescent="0.7">
      <c r="C21" s="3" t="str">
        <f ca="1">TEXT(K2,"yyyymmdd")</f>
        <v>20190922</v>
      </c>
      <c r="D21" s="3">
        <v>1</v>
      </c>
      <c r="E21">
        <v>2</v>
      </c>
      <c r="F21" s="3">
        <v>3</v>
      </c>
      <c r="G21" s="3">
        <v>4</v>
      </c>
      <c r="H21" s="3">
        <v>5</v>
      </c>
      <c r="I21" s="3">
        <v>6</v>
      </c>
      <c r="J21" s="3">
        <v>7</v>
      </c>
    </row>
    <row r="22" spans="3:10" hidden="1" x14ac:dyDescent="0.7">
      <c r="C22" s="3">
        <v>1</v>
      </c>
      <c r="D22" s="3">
        <f ca="1">$C$21*100+D$21*10+$C22</f>
        <v>2019092211</v>
      </c>
      <c r="E22" s="3">
        <f t="shared" ref="E22:J22" ca="1" si="0">$C$21*100+E$21*10+$C22</f>
        <v>2019092221</v>
      </c>
      <c r="F22" s="3">
        <f t="shared" ca="1" si="0"/>
        <v>2019092231</v>
      </c>
      <c r="G22" s="3">
        <f t="shared" ca="1" si="0"/>
        <v>2019092241</v>
      </c>
      <c r="H22" s="3">
        <f t="shared" ca="1" si="0"/>
        <v>2019092251</v>
      </c>
      <c r="I22" s="3">
        <f t="shared" ca="1" si="0"/>
        <v>2019092261</v>
      </c>
      <c r="J22" s="3">
        <f t="shared" ca="1" si="0"/>
        <v>2019092271</v>
      </c>
    </row>
    <row r="23" spans="3:10" hidden="1" x14ac:dyDescent="0.7">
      <c r="C23" s="3">
        <v>2</v>
      </c>
      <c r="D23" s="3">
        <f t="shared" ref="D23:J26" ca="1" si="1">$C$21*100+D$21*10+$C23</f>
        <v>2019092212</v>
      </c>
      <c r="E23" s="3">
        <f t="shared" ca="1" si="1"/>
        <v>2019092222</v>
      </c>
      <c r="F23" s="3">
        <f t="shared" ca="1" si="1"/>
        <v>2019092232</v>
      </c>
      <c r="G23" s="3">
        <f t="shared" ca="1" si="1"/>
        <v>2019092242</v>
      </c>
      <c r="H23" s="3">
        <f t="shared" ca="1" si="1"/>
        <v>2019092252</v>
      </c>
      <c r="I23" s="3">
        <f t="shared" ca="1" si="1"/>
        <v>2019092262</v>
      </c>
      <c r="J23" s="3">
        <f t="shared" ca="1" si="1"/>
        <v>2019092272</v>
      </c>
    </row>
    <row r="24" spans="3:10" hidden="1" x14ac:dyDescent="0.7">
      <c r="C24" s="3">
        <v>3</v>
      </c>
      <c r="D24" s="3">
        <f t="shared" ca="1" si="1"/>
        <v>2019092213</v>
      </c>
      <c r="E24" s="3">
        <f t="shared" ca="1" si="1"/>
        <v>2019092223</v>
      </c>
      <c r="F24" s="3">
        <f t="shared" ca="1" si="1"/>
        <v>2019092233</v>
      </c>
      <c r="G24" s="3">
        <f t="shared" ca="1" si="1"/>
        <v>2019092243</v>
      </c>
      <c r="H24" s="3">
        <f t="shared" ca="1" si="1"/>
        <v>2019092253</v>
      </c>
      <c r="I24" s="3">
        <f t="shared" ca="1" si="1"/>
        <v>2019092263</v>
      </c>
      <c r="J24" s="3">
        <f t="shared" ca="1" si="1"/>
        <v>2019092273</v>
      </c>
    </row>
    <row r="25" spans="3:10" hidden="1" x14ac:dyDescent="0.7">
      <c r="C25" s="3">
        <v>4</v>
      </c>
      <c r="D25" s="3">
        <f t="shared" ca="1" si="1"/>
        <v>2019092214</v>
      </c>
      <c r="E25" s="3">
        <f t="shared" ca="1" si="1"/>
        <v>2019092224</v>
      </c>
      <c r="F25" s="3">
        <f t="shared" ca="1" si="1"/>
        <v>2019092234</v>
      </c>
      <c r="G25" s="3">
        <f t="shared" ca="1" si="1"/>
        <v>2019092244</v>
      </c>
      <c r="H25" s="3">
        <f t="shared" ca="1" si="1"/>
        <v>2019092254</v>
      </c>
      <c r="I25" s="3">
        <f t="shared" ca="1" si="1"/>
        <v>2019092264</v>
      </c>
      <c r="J25" s="3">
        <f t="shared" ca="1" si="1"/>
        <v>2019092274</v>
      </c>
    </row>
    <row r="26" spans="3:10" hidden="1" x14ac:dyDescent="0.7">
      <c r="C26" s="3">
        <v>5</v>
      </c>
      <c r="D26" s="3">
        <f t="shared" ca="1" si="1"/>
        <v>2019092215</v>
      </c>
      <c r="E26" s="3">
        <f t="shared" ca="1" si="1"/>
        <v>2019092225</v>
      </c>
      <c r="F26" s="3">
        <f t="shared" ca="1" si="1"/>
        <v>2019092235</v>
      </c>
      <c r="G26" s="3">
        <f t="shared" ca="1" si="1"/>
        <v>2019092245</v>
      </c>
      <c r="H26" s="3">
        <f t="shared" ca="1" si="1"/>
        <v>2019092255</v>
      </c>
      <c r="I26" s="3">
        <f t="shared" ca="1" si="1"/>
        <v>2019092265</v>
      </c>
      <c r="J26" s="3">
        <f t="shared" ca="1" si="1"/>
        <v>2019092275</v>
      </c>
    </row>
  </sheetData>
  <protectedRanges>
    <protectedRange sqref="T7:U7" name="範囲2"/>
    <protectedRange sqref="K2:L2" name="範囲3"/>
    <protectedRange sqref="T4" name="範囲4"/>
  </protectedRanges>
  <mergeCells count="3">
    <mergeCell ref="B10:C10"/>
    <mergeCell ref="K2:K3"/>
    <mergeCell ref="L2:L3"/>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52388</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90488</xdr:colOff>
                    <xdr:row>3</xdr:row>
                    <xdr:rowOff>90488</xdr:rowOff>
                  </from>
                  <to>
                    <xdr:col>23</xdr:col>
                    <xdr:colOff>233363</xdr:colOff>
                    <xdr:row>3</xdr:row>
                    <xdr:rowOff>833438</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128588</xdr:colOff>
                    <xdr:row>5</xdr:row>
                    <xdr:rowOff>109538</xdr:rowOff>
                  </from>
                  <to>
                    <xdr:col>23</xdr:col>
                    <xdr:colOff>285750</xdr:colOff>
                    <xdr:row>5</xdr:row>
                    <xdr:rowOff>719138</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747713</xdr:rowOff>
                  </to>
                </anchor>
              </controlPr>
            </control>
          </mc:Choice>
        </mc:AlternateContent>
        <mc:AlternateContent xmlns:mc="http://schemas.openxmlformats.org/markup-compatibility/2006">
          <mc:Choice Requires="x14">
            <control shapeId="2749" r:id="rId8" name="Button 701">
              <controlPr defaultSize="0" print="0" autoFill="0" autoPict="0" macro="[0]!sheet_color_check">
                <anchor moveWithCells="1" sizeWithCells="1">
                  <from>
                    <xdr:col>20</xdr:col>
                    <xdr:colOff>90488</xdr:colOff>
                    <xdr:row>7</xdr:row>
                    <xdr:rowOff>309563</xdr:rowOff>
                  </from>
                  <to>
                    <xdr:col>23</xdr:col>
                    <xdr:colOff>471488</xdr:colOff>
                    <xdr:row>7</xdr:row>
                    <xdr:rowOff>766763</xdr:rowOff>
                  </to>
                </anchor>
              </controlPr>
            </control>
          </mc:Choice>
        </mc:AlternateContent>
        <mc:AlternateContent xmlns:mc="http://schemas.openxmlformats.org/markup-compatibility/2006">
          <mc:Choice Requires="x14">
            <control shapeId="2750" r:id="rId9" name="Button 702">
              <controlPr defaultSize="0" print="0" autoFill="0" autoPict="0" macro="[0]!refresh_diplicate_sheet">
                <anchor moveWithCells="1" sizeWithCells="1">
                  <from>
                    <xdr:col>20</xdr:col>
                    <xdr:colOff>123825</xdr:colOff>
                    <xdr:row>9</xdr:row>
                    <xdr:rowOff>28575</xdr:rowOff>
                  </from>
                  <to>
                    <xdr:col>23</xdr:col>
                    <xdr:colOff>500063</xdr:colOff>
                    <xdr:row>10</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A14"/>
  <sheetViews>
    <sheetView showGridLines="0" zoomScaleNormal="100" workbookViewId="0">
      <selection activeCell="D3" sqref="D3"/>
    </sheetView>
  </sheetViews>
  <sheetFormatPr defaultRowHeight="17.649999999999999" x14ac:dyDescent="0.7"/>
  <cols>
    <col min="2" max="2" width="40.6875" customWidth="1"/>
  </cols>
  <sheetData>
    <row r="1" spans="1:1" ht="157.05000000000001" customHeight="1" x14ac:dyDescent="0.7">
      <c r="A1">
        <v>0</v>
      </c>
    </row>
    <row r="2" spans="1:1" ht="157.05000000000001" customHeight="1" x14ac:dyDescent="0.7">
      <c r="A2">
        <v>1</v>
      </c>
    </row>
    <row r="3" spans="1:1" ht="157.05000000000001" customHeight="1" x14ac:dyDescent="0.7">
      <c r="A3">
        <v>2</v>
      </c>
    </row>
    <row r="4" spans="1:1" ht="157.05000000000001" customHeight="1" x14ac:dyDescent="0.7">
      <c r="A4">
        <v>3</v>
      </c>
    </row>
    <row r="5" spans="1:1" ht="157.05000000000001" customHeight="1" x14ac:dyDescent="0.7">
      <c r="A5">
        <v>4</v>
      </c>
    </row>
    <row r="6" spans="1:1" ht="157.05000000000001" customHeight="1" x14ac:dyDescent="0.7">
      <c r="A6">
        <v>5</v>
      </c>
    </row>
    <row r="7" spans="1:1" ht="157.05000000000001" customHeight="1" x14ac:dyDescent="0.7">
      <c r="A7">
        <v>6</v>
      </c>
    </row>
    <row r="8" spans="1:1" ht="157.05000000000001" customHeight="1" x14ac:dyDescent="0.7">
      <c r="A8">
        <v>7</v>
      </c>
    </row>
    <row r="9" spans="1:1" ht="157.05000000000001" customHeight="1" x14ac:dyDescent="0.7">
      <c r="A9">
        <v>8</v>
      </c>
    </row>
    <row r="10" spans="1:1" ht="157.05000000000001" customHeight="1" x14ac:dyDescent="0.7">
      <c r="A10">
        <v>9</v>
      </c>
    </row>
    <row r="11" spans="1:1" ht="157.05000000000001" customHeight="1" x14ac:dyDescent="0.7">
      <c r="A11">
        <v>10</v>
      </c>
    </row>
    <row r="12" spans="1:1" ht="157.05000000000001" customHeight="1" x14ac:dyDescent="0.7">
      <c r="A12">
        <v>11</v>
      </c>
    </row>
    <row r="13" spans="1:1" ht="157.05000000000001" customHeight="1" x14ac:dyDescent="0.7">
      <c r="A13">
        <v>12</v>
      </c>
    </row>
    <row r="14" spans="1:1" ht="157.05000000000001" customHeight="1" x14ac:dyDescent="0.7">
      <c r="A14">
        <v>13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14"/>
  <sheetViews>
    <sheetView workbookViewId="0">
      <selection activeCell="F15" sqref="F15"/>
    </sheetView>
  </sheetViews>
  <sheetFormatPr defaultRowHeight="17.649999999999999" x14ac:dyDescent="0.7"/>
  <cols>
    <col min="4" max="4" width="13.25" customWidth="1"/>
    <col min="5" max="5" width="57.0625" customWidth="1"/>
  </cols>
  <sheetData>
    <row r="1" spans="1:7" x14ac:dyDescent="0.7">
      <c r="A1" t="s">
        <v>144</v>
      </c>
      <c r="B1" t="s">
        <v>145</v>
      </c>
      <c r="C1" t="s">
        <v>146</v>
      </c>
      <c r="D1" t="s">
        <v>147</v>
      </c>
      <c r="E1" t="s">
        <v>148</v>
      </c>
      <c r="F1" t="s">
        <v>149</v>
      </c>
    </row>
    <row r="2" spans="1:7" x14ac:dyDescent="0.7">
      <c r="A2">
        <v>1</v>
      </c>
      <c r="B2" t="s">
        <v>183</v>
      </c>
      <c r="C2" t="s">
        <v>152</v>
      </c>
      <c r="D2">
        <v>1</v>
      </c>
      <c r="E2" t="s">
        <v>170</v>
      </c>
      <c r="F2" t="s">
        <v>190</v>
      </c>
    </row>
    <row r="3" spans="1:7" x14ac:dyDescent="0.7">
      <c r="A3">
        <v>2</v>
      </c>
      <c r="B3" t="s">
        <v>184</v>
      </c>
      <c r="C3" t="s">
        <v>152</v>
      </c>
      <c r="D3">
        <v>2</v>
      </c>
      <c r="E3" t="s">
        <v>171</v>
      </c>
      <c r="F3" t="s">
        <v>191</v>
      </c>
    </row>
    <row r="4" spans="1:7" x14ac:dyDescent="0.7">
      <c r="A4">
        <v>3</v>
      </c>
      <c r="B4" t="s">
        <v>184</v>
      </c>
      <c r="C4" t="s">
        <v>162</v>
      </c>
      <c r="D4" s="30">
        <v>3</v>
      </c>
      <c r="E4" t="s">
        <v>172</v>
      </c>
      <c r="F4" t="s">
        <v>192</v>
      </c>
    </row>
    <row r="5" spans="1:7" x14ac:dyDescent="0.7">
      <c r="A5">
        <v>4</v>
      </c>
      <c r="B5" t="s">
        <v>184</v>
      </c>
      <c r="C5" t="s">
        <v>156</v>
      </c>
      <c r="D5" s="30">
        <v>4</v>
      </c>
      <c r="E5" t="s">
        <v>173</v>
      </c>
      <c r="F5" t="s">
        <v>193</v>
      </c>
    </row>
    <row r="6" spans="1:7" x14ac:dyDescent="0.7">
      <c r="A6">
        <v>5</v>
      </c>
      <c r="B6" t="s">
        <v>184</v>
      </c>
      <c r="C6" t="s">
        <v>152</v>
      </c>
      <c r="D6" s="30">
        <v>5</v>
      </c>
      <c r="E6" t="s">
        <v>174</v>
      </c>
      <c r="F6" t="s">
        <v>194</v>
      </c>
    </row>
    <row r="7" spans="1:7" x14ac:dyDescent="0.7">
      <c r="A7">
        <v>6</v>
      </c>
      <c r="B7" t="s">
        <v>185</v>
      </c>
      <c r="C7" t="s">
        <v>157</v>
      </c>
      <c r="D7" s="30">
        <v>6</v>
      </c>
      <c r="E7" t="s">
        <v>175</v>
      </c>
      <c r="F7" t="s">
        <v>195</v>
      </c>
    </row>
    <row r="8" spans="1:7" x14ac:dyDescent="0.7">
      <c r="A8">
        <v>7</v>
      </c>
      <c r="B8" t="s">
        <v>186</v>
      </c>
      <c r="C8" s="30" t="s">
        <v>182</v>
      </c>
      <c r="D8" s="30">
        <v>7</v>
      </c>
      <c r="E8" t="s">
        <v>176</v>
      </c>
      <c r="F8" t="s">
        <v>196</v>
      </c>
    </row>
    <row r="9" spans="1:7" x14ac:dyDescent="0.7">
      <c r="A9">
        <v>8</v>
      </c>
      <c r="B9" t="s">
        <v>187</v>
      </c>
      <c r="C9" t="s">
        <v>150</v>
      </c>
      <c r="D9" s="30">
        <v>8</v>
      </c>
      <c r="E9" t="s">
        <v>177</v>
      </c>
      <c r="F9" t="s">
        <v>197</v>
      </c>
      <c r="G9" t="s">
        <v>151</v>
      </c>
    </row>
    <row r="10" spans="1:7" x14ac:dyDescent="0.7">
      <c r="A10">
        <v>9</v>
      </c>
      <c r="B10" t="s">
        <v>184</v>
      </c>
      <c r="C10" t="s">
        <v>150</v>
      </c>
      <c r="D10" s="30">
        <v>9</v>
      </c>
      <c r="E10" t="s">
        <v>178</v>
      </c>
      <c r="F10" t="s">
        <v>198</v>
      </c>
    </row>
    <row r="11" spans="1:7" x14ac:dyDescent="0.7">
      <c r="A11">
        <v>10</v>
      </c>
      <c r="B11" t="s">
        <v>184</v>
      </c>
      <c r="C11" s="30" t="s">
        <v>182</v>
      </c>
      <c r="D11" s="30">
        <v>10</v>
      </c>
      <c r="E11" t="s">
        <v>179</v>
      </c>
      <c r="F11" t="s">
        <v>199</v>
      </c>
    </row>
    <row r="12" spans="1:7" x14ac:dyDescent="0.7">
      <c r="A12">
        <v>11</v>
      </c>
      <c r="B12" t="s">
        <v>186</v>
      </c>
      <c r="C12" t="s">
        <v>150</v>
      </c>
      <c r="D12" s="30">
        <v>11</v>
      </c>
      <c r="E12" t="s">
        <v>176</v>
      </c>
      <c r="F12" t="s">
        <v>196</v>
      </c>
    </row>
    <row r="13" spans="1:7" x14ac:dyDescent="0.7">
      <c r="A13">
        <v>12</v>
      </c>
      <c r="B13" t="s">
        <v>188</v>
      </c>
      <c r="C13" t="s">
        <v>163</v>
      </c>
      <c r="D13" s="30">
        <v>12</v>
      </c>
      <c r="E13" t="s">
        <v>180</v>
      </c>
      <c r="F13" t="s">
        <v>188</v>
      </c>
    </row>
    <row r="14" spans="1:7" x14ac:dyDescent="0.7">
      <c r="A14">
        <v>13</v>
      </c>
      <c r="B14" t="s">
        <v>189</v>
      </c>
      <c r="C14" t="s">
        <v>164</v>
      </c>
      <c r="D14" s="30">
        <v>13</v>
      </c>
      <c r="E14" t="s">
        <v>181</v>
      </c>
      <c r="F14" t="s">
        <v>200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381000</xdr:colOff>
                    <xdr:row>2</xdr:row>
                    <xdr:rowOff>61913</xdr:rowOff>
                  </from>
                  <to>
                    <xdr:col>11</xdr:col>
                    <xdr:colOff>666750</xdr:colOff>
                    <xdr:row>4</xdr:row>
                    <xdr:rowOff>100013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100"/>
  <sheetViews>
    <sheetView workbookViewId="0">
      <pane ySplit="1" topLeftCell="A59" activePane="bottomLeft" state="frozen"/>
      <selection pane="bottomLeft" activeCell="C73" sqref="C73"/>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7" x14ac:dyDescent="0.7">
      <c r="A1" t="s">
        <v>0</v>
      </c>
      <c r="B1" t="s">
        <v>1</v>
      </c>
      <c r="C1" t="s">
        <v>11</v>
      </c>
      <c r="D1" t="s">
        <v>21</v>
      </c>
      <c r="E1">
        <v>0</v>
      </c>
      <c r="F1" s="2" t="s">
        <v>2</v>
      </c>
      <c r="G1" s="2" t="s">
        <v>3</v>
      </c>
      <c r="H1" s="2" t="s">
        <v>20</v>
      </c>
      <c r="I1" s="2" t="s">
        <v>4</v>
      </c>
      <c r="J1" s="2" t="s">
        <v>5</v>
      </c>
      <c r="K1" s="2" t="s">
        <v>6</v>
      </c>
      <c r="L1" s="2" t="s">
        <v>7</v>
      </c>
      <c r="M1" s="2" t="s">
        <v>8</v>
      </c>
      <c r="N1" s="2" t="s">
        <v>9</v>
      </c>
      <c r="O1" s="2" t="s">
        <v>10</v>
      </c>
      <c r="P1" s="2">
        <v>152599666</v>
      </c>
      <c r="Q1" s="2">
        <v>342599555</v>
      </c>
    </row>
    <row r="2" spans="1:17" x14ac:dyDescent="0.7">
      <c r="A2">
        <v>20190714</v>
      </c>
      <c r="B2">
        <v>2</v>
      </c>
      <c r="C2">
        <v>2</v>
      </c>
      <c r="D2">
        <v>2019071422</v>
      </c>
      <c r="E2">
        <v>0</v>
      </c>
      <c r="F2" s="2">
        <v>192508005</v>
      </c>
      <c r="G2" s="2">
        <v>192508004</v>
      </c>
    </row>
    <row r="3" spans="1:17" x14ac:dyDescent="0.7">
      <c r="A3">
        <v>20190715</v>
      </c>
      <c r="B3">
        <v>2</v>
      </c>
      <c r="C3">
        <v>1</v>
      </c>
      <c r="D3">
        <v>2019071521</v>
      </c>
      <c r="E3">
        <v>0</v>
      </c>
      <c r="F3" s="2">
        <v>182505003</v>
      </c>
    </row>
    <row r="4" spans="1:17" x14ac:dyDescent="0.7">
      <c r="A4">
        <v>20190715</v>
      </c>
      <c r="B4">
        <v>2</v>
      </c>
      <c r="C4">
        <v>4</v>
      </c>
      <c r="D4">
        <v>2019071524</v>
      </c>
      <c r="E4">
        <v>0</v>
      </c>
      <c r="F4" s="2">
        <v>182514002</v>
      </c>
    </row>
    <row r="5" spans="1:17" x14ac:dyDescent="0.7">
      <c r="A5">
        <v>20190715</v>
      </c>
      <c r="B5">
        <v>2</v>
      </c>
      <c r="C5">
        <v>3</v>
      </c>
      <c r="D5">
        <v>2019071525</v>
      </c>
      <c r="E5">
        <v>0</v>
      </c>
      <c r="F5" s="2">
        <v>172502005</v>
      </c>
    </row>
    <row r="6" spans="1:17" x14ac:dyDescent="0.7">
      <c r="A6">
        <v>20190715</v>
      </c>
      <c r="B6">
        <v>3</v>
      </c>
      <c r="C6">
        <v>3</v>
      </c>
      <c r="D6">
        <v>2019071533</v>
      </c>
      <c r="E6">
        <v>0</v>
      </c>
      <c r="F6" s="2">
        <v>192505003</v>
      </c>
    </row>
    <row r="7" spans="1:17" x14ac:dyDescent="0.7">
      <c r="A7">
        <v>20190715</v>
      </c>
      <c r="B7">
        <v>3</v>
      </c>
      <c r="C7">
        <v>5</v>
      </c>
      <c r="D7">
        <v>2019071535</v>
      </c>
      <c r="E7">
        <v>0</v>
      </c>
      <c r="F7" s="2">
        <v>172502005</v>
      </c>
    </row>
    <row r="8" spans="1:17" x14ac:dyDescent="0.7">
      <c r="A8">
        <v>20190715</v>
      </c>
      <c r="B8">
        <v>4</v>
      </c>
      <c r="C8">
        <v>3</v>
      </c>
      <c r="D8">
        <v>2019071543</v>
      </c>
      <c r="E8">
        <v>0</v>
      </c>
      <c r="F8" s="2">
        <v>192505003</v>
      </c>
    </row>
    <row r="9" spans="1:17" x14ac:dyDescent="0.7">
      <c r="A9">
        <v>20190715</v>
      </c>
      <c r="B9">
        <v>4</v>
      </c>
      <c r="C9">
        <v>4</v>
      </c>
      <c r="D9">
        <v>2019071544</v>
      </c>
      <c r="E9">
        <v>0</v>
      </c>
      <c r="F9" s="2">
        <v>192503008</v>
      </c>
    </row>
    <row r="10" spans="1:17" x14ac:dyDescent="0.7">
      <c r="A10">
        <v>20190715</v>
      </c>
      <c r="B10">
        <v>6</v>
      </c>
      <c r="C10">
        <v>1</v>
      </c>
      <c r="D10">
        <v>2019071561</v>
      </c>
      <c r="E10">
        <v>0</v>
      </c>
      <c r="F10" s="2">
        <v>192506002</v>
      </c>
    </row>
    <row r="11" spans="1:17" x14ac:dyDescent="0.7">
      <c r="A11">
        <v>20190715</v>
      </c>
      <c r="B11">
        <v>6</v>
      </c>
      <c r="C11">
        <v>3</v>
      </c>
      <c r="D11">
        <v>2019071563</v>
      </c>
      <c r="E11">
        <v>0</v>
      </c>
      <c r="F11" s="2">
        <v>182507003</v>
      </c>
    </row>
    <row r="12" spans="1:17" x14ac:dyDescent="0.7">
      <c r="A12">
        <v>20190715</v>
      </c>
      <c r="B12">
        <v>7</v>
      </c>
      <c r="C12">
        <v>1</v>
      </c>
      <c r="D12">
        <v>2019071571</v>
      </c>
      <c r="E12">
        <v>0</v>
      </c>
      <c r="F12" s="2">
        <v>192505003</v>
      </c>
    </row>
    <row r="13" spans="1:17" x14ac:dyDescent="0.7">
      <c r="A13">
        <v>20190716</v>
      </c>
      <c r="B13">
        <v>2</v>
      </c>
      <c r="C13">
        <v>2</v>
      </c>
      <c r="D13">
        <v>2019071622</v>
      </c>
      <c r="E13">
        <v>0</v>
      </c>
      <c r="F13" s="2">
        <v>182510012</v>
      </c>
    </row>
    <row r="14" spans="1:17" x14ac:dyDescent="0.7">
      <c r="A14">
        <v>20190716</v>
      </c>
      <c r="B14">
        <v>3</v>
      </c>
      <c r="C14">
        <v>1</v>
      </c>
      <c r="D14">
        <v>2019071631</v>
      </c>
      <c r="E14">
        <v>0</v>
      </c>
      <c r="F14" s="2">
        <v>182510012</v>
      </c>
    </row>
    <row r="15" spans="1:17" x14ac:dyDescent="0.7">
      <c r="A15">
        <v>20190716</v>
      </c>
      <c r="B15">
        <v>3</v>
      </c>
      <c r="C15">
        <v>2</v>
      </c>
      <c r="D15">
        <v>2019071632</v>
      </c>
      <c r="E15">
        <v>0</v>
      </c>
      <c r="F15" s="2">
        <v>182510012</v>
      </c>
    </row>
    <row r="16" spans="1:17"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35" x14ac:dyDescent="0.7">
      <c r="A49">
        <v>20190820</v>
      </c>
      <c r="B49">
        <v>7</v>
      </c>
      <c r="C49">
        <v>2</v>
      </c>
      <c r="D49">
        <v>2019082072</v>
      </c>
      <c r="E49">
        <v>0</v>
      </c>
      <c r="F49" s="2">
        <v>152517043</v>
      </c>
    </row>
    <row r="50" spans="1:35" x14ac:dyDescent="0.7">
      <c r="A50">
        <v>20190820</v>
      </c>
      <c r="B50">
        <v>7</v>
      </c>
      <c r="C50">
        <v>3</v>
      </c>
      <c r="D50">
        <v>2019082073</v>
      </c>
      <c r="E50">
        <v>0</v>
      </c>
      <c r="F50" s="2">
        <v>152517043</v>
      </c>
    </row>
    <row r="51" spans="1:35" x14ac:dyDescent="0.7">
      <c r="A51">
        <v>20190919</v>
      </c>
      <c r="B51">
        <v>5</v>
      </c>
      <c r="C51">
        <v>1</v>
      </c>
      <c r="D51">
        <v>2019091951</v>
      </c>
      <c r="E51">
        <v>0</v>
      </c>
      <c r="F51" s="2">
        <v>152517043</v>
      </c>
    </row>
    <row r="52" spans="1:35" x14ac:dyDescent="0.7">
      <c r="A52">
        <v>20190919</v>
      </c>
      <c r="B52">
        <v>5</v>
      </c>
      <c r="C52">
        <v>2</v>
      </c>
      <c r="D52">
        <v>2019091952</v>
      </c>
      <c r="E52">
        <v>0</v>
      </c>
      <c r="F52" s="2">
        <v>342599567</v>
      </c>
    </row>
    <row r="53" spans="1:35" x14ac:dyDescent="0.7">
      <c r="A53">
        <v>20190919</v>
      </c>
      <c r="B53">
        <v>6</v>
      </c>
      <c r="C53">
        <v>4</v>
      </c>
      <c r="D53">
        <v>2019091964</v>
      </c>
      <c r="E53">
        <v>0</v>
      </c>
      <c r="F53" s="2">
        <v>152517043</v>
      </c>
    </row>
    <row r="54" spans="1:35" s="20" customFormat="1" x14ac:dyDescent="0.7">
      <c r="A54" s="20">
        <v>20190920</v>
      </c>
      <c r="B54" s="20">
        <v>2</v>
      </c>
      <c r="C54" s="20">
        <v>1</v>
      </c>
      <c r="D54" s="20">
        <v>2019092021</v>
      </c>
      <c r="E54" s="20">
        <v>0</v>
      </c>
      <c r="F54" s="2">
        <v>342599567</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row>
    <row r="55" spans="1:35" s="20" customFormat="1" x14ac:dyDescent="0.7">
      <c r="A55" s="20">
        <v>20190920</v>
      </c>
      <c r="B55" s="20">
        <v>3</v>
      </c>
      <c r="C55" s="20">
        <v>3</v>
      </c>
      <c r="D55" s="20">
        <v>2019092033</v>
      </c>
      <c r="E55" s="20">
        <v>1</v>
      </c>
      <c r="F55" s="2">
        <v>342599567</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1:35" s="22" customFormat="1" x14ac:dyDescent="0.7">
      <c r="A56" s="22">
        <v>20190920</v>
      </c>
      <c r="B56" s="22">
        <v>4</v>
      </c>
      <c r="C56" s="22">
        <v>3</v>
      </c>
      <c r="D56" s="22">
        <v>2019092043</v>
      </c>
      <c r="E56" s="22">
        <v>0</v>
      </c>
      <c r="F56" s="2">
        <v>342599567</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1:35" s="22" customFormat="1" x14ac:dyDescent="0.7">
      <c r="A57" s="22">
        <v>20190920</v>
      </c>
      <c r="B57" s="22">
        <v>5</v>
      </c>
      <c r="C57" s="22">
        <v>3</v>
      </c>
      <c r="D57" s="22">
        <v>2019092053</v>
      </c>
      <c r="E57" s="22">
        <v>0</v>
      </c>
      <c r="F57" s="2">
        <v>342599567</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1:35" s="23" customFormat="1" x14ac:dyDescent="0.7">
      <c r="A58" s="23">
        <v>20190920</v>
      </c>
      <c r="B58" s="23">
        <v>7</v>
      </c>
      <c r="C58" s="23">
        <v>2</v>
      </c>
      <c r="D58" s="23">
        <v>2019092072</v>
      </c>
      <c r="E58" s="23">
        <v>0</v>
      </c>
      <c r="F58" s="2">
        <v>342599567</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row r="59" spans="1:35" s="23" customFormat="1" x14ac:dyDescent="0.7">
      <c r="A59" s="23">
        <v>20190920</v>
      </c>
      <c r="B59" s="23">
        <v>7</v>
      </c>
      <c r="C59" s="23">
        <v>3</v>
      </c>
      <c r="D59" s="23">
        <v>2019092073</v>
      </c>
      <c r="E59" s="23">
        <v>0</v>
      </c>
      <c r="F59" s="2">
        <v>12345</v>
      </c>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row>
    <row r="60" spans="1:35" s="29" customFormat="1" x14ac:dyDescent="0.7">
      <c r="A60" s="29">
        <v>20190921</v>
      </c>
      <c r="B60" s="29">
        <v>2</v>
      </c>
      <c r="C60" s="29">
        <v>1</v>
      </c>
      <c r="D60" s="29">
        <v>2019092121</v>
      </c>
      <c r="E60" s="29">
        <v>0</v>
      </c>
      <c r="F60" s="2">
        <v>192501001</v>
      </c>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row>
    <row r="61" spans="1:35" s="25" customFormat="1" x14ac:dyDescent="0.7">
      <c r="A61" s="25">
        <v>20190921</v>
      </c>
      <c r="B61" s="25">
        <v>2</v>
      </c>
      <c r="C61" s="25">
        <v>2</v>
      </c>
      <c r="D61" s="25">
        <v>2019092122</v>
      </c>
      <c r="E61" s="25">
        <v>0</v>
      </c>
      <c r="F61" s="2">
        <v>342599567</v>
      </c>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row>
    <row r="62" spans="1:35" s="29" customFormat="1" x14ac:dyDescent="0.7">
      <c r="A62" s="29">
        <v>20190921</v>
      </c>
      <c r="B62" s="29">
        <v>2</v>
      </c>
      <c r="C62" s="29">
        <v>3</v>
      </c>
      <c r="D62" s="29">
        <v>2019092123</v>
      </c>
      <c r="E62" s="29">
        <v>0</v>
      </c>
      <c r="F62" s="2">
        <v>192501001</v>
      </c>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row>
    <row r="63" spans="1:35" s="29" customFormat="1" x14ac:dyDescent="0.7">
      <c r="A63" s="29">
        <v>20190921</v>
      </c>
      <c r="B63" s="29">
        <v>3</v>
      </c>
      <c r="C63" s="29">
        <v>1</v>
      </c>
      <c r="D63" s="29">
        <v>2019092131</v>
      </c>
      <c r="E63" s="29">
        <v>1</v>
      </c>
      <c r="F63" s="2">
        <v>342599555</v>
      </c>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row>
    <row r="64" spans="1:35" s="25" customFormat="1" x14ac:dyDescent="0.7">
      <c r="A64" s="25">
        <v>20190921</v>
      </c>
      <c r="B64" s="25">
        <v>3</v>
      </c>
      <c r="C64" s="25">
        <v>2</v>
      </c>
      <c r="D64" s="25">
        <v>2019092132</v>
      </c>
      <c r="E64" s="25">
        <v>0</v>
      </c>
      <c r="F64" s="2">
        <v>112521111</v>
      </c>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row>
    <row r="65" spans="1:35" s="29" customFormat="1" x14ac:dyDescent="0.7">
      <c r="A65" s="29">
        <v>20190921</v>
      </c>
      <c r="B65" s="29">
        <v>3</v>
      </c>
      <c r="C65" s="29">
        <v>3</v>
      </c>
      <c r="D65" s="29">
        <v>2019092133</v>
      </c>
      <c r="E65" s="29">
        <v>0</v>
      </c>
      <c r="F65" s="2">
        <v>192501001</v>
      </c>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row>
    <row r="66" spans="1:35" s="29" customFormat="1" x14ac:dyDescent="0.7">
      <c r="A66" s="29">
        <v>20190921</v>
      </c>
      <c r="B66" s="29">
        <v>3</v>
      </c>
      <c r="C66" s="29">
        <v>4</v>
      </c>
      <c r="D66" s="29">
        <v>2019092134</v>
      </c>
      <c r="E66" s="29">
        <v>0</v>
      </c>
      <c r="F66" s="2">
        <v>182503001</v>
      </c>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row>
    <row r="67" spans="1:35" s="25" customFormat="1" x14ac:dyDescent="0.7">
      <c r="A67" s="25">
        <v>20190921</v>
      </c>
      <c r="B67" s="25">
        <v>3</v>
      </c>
      <c r="C67" s="25">
        <v>5</v>
      </c>
      <c r="D67" s="25">
        <v>2019092135</v>
      </c>
      <c r="E67" s="25">
        <v>0</v>
      </c>
      <c r="F67" s="2">
        <v>142599111</v>
      </c>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row>
    <row r="68" spans="1:35" s="29" customFormat="1" x14ac:dyDescent="0.7">
      <c r="A68" s="29">
        <v>20190921</v>
      </c>
      <c r="B68" s="29">
        <v>4</v>
      </c>
      <c r="C68" s="29">
        <v>1</v>
      </c>
      <c r="D68" s="29">
        <v>2019092141</v>
      </c>
      <c r="E68" s="29">
        <v>0</v>
      </c>
      <c r="F68" s="2">
        <v>192502001</v>
      </c>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row>
    <row r="69" spans="1:35" s="25" customFormat="1" x14ac:dyDescent="0.7">
      <c r="A69" s="25">
        <v>20190921</v>
      </c>
      <c r="B69" s="25">
        <v>4</v>
      </c>
      <c r="C69" s="25">
        <v>2</v>
      </c>
      <c r="D69" s="25">
        <v>2019092142</v>
      </c>
      <c r="E69" s="25">
        <v>0</v>
      </c>
      <c r="F69" s="2">
        <v>342599567</v>
      </c>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row>
    <row r="70" spans="1:35" s="25" customFormat="1" x14ac:dyDescent="0.7">
      <c r="A70" s="25">
        <v>20190921</v>
      </c>
      <c r="B70" s="25">
        <v>4</v>
      </c>
      <c r="C70" s="25">
        <v>3</v>
      </c>
      <c r="D70" s="25">
        <v>2019092143</v>
      </c>
      <c r="E70" s="25">
        <v>0</v>
      </c>
      <c r="F70" s="2">
        <v>342599566</v>
      </c>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row>
    <row r="71" spans="1:35" s="29" customFormat="1" x14ac:dyDescent="0.7">
      <c r="A71" s="29">
        <v>20190921</v>
      </c>
      <c r="B71" s="29">
        <v>4</v>
      </c>
      <c r="C71" s="29">
        <v>4</v>
      </c>
      <c r="D71" s="29">
        <v>2019092144</v>
      </c>
      <c r="E71" s="29">
        <v>0</v>
      </c>
      <c r="F71" s="2">
        <v>182503001</v>
      </c>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row>
    <row r="72" spans="1:35" s="29" customFormat="1" x14ac:dyDescent="0.7">
      <c r="A72" s="29">
        <v>20190921</v>
      </c>
      <c r="B72" s="29">
        <v>5</v>
      </c>
      <c r="C72" s="29">
        <v>1</v>
      </c>
      <c r="D72" s="29">
        <v>2019092151</v>
      </c>
      <c r="E72" s="29">
        <v>0</v>
      </c>
      <c r="F72" s="2">
        <v>192502001</v>
      </c>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row>
    <row r="73" spans="1:35" s="25" customFormat="1" x14ac:dyDescent="0.7">
      <c r="A73" s="25">
        <v>20190921</v>
      </c>
      <c r="B73" s="25">
        <v>5</v>
      </c>
      <c r="C73" s="25">
        <v>3</v>
      </c>
      <c r="D73" s="25">
        <v>2019092153</v>
      </c>
      <c r="E73" s="25">
        <v>0</v>
      </c>
      <c r="F73" s="2">
        <v>342599523</v>
      </c>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row>
    <row r="74" spans="1:35" s="23" customFormat="1" x14ac:dyDescent="0.7">
      <c r="A74" s="23">
        <v>20190921</v>
      </c>
      <c r="B74" s="23">
        <v>5</v>
      </c>
      <c r="C74" s="23">
        <v>5</v>
      </c>
      <c r="D74" s="23">
        <v>2019092155</v>
      </c>
      <c r="E74" s="23">
        <v>0</v>
      </c>
      <c r="F74" s="2">
        <v>562599217</v>
      </c>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row>
    <row r="75" spans="1:35" s="29" customFormat="1" x14ac:dyDescent="0.7">
      <c r="A75" s="29">
        <v>20190921</v>
      </c>
      <c r="B75" s="29">
        <v>6</v>
      </c>
      <c r="C75" s="29">
        <v>1</v>
      </c>
      <c r="D75" s="29">
        <v>2019092161</v>
      </c>
      <c r="E75" s="29">
        <v>0</v>
      </c>
      <c r="F75" s="2">
        <v>192502001</v>
      </c>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row>
    <row r="76" spans="1:35" s="27" customFormat="1" x14ac:dyDescent="0.7">
      <c r="A76" s="27">
        <v>20190921</v>
      </c>
      <c r="B76" s="27">
        <v>6</v>
      </c>
      <c r="C76" s="27">
        <v>2</v>
      </c>
      <c r="D76" s="27">
        <v>2019092162</v>
      </c>
      <c r="E76" s="27">
        <v>0</v>
      </c>
      <c r="F76" s="2">
        <v>342599123</v>
      </c>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row>
    <row r="77" spans="1:35" s="25" customFormat="1" x14ac:dyDescent="0.7">
      <c r="A77" s="25">
        <v>20190921</v>
      </c>
      <c r="B77" s="25">
        <v>6</v>
      </c>
      <c r="C77" s="25">
        <v>3</v>
      </c>
      <c r="D77" s="25">
        <v>2019092163</v>
      </c>
      <c r="E77" s="25">
        <v>0</v>
      </c>
      <c r="F77" s="2">
        <v>342599556</v>
      </c>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row>
    <row r="78" spans="1:35" s="25" customFormat="1" x14ac:dyDescent="0.7">
      <c r="A78" s="25">
        <v>20190921</v>
      </c>
      <c r="B78" s="25">
        <v>6</v>
      </c>
      <c r="C78" s="25">
        <v>4</v>
      </c>
      <c r="D78" s="25">
        <v>2019092164</v>
      </c>
      <c r="E78" s="25">
        <v>0</v>
      </c>
      <c r="F78" s="2">
        <v>142599133</v>
      </c>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row>
    <row r="79" spans="1:35" s="29" customFormat="1" x14ac:dyDescent="0.7">
      <c r="A79" s="29">
        <v>20190921</v>
      </c>
      <c r="B79" s="29">
        <v>7</v>
      </c>
      <c r="C79" s="29">
        <v>1</v>
      </c>
      <c r="D79" s="29">
        <v>2019092171</v>
      </c>
      <c r="E79" s="29">
        <v>0</v>
      </c>
      <c r="F79" s="2">
        <v>342599567</v>
      </c>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row>
    <row r="80" spans="1:35" s="29" customFormat="1" x14ac:dyDescent="0.7">
      <c r="A80" s="29">
        <v>20190921</v>
      </c>
      <c r="B80" s="29">
        <v>7</v>
      </c>
      <c r="C80" s="29">
        <v>2</v>
      </c>
      <c r="D80" s="29">
        <v>2019092172</v>
      </c>
      <c r="E80" s="29">
        <v>0</v>
      </c>
      <c r="F80" s="2">
        <v>342599567</v>
      </c>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row>
    <row r="81" spans="1:35" s="27" customFormat="1" x14ac:dyDescent="0.7">
      <c r="A81" s="27">
        <v>20190921</v>
      </c>
      <c r="B81" s="27">
        <v>7</v>
      </c>
      <c r="C81" s="27">
        <v>3</v>
      </c>
      <c r="D81" s="27">
        <v>2019092173</v>
      </c>
      <c r="E81" s="27">
        <v>0</v>
      </c>
      <c r="F81" s="2">
        <v>342599567</v>
      </c>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row>
    <row r="82" spans="1:35" s="27" customFormat="1" x14ac:dyDescent="0.7">
      <c r="A82" s="27">
        <v>20190921</v>
      </c>
      <c r="B82" s="27">
        <v>7</v>
      </c>
      <c r="C82" s="27">
        <v>4</v>
      </c>
      <c r="D82" s="27">
        <v>2019092174</v>
      </c>
      <c r="E82" s="27">
        <v>0</v>
      </c>
      <c r="F82" s="2">
        <v>342599567</v>
      </c>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row>
    <row r="83" spans="1:35" s="25" customFormat="1" x14ac:dyDescent="0.7">
      <c r="A83" s="25">
        <v>20190921</v>
      </c>
      <c r="B83" s="25">
        <v>7</v>
      </c>
      <c r="C83" s="25">
        <v>5</v>
      </c>
      <c r="D83" s="25">
        <v>2019092175</v>
      </c>
      <c r="E83" s="25">
        <v>0</v>
      </c>
      <c r="F83" s="2">
        <v>342599512</v>
      </c>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row>
    <row r="84" spans="1:35" s="30" customFormat="1" x14ac:dyDescent="0.7">
      <c r="A84" s="30">
        <v>20190922</v>
      </c>
      <c r="B84" s="30">
        <v>1</v>
      </c>
      <c r="C84" s="30">
        <v>1</v>
      </c>
      <c r="D84" s="30">
        <v>2019092211</v>
      </c>
      <c r="E84" s="30">
        <v>0</v>
      </c>
      <c r="F84" s="2">
        <v>342599567</v>
      </c>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row>
    <row r="85" spans="1:35" s="30" customFormat="1" x14ac:dyDescent="0.7">
      <c r="A85" s="30">
        <v>20190922</v>
      </c>
      <c r="B85" s="30">
        <v>1</v>
      </c>
      <c r="C85" s="30">
        <v>2</v>
      </c>
      <c r="D85" s="30">
        <v>2019092212</v>
      </c>
      <c r="E85" s="30">
        <v>0</v>
      </c>
      <c r="F85" s="2">
        <v>342599567</v>
      </c>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row>
    <row r="86" spans="1:35" s="30" customFormat="1" x14ac:dyDescent="0.7">
      <c r="A86" s="30">
        <v>20190922</v>
      </c>
      <c r="B86" s="30">
        <v>1</v>
      </c>
      <c r="C86" s="30">
        <v>3</v>
      </c>
      <c r="D86" s="30">
        <v>2019092213</v>
      </c>
      <c r="E86" s="30">
        <v>0</v>
      </c>
      <c r="F86" s="2">
        <v>142599333</v>
      </c>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row>
    <row r="87" spans="1:35" s="30" customFormat="1" x14ac:dyDescent="0.7">
      <c r="A87" s="30">
        <v>20190922</v>
      </c>
      <c r="B87" s="30">
        <v>2</v>
      </c>
      <c r="C87" s="30">
        <v>1</v>
      </c>
      <c r="D87" s="30">
        <v>2019092221</v>
      </c>
      <c r="E87" s="30">
        <v>0</v>
      </c>
      <c r="F87" s="2">
        <v>342599567</v>
      </c>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row>
    <row r="88" spans="1:35" s="30" customFormat="1" x14ac:dyDescent="0.7">
      <c r="A88" s="30">
        <v>20190922</v>
      </c>
      <c r="B88" s="30">
        <v>2</v>
      </c>
      <c r="C88" s="30">
        <v>3</v>
      </c>
      <c r="D88" s="30">
        <v>2019092223</v>
      </c>
      <c r="E88" s="30">
        <v>0</v>
      </c>
      <c r="F88" s="2">
        <v>562515666</v>
      </c>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row>
    <row r="89" spans="1:35" s="30" customFormat="1" x14ac:dyDescent="0.7">
      <c r="A89" s="30">
        <v>20190922</v>
      </c>
      <c r="B89" s="30">
        <v>3</v>
      </c>
      <c r="C89" s="30">
        <v>1</v>
      </c>
      <c r="D89" s="30">
        <v>2019092231</v>
      </c>
      <c r="E89" s="30">
        <v>0</v>
      </c>
      <c r="F89" s="2">
        <v>342599532</v>
      </c>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row>
    <row r="90" spans="1:35" s="30" customFormat="1" x14ac:dyDescent="0.7">
      <c r="A90" s="30">
        <v>20190922</v>
      </c>
      <c r="B90" s="30">
        <v>3</v>
      </c>
      <c r="C90" s="30">
        <v>3</v>
      </c>
      <c r="D90" s="30">
        <v>2019092233</v>
      </c>
      <c r="E90" s="30">
        <v>0</v>
      </c>
      <c r="F90" s="2">
        <v>562515666</v>
      </c>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row>
    <row r="91" spans="1:35" s="30" customFormat="1" x14ac:dyDescent="0.7">
      <c r="A91" s="30">
        <v>20190922</v>
      </c>
      <c r="B91" s="30">
        <v>4</v>
      </c>
      <c r="C91" s="30">
        <v>1</v>
      </c>
      <c r="D91" s="30">
        <v>2019092241</v>
      </c>
      <c r="E91" s="30">
        <v>0</v>
      </c>
      <c r="F91" s="2">
        <v>342599532</v>
      </c>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row>
    <row r="92" spans="1:35" s="30" customFormat="1" x14ac:dyDescent="0.7">
      <c r="A92" s="30">
        <v>20190922</v>
      </c>
      <c r="B92" s="30">
        <v>4</v>
      </c>
      <c r="C92" s="30">
        <v>2</v>
      </c>
      <c r="D92" s="30">
        <v>2019092242</v>
      </c>
      <c r="E92" s="30">
        <v>1</v>
      </c>
      <c r="F92" s="2">
        <v>782599989</v>
      </c>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row>
    <row r="93" spans="1:35" s="30" customFormat="1" x14ac:dyDescent="0.7">
      <c r="A93" s="30">
        <v>20190922</v>
      </c>
      <c r="B93" s="30">
        <v>4</v>
      </c>
      <c r="C93" s="30">
        <v>3</v>
      </c>
      <c r="D93" s="30">
        <v>2019092243</v>
      </c>
      <c r="E93" s="30">
        <v>0</v>
      </c>
      <c r="F93" s="2">
        <v>562515666</v>
      </c>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row>
    <row r="94" spans="1:35" s="30" customFormat="1" x14ac:dyDescent="0.7">
      <c r="A94" s="30">
        <v>20190922</v>
      </c>
      <c r="B94" s="30">
        <v>5</v>
      </c>
      <c r="C94" s="30">
        <v>2</v>
      </c>
      <c r="D94" s="30">
        <v>2019092252</v>
      </c>
      <c r="E94" s="30">
        <v>0</v>
      </c>
      <c r="F94" s="2">
        <v>892599999</v>
      </c>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row>
    <row r="95" spans="1:35" s="30" customFormat="1" x14ac:dyDescent="0.7">
      <c r="A95" s="30">
        <v>20190922</v>
      </c>
      <c r="B95" s="30">
        <v>5</v>
      </c>
      <c r="C95" s="30">
        <v>3</v>
      </c>
      <c r="D95" s="30">
        <v>2019092253</v>
      </c>
      <c r="E95" s="30">
        <v>1</v>
      </c>
      <c r="F95" s="2">
        <v>522512343</v>
      </c>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row>
    <row r="96" spans="1:35" s="30" customFormat="1" x14ac:dyDescent="0.7">
      <c r="A96" s="30">
        <v>20190922</v>
      </c>
      <c r="B96" s="30">
        <v>6</v>
      </c>
      <c r="C96" s="30">
        <v>2</v>
      </c>
      <c r="D96" s="30">
        <v>2019092262</v>
      </c>
      <c r="E96" s="30">
        <v>0</v>
      </c>
      <c r="F96" s="2">
        <v>232599533</v>
      </c>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row>
    <row r="97" spans="1:35" s="30" customFormat="1" x14ac:dyDescent="0.7">
      <c r="A97" s="30">
        <v>20190922</v>
      </c>
      <c r="B97" s="30">
        <v>6</v>
      </c>
      <c r="C97" s="30">
        <v>3</v>
      </c>
      <c r="D97" s="30">
        <v>2019092263</v>
      </c>
      <c r="E97" s="30">
        <v>0</v>
      </c>
      <c r="F97" s="2">
        <v>312599232</v>
      </c>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row>
    <row r="98" spans="1:35" s="30" customFormat="1" x14ac:dyDescent="0.7">
      <c r="A98" s="30">
        <v>20190922</v>
      </c>
      <c r="B98" s="30">
        <v>7</v>
      </c>
      <c r="C98" s="30">
        <v>1</v>
      </c>
      <c r="D98" s="30">
        <v>2019092271</v>
      </c>
      <c r="E98" s="30">
        <v>0</v>
      </c>
      <c r="F98" s="2">
        <v>142599222</v>
      </c>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row>
    <row r="99" spans="1:35" s="30" customFormat="1" x14ac:dyDescent="0.7">
      <c r="A99" s="30">
        <v>20190922</v>
      </c>
      <c r="B99" s="30">
        <v>7</v>
      </c>
      <c r="C99" s="30">
        <v>2</v>
      </c>
      <c r="D99" s="30">
        <v>2019092272</v>
      </c>
      <c r="E99" s="30">
        <v>0</v>
      </c>
      <c r="F99" s="2">
        <v>142599323</v>
      </c>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row>
    <row r="100" spans="1:35" s="30" customFormat="1" x14ac:dyDescent="0.7">
      <c r="A100" s="30">
        <v>20190922</v>
      </c>
      <c r="B100" s="30">
        <v>7</v>
      </c>
      <c r="C100" s="30">
        <v>3</v>
      </c>
      <c r="D100" s="30">
        <v>2019092273</v>
      </c>
      <c r="E100" s="30">
        <v>0</v>
      </c>
      <c r="F100" s="2">
        <v>782599888</v>
      </c>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row>
  </sheetData>
  <sortState xmlns:xlrd2="http://schemas.microsoft.com/office/spreadsheetml/2017/richdata2" ref="A2:F83">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3"/>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20190922</v>
      </c>
      <c r="B1">
        <v>20190922</v>
      </c>
    </row>
    <row r="2" spans="1:2" s="30" customFormat="1" x14ac:dyDescent="0.7">
      <c r="A2" s="30">
        <v>142599222</v>
      </c>
      <c r="B2" s="30">
        <v>1</v>
      </c>
    </row>
    <row r="3" spans="1:2" s="30" customFormat="1" x14ac:dyDescent="0.7">
      <c r="A3" s="30">
        <v>142599323</v>
      </c>
      <c r="B3" s="30">
        <v>1</v>
      </c>
    </row>
    <row r="4" spans="1:2" s="30" customFormat="1" x14ac:dyDescent="0.7">
      <c r="A4" s="30">
        <v>142599333</v>
      </c>
      <c r="B4" s="30">
        <v>1</v>
      </c>
    </row>
    <row r="5" spans="1:2" s="30" customFormat="1" x14ac:dyDescent="0.7">
      <c r="A5" s="30">
        <v>232599533</v>
      </c>
      <c r="B5" s="30">
        <v>1</v>
      </c>
    </row>
    <row r="6" spans="1:2" s="30" customFormat="1" x14ac:dyDescent="0.7">
      <c r="A6" s="30">
        <v>312599232</v>
      </c>
      <c r="B6" s="30">
        <v>1</v>
      </c>
    </row>
    <row r="7" spans="1:2" s="30" customFormat="1" x14ac:dyDescent="0.7">
      <c r="A7" s="30">
        <v>342599532</v>
      </c>
      <c r="B7" s="30">
        <v>2</v>
      </c>
    </row>
    <row r="8" spans="1:2" s="30" customFormat="1" x14ac:dyDescent="0.7">
      <c r="A8" s="30">
        <v>342599567</v>
      </c>
      <c r="B8" s="30">
        <v>3</v>
      </c>
    </row>
    <row r="9" spans="1:2" s="30" customFormat="1" x14ac:dyDescent="0.7">
      <c r="A9" s="30">
        <v>522512343</v>
      </c>
      <c r="B9" s="30">
        <v>1</v>
      </c>
    </row>
    <row r="10" spans="1:2" s="30" customFormat="1" x14ac:dyDescent="0.7">
      <c r="A10" s="30">
        <v>562515666</v>
      </c>
      <c r="B10" s="30">
        <v>3</v>
      </c>
    </row>
    <row r="11" spans="1:2" s="30" customFormat="1" x14ac:dyDescent="0.7">
      <c r="A11" s="30">
        <v>782599888</v>
      </c>
      <c r="B11" s="30">
        <v>1</v>
      </c>
    </row>
    <row r="12" spans="1:2" s="30" customFormat="1" x14ac:dyDescent="0.7">
      <c r="A12" s="30">
        <v>782599989</v>
      </c>
      <c r="B12" s="30">
        <v>1</v>
      </c>
    </row>
    <row r="13" spans="1:2" s="30" customFormat="1" x14ac:dyDescent="0.7">
      <c r="A13" s="30">
        <v>892599999</v>
      </c>
      <c r="B13" s="30">
        <v>1</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125" defaultRowHeight="17.649999999999999" x14ac:dyDescent="0.7"/>
  <cols>
    <col min="1" max="1" width="10.4375" customWidth="1"/>
    <col min="3" max="3" width="12.5625" bestFit="1" customWidth="1"/>
  </cols>
  <sheetData>
    <row r="1" spans="1:18" x14ac:dyDescent="0.7">
      <c r="A1" s="10"/>
      <c r="B1" t="s">
        <v>105</v>
      </c>
      <c r="E1" t="s">
        <v>106</v>
      </c>
      <c r="H1" t="s">
        <v>107</v>
      </c>
    </row>
    <row r="2" spans="1:18" x14ac:dyDescent="0.7">
      <c r="B2" t="s">
        <v>108</v>
      </c>
      <c r="D2" t="s">
        <v>109</v>
      </c>
      <c r="E2" t="s">
        <v>108</v>
      </c>
      <c r="G2" t="s">
        <v>110</v>
      </c>
      <c r="H2" t="s">
        <v>108</v>
      </c>
      <c r="J2" t="s">
        <v>110</v>
      </c>
    </row>
    <row r="3" spans="1:18" x14ac:dyDescent="0.7">
      <c r="B3">
        <v>1</v>
      </c>
      <c r="C3" t="s">
        <v>111</v>
      </c>
      <c r="D3">
        <v>2501</v>
      </c>
      <c r="E3">
        <v>1</v>
      </c>
      <c r="F3" t="s">
        <v>111</v>
      </c>
      <c r="G3">
        <v>2001</v>
      </c>
      <c r="H3" s="11">
        <v>1</v>
      </c>
      <c r="I3" t="s">
        <v>111</v>
      </c>
      <c r="J3" s="11">
        <v>2011</v>
      </c>
      <c r="P3" t="s">
        <v>137</v>
      </c>
    </row>
    <row r="4" spans="1:18" x14ac:dyDescent="0.7">
      <c r="B4">
        <v>2</v>
      </c>
      <c r="C4" t="s">
        <v>112</v>
      </c>
      <c r="D4">
        <v>2502</v>
      </c>
      <c r="E4">
        <v>2</v>
      </c>
      <c r="F4" t="s">
        <v>112</v>
      </c>
      <c r="G4">
        <v>2002</v>
      </c>
      <c r="H4" s="11">
        <v>2</v>
      </c>
      <c r="I4" t="s">
        <v>113</v>
      </c>
      <c r="J4" s="11">
        <v>2012</v>
      </c>
      <c r="P4" t="s">
        <v>138</v>
      </c>
      <c r="Q4">
        <f>23+5+20*7</f>
        <v>168</v>
      </c>
      <c r="R4">
        <f>5.5+4.2+18*7+5.2+22*2</f>
        <v>184.89999999999998</v>
      </c>
    </row>
    <row r="5" spans="1:18" x14ac:dyDescent="0.7">
      <c r="B5">
        <v>3</v>
      </c>
      <c r="C5" t="s">
        <v>114</v>
      </c>
      <c r="D5">
        <v>2503</v>
      </c>
      <c r="E5">
        <v>3</v>
      </c>
      <c r="F5" t="s">
        <v>114</v>
      </c>
      <c r="G5">
        <v>2003</v>
      </c>
      <c r="H5" s="11">
        <v>2</v>
      </c>
      <c r="I5" t="s">
        <v>115</v>
      </c>
      <c r="J5" s="11">
        <v>2013</v>
      </c>
      <c r="P5" t="s">
        <v>139</v>
      </c>
      <c r="Q5">
        <f>50+50+30+115*5</f>
        <v>705</v>
      </c>
    </row>
    <row r="6" spans="1:18" x14ac:dyDescent="0.7">
      <c r="B6">
        <v>4</v>
      </c>
      <c r="C6" t="s">
        <v>116</v>
      </c>
      <c r="D6">
        <v>2504</v>
      </c>
      <c r="E6">
        <v>4</v>
      </c>
      <c r="F6" t="s">
        <v>116</v>
      </c>
      <c r="G6">
        <v>2004</v>
      </c>
      <c r="H6" s="11">
        <v>3</v>
      </c>
      <c r="I6" t="s">
        <v>114</v>
      </c>
      <c r="J6" s="11">
        <v>2014</v>
      </c>
    </row>
    <row r="7" spans="1:18" x14ac:dyDescent="0.7">
      <c r="B7">
        <v>5</v>
      </c>
      <c r="C7" t="s">
        <v>117</v>
      </c>
      <c r="D7">
        <v>2505</v>
      </c>
      <c r="E7">
        <v>5</v>
      </c>
      <c r="F7" t="s">
        <v>117</v>
      </c>
      <c r="G7">
        <v>2005</v>
      </c>
      <c r="H7" s="11">
        <v>4</v>
      </c>
      <c r="I7" t="s">
        <v>116</v>
      </c>
      <c r="J7" s="11">
        <v>2015</v>
      </c>
    </row>
    <row r="8" spans="1:18" x14ac:dyDescent="0.7">
      <c r="B8">
        <v>6</v>
      </c>
      <c r="C8" t="s">
        <v>118</v>
      </c>
      <c r="D8">
        <v>2506</v>
      </c>
      <c r="E8">
        <v>6</v>
      </c>
      <c r="F8" t="s">
        <v>118</v>
      </c>
      <c r="G8">
        <v>2006</v>
      </c>
      <c r="H8" s="11">
        <v>5</v>
      </c>
      <c r="I8" t="s">
        <v>117</v>
      </c>
      <c r="J8" s="11">
        <v>2016</v>
      </c>
    </row>
    <row r="9" spans="1:18" x14ac:dyDescent="0.7">
      <c r="B9">
        <v>7</v>
      </c>
      <c r="C9" t="s">
        <v>119</v>
      </c>
      <c r="D9">
        <v>2507</v>
      </c>
      <c r="E9">
        <v>7</v>
      </c>
      <c r="F9" t="s">
        <v>119</v>
      </c>
      <c r="G9">
        <v>2007</v>
      </c>
      <c r="H9" s="11">
        <v>6</v>
      </c>
      <c r="I9" t="s">
        <v>118</v>
      </c>
      <c r="J9" s="11">
        <v>2017</v>
      </c>
    </row>
    <row r="10" spans="1:18" x14ac:dyDescent="0.7">
      <c r="B10">
        <v>8</v>
      </c>
      <c r="C10" t="s">
        <v>120</v>
      </c>
      <c r="D10">
        <v>2508</v>
      </c>
      <c r="E10">
        <v>8</v>
      </c>
      <c r="F10" t="s">
        <v>120</v>
      </c>
      <c r="G10">
        <v>2008</v>
      </c>
      <c r="H10" s="11">
        <v>7</v>
      </c>
      <c r="I10" t="s">
        <v>119</v>
      </c>
      <c r="J10" s="11">
        <v>2018</v>
      </c>
    </row>
    <row r="11" spans="1:18" x14ac:dyDescent="0.7">
      <c r="B11">
        <v>9</v>
      </c>
      <c r="C11" t="s">
        <v>121</v>
      </c>
      <c r="D11">
        <v>2509</v>
      </c>
      <c r="E11" s="11">
        <v>9</v>
      </c>
      <c r="F11" t="s">
        <v>122</v>
      </c>
      <c r="G11" s="11">
        <v>2009</v>
      </c>
      <c r="H11" s="11">
        <v>8</v>
      </c>
      <c r="I11" t="s">
        <v>120</v>
      </c>
      <c r="J11" s="11">
        <v>2019</v>
      </c>
    </row>
    <row r="12" spans="1:18" x14ac:dyDescent="0.7">
      <c r="B12">
        <v>10</v>
      </c>
      <c r="C12" t="s">
        <v>122</v>
      </c>
      <c r="D12" s="11">
        <v>2510</v>
      </c>
      <c r="H12" s="12">
        <v>9</v>
      </c>
      <c r="I12" t="s">
        <v>122</v>
      </c>
      <c r="J12" s="12">
        <v>2020</v>
      </c>
    </row>
    <row r="13" spans="1:18" x14ac:dyDescent="0.7">
      <c r="B13">
        <v>11</v>
      </c>
      <c r="C13" t="s">
        <v>123</v>
      </c>
      <c r="D13" s="12">
        <v>2521</v>
      </c>
      <c r="E13" s="11">
        <v>51</v>
      </c>
      <c r="F13" s="11" t="s">
        <v>124</v>
      </c>
      <c r="G13" s="12">
        <v>2101</v>
      </c>
      <c r="H13" s="11">
        <v>51</v>
      </c>
      <c r="I13" t="s">
        <v>124</v>
      </c>
      <c r="J13" s="12">
        <v>2111</v>
      </c>
    </row>
    <row r="14" spans="1:18" x14ac:dyDescent="0.7">
      <c r="B14">
        <v>51</v>
      </c>
      <c r="C14" t="s">
        <v>125</v>
      </c>
      <c r="D14" s="12">
        <v>2511</v>
      </c>
      <c r="E14">
        <v>61</v>
      </c>
      <c r="F14" t="s">
        <v>126</v>
      </c>
      <c r="G14">
        <v>2201</v>
      </c>
      <c r="H14" s="12">
        <v>61</v>
      </c>
      <c r="I14" t="s">
        <v>126</v>
      </c>
      <c r="J14" s="12">
        <v>2211</v>
      </c>
    </row>
    <row r="15" spans="1:18" x14ac:dyDescent="0.7">
      <c r="B15">
        <v>52</v>
      </c>
      <c r="C15" t="s">
        <v>127</v>
      </c>
      <c r="D15">
        <v>2512</v>
      </c>
      <c r="E15">
        <v>62</v>
      </c>
      <c r="F15" t="s">
        <v>128</v>
      </c>
      <c r="G15">
        <v>2202</v>
      </c>
      <c r="H15" s="12">
        <v>62</v>
      </c>
      <c r="I15" t="s">
        <v>128</v>
      </c>
      <c r="J15" s="12">
        <v>2212</v>
      </c>
    </row>
    <row r="16" spans="1:18" x14ac:dyDescent="0.7">
      <c r="B16">
        <v>53</v>
      </c>
      <c r="C16" t="s">
        <v>129</v>
      </c>
      <c r="D16">
        <v>2513</v>
      </c>
    </row>
    <row r="17" spans="2:10" x14ac:dyDescent="0.7">
      <c r="B17">
        <v>54</v>
      </c>
      <c r="C17" t="s">
        <v>130</v>
      </c>
      <c r="D17">
        <v>2514</v>
      </c>
      <c r="F17" t="s">
        <v>131</v>
      </c>
      <c r="G17">
        <v>2099</v>
      </c>
      <c r="I17" t="s">
        <v>131</v>
      </c>
      <c r="J17" s="11">
        <v>2099</v>
      </c>
    </row>
    <row r="18" spans="2:10" x14ac:dyDescent="0.7">
      <c r="B18">
        <v>55</v>
      </c>
      <c r="C18" t="s">
        <v>132</v>
      </c>
      <c r="D18">
        <v>2515</v>
      </c>
    </row>
    <row r="19" spans="2:10" x14ac:dyDescent="0.7">
      <c r="B19">
        <v>56</v>
      </c>
      <c r="C19" t="s">
        <v>133</v>
      </c>
      <c r="D19">
        <v>2516</v>
      </c>
    </row>
    <row r="20" spans="2:10" x14ac:dyDescent="0.7">
      <c r="B20">
        <v>57</v>
      </c>
      <c r="C20" t="s">
        <v>134</v>
      </c>
      <c r="D20">
        <v>2517</v>
      </c>
      <c r="F20" t="s">
        <v>135</v>
      </c>
    </row>
    <row r="21" spans="2:10" x14ac:dyDescent="0.7">
      <c r="F21" t="s">
        <v>136</v>
      </c>
    </row>
    <row r="22" spans="2:10" x14ac:dyDescent="0.7">
      <c r="C22" t="s">
        <v>131</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D142"/>
  <sheetViews>
    <sheetView workbookViewId="0">
      <selection activeCell="F24" sqref="F24"/>
    </sheetView>
  </sheetViews>
  <sheetFormatPr defaultRowHeight="17.649999999999999" x14ac:dyDescent="0.7"/>
  <cols>
    <col min="1" max="1" width="20.0625" style="28" customWidth="1"/>
    <col min="2" max="2" width="17.4375" style="28" customWidth="1"/>
    <col min="3" max="3" width="14.25" customWidth="1"/>
  </cols>
  <sheetData>
    <row r="1" spans="1:3" x14ac:dyDescent="0.7">
      <c r="A1" s="28" t="s">
        <v>153</v>
      </c>
      <c r="B1" s="28" t="s">
        <v>154</v>
      </c>
      <c r="C1" t="s">
        <v>155</v>
      </c>
    </row>
    <row r="2" spans="1:3" s="30" customFormat="1" x14ac:dyDescent="0.7">
      <c r="A2" s="28">
        <v>43730</v>
      </c>
      <c r="B2" s="28">
        <v>43730.208333333336</v>
      </c>
      <c r="C2" s="30">
        <v>9</v>
      </c>
    </row>
    <row r="3" spans="1:3" s="30" customFormat="1" x14ac:dyDescent="0.7">
      <c r="A3" s="28">
        <v>43730</v>
      </c>
      <c r="B3" s="28">
        <v>43730.208333333336</v>
      </c>
      <c r="C3" s="30">
        <v>4</v>
      </c>
    </row>
    <row r="4" spans="1:3" s="26" customFormat="1" x14ac:dyDescent="0.7">
      <c r="A4" s="28">
        <v>43731.541666666664</v>
      </c>
      <c r="B4" s="28">
        <v>43731.583333333336</v>
      </c>
      <c r="C4" s="26">
        <v>8</v>
      </c>
    </row>
    <row r="5" spans="1:3" s="26" customFormat="1" x14ac:dyDescent="0.7">
      <c r="A5" s="28">
        <v>43731.541666666664</v>
      </c>
      <c r="B5" s="28">
        <v>43731.583333333336</v>
      </c>
      <c r="C5" s="26">
        <v>6</v>
      </c>
    </row>
    <row r="6" spans="1:3" s="26" customFormat="1" x14ac:dyDescent="0.7">
      <c r="A6" s="28">
        <v>43731.583333333336</v>
      </c>
      <c r="B6" s="28">
        <v>43731.625</v>
      </c>
      <c r="C6" s="26">
        <v>13</v>
      </c>
    </row>
    <row r="7" spans="1:3" s="26" customFormat="1" x14ac:dyDescent="0.7">
      <c r="A7" s="28">
        <v>43732.5</v>
      </c>
      <c r="B7" s="28">
        <v>43732.583333333336</v>
      </c>
      <c r="C7" s="26">
        <v>5</v>
      </c>
    </row>
    <row r="8" spans="1:3" s="26" customFormat="1" x14ac:dyDescent="0.7">
      <c r="A8" s="28">
        <v>43732.541666666664</v>
      </c>
      <c r="B8" s="28">
        <v>43732.625</v>
      </c>
      <c r="C8" s="26">
        <v>2</v>
      </c>
    </row>
    <row r="9" spans="1:3" s="26" customFormat="1" x14ac:dyDescent="0.7">
      <c r="A9" s="28">
        <v>43732.625</v>
      </c>
      <c r="B9" s="28">
        <v>43732.666666666664</v>
      </c>
      <c r="C9" s="26">
        <v>10</v>
      </c>
    </row>
    <row r="10" spans="1:3" s="26" customFormat="1" x14ac:dyDescent="0.7">
      <c r="A10" s="28">
        <v>43732.625</v>
      </c>
      <c r="B10" s="28">
        <v>43732.666666666664</v>
      </c>
      <c r="C10" s="26">
        <v>6</v>
      </c>
    </row>
    <row r="11" spans="1:3" s="26" customFormat="1" x14ac:dyDescent="0.7">
      <c r="A11" s="28">
        <v>43733.541666666664</v>
      </c>
      <c r="B11" s="28">
        <v>43733.583333333336</v>
      </c>
      <c r="C11" s="26">
        <v>11</v>
      </c>
    </row>
    <row r="12" spans="1:3" s="26" customFormat="1" x14ac:dyDescent="0.7">
      <c r="A12" s="28">
        <v>43733.541666666664</v>
      </c>
      <c r="B12" s="28">
        <v>43733.583333333336</v>
      </c>
      <c r="C12" s="26">
        <v>1</v>
      </c>
    </row>
    <row r="13" spans="1:3" s="26" customFormat="1" x14ac:dyDescent="0.7">
      <c r="A13" s="28">
        <v>43733.583333333336</v>
      </c>
      <c r="B13" s="28">
        <v>43733.625</v>
      </c>
      <c r="C13" s="26">
        <v>7</v>
      </c>
    </row>
    <row r="14" spans="1:3" s="26" customFormat="1" x14ac:dyDescent="0.7">
      <c r="A14" s="28">
        <v>43733.625</v>
      </c>
      <c r="B14" s="28">
        <v>43733.666666666664</v>
      </c>
      <c r="C14" s="26">
        <v>9</v>
      </c>
    </row>
    <row r="15" spans="1:3" s="26" customFormat="1" x14ac:dyDescent="0.7">
      <c r="A15" s="28">
        <v>43734.541666666664</v>
      </c>
      <c r="B15" s="28">
        <v>43734.583333333336</v>
      </c>
      <c r="C15" s="26">
        <v>2</v>
      </c>
    </row>
    <row r="16" spans="1:3" s="26" customFormat="1" x14ac:dyDescent="0.7">
      <c r="A16" s="28">
        <v>43734.5</v>
      </c>
      <c r="B16" s="28">
        <v>43734.583333333336</v>
      </c>
      <c r="C16" s="26">
        <v>1</v>
      </c>
    </row>
    <row r="17" spans="1:3" s="26" customFormat="1" x14ac:dyDescent="0.7">
      <c r="A17" s="28">
        <v>43734.583333333336</v>
      </c>
      <c r="B17" s="28">
        <v>43734.666666666664</v>
      </c>
      <c r="C17" s="26">
        <v>3</v>
      </c>
    </row>
    <row r="18" spans="1:3" s="26" customFormat="1" x14ac:dyDescent="0.7">
      <c r="A18" s="28">
        <v>43735.541666666664</v>
      </c>
      <c r="B18" s="28">
        <v>43735.583333333336</v>
      </c>
      <c r="C18" s="26">
        <v>8</v>
      </c>
    </row>
    <row r="19" spans="1:3" s="26" customFormat="1" x14ac:dyDescent="0.7">
      <c r="A19" s="28">
        <v>43735.541666666664</v>
      </c>
      <c r="B19" s="28">
        <v>43735.583333333336</v>
      </c>
      <c r="C19" s="26">
        <v>10</v>
      </c>
    </row>
    <row r="20" spans="1:3" s="26" customFormat="1" x14ac:dyDescent="0.7">
      <c r="A20" s="28">
        <v>43735.583333333336</v>
      </c>
      <c r="B20" s="28">
        <v>43735.625</v>
      </c>
      <c r="C20" s="26">
        <v>13</v>
      </c>
    </row>
    <row r="21" spans="1:3" s="26" customFormat="1" x14ac:dyDescent="0.7">
      <c r="A21" s="28">
        <v>43735.583333333336</v>
      </c>
      <c r="B21" s="28">
        <v>43735.666666666664</v>
      </c>
      <c r="C21" s="26">
        <v>4</v>
      </c>
    </row>
    <row r="22" spans="1:3" s="26" customFormat="1" x14ac:dyDescent="0.7">
      <c r="A22" s="28"/>
      <c r="B22" s="28"/>
    </row>
    <row r="23" spans="1:3" s="26" customFormat="1" x14ac:dyDescent="0.7">
      <c r="A23" s="28"/>
      <c r="B23" s="28"/>
    </row>
    <row r="24" spans="1:3" s="26" customFormat="1" x14ac:dyDescent="0.7">
      <c r="A24" s="28"/>
      <c r="B24" s="28"/>
    </row>
    <row r="25" spans="1:3" s="26" customFormat="1" x14ac:dyDescent="0.7">
      <c r="A25" s="28"/>
      <c r="B25" s="28"/>
    </row>
    <row r="26" spans="1:3" s="26" customFormat="1" x14ac:dyDescent="0.7">
      <c r="A26" s="28"/>
      <c r="B26" s="28"/>
    </row>
    <row r="27" spans="1:3" s="26" customFormat="1" x14ac:dyDescent="0.7">
      <c r="A27" s="28"/>
      <c r="B27" s="28"/>
    </row>
    <row r="28" spans="1:3" s="26" customFormat="1" x14ac:dyDescent="0.7">
      <c r="A28" s="28"/>
      <c r="B28" s="28"/>
    </row>
    <row r="29" spans="1:3" s="26" customFormat="1" x14ac:dyDescent="0.7">
      <c r="A29" s="28"/>
      <c r="B29" s="28"/>
    </row>
    <row r="30" spans="1:3" s="26" customFormat="1" x14ac:dyDescent="0.7">
      <c r="A30" s="28"/>
      <c r="B30" s="28"/>
    </row>
    <row r="31" spans="1:3" s="26" customFormat="1" x14ac:dyDescent="0.7">
      <c r="A31" s="28"/>
      <c r="B31" s="28"/>
    </row>
    <row r="32" spans="1:3" s="26" customFormat="1" x14ac:dyDescent="0.7">
      <c r="A32" s="28"/>
      <c r="B32" s="28"/>
    </row>
    <row r="33" spans="1:2" s="26" customFormat="1" x14ac:dyDescent="0.7">
      <c r="A33" s="28"/>
      <c r="B33" s="28"/>
    </row>
    <row r="34" spans="1:2" s="26" customFormat="1" x14ac:dyDescent="0.7">
      <c r="A34" s="28"/>
      <c r="B34" s="28"/>
    </row>
    <row r="35" spans="1:2" s="26" customFormat="1" x14ac:dyDescent="0.7">
      <c r="A35" s="28"/>
      <c r="B35" s="28"/>
    </row>
    <row r="36" spans="1:2" s="26" customFormat="1" x14ac:dyDescent="0.7">
      <c r="A36" s="28"/>
      <c r="B36" s="28"/>
    </row>
    <row r="37" spans="1:2" s="26" customFormat="1" x14ac:dyDescent="0.7">
      <c r="A37" s="28"/>
      <c r="B37" s="28"/>
    </row>
    <row r="38" spans="1:2" s="26" customFormat="1" x14ac:dyDescent="0.7">
      <c r="A38" s="28"/>
      <c r="B38" s="28"/>
    </row>
    <row r="39" spans="1:2" s="26" customFormat="1" x14ac:dyDescent="0.7">
      <c r="A39" s="28"/>
      <c r="B39" s="28"/>
    </row>
    <row r="40" spans="1:2" s="26" customFormat="1" x14ac:dyDescent="0.7">
      <c r="A40" s="28"/>
      <c r="B40" s="28"/>
    </row>
    <row r="41" spans="1:2" s="26" customFormat="1" x14ac:dyDescent="0.7">
      <c r="A41" s="28"/>
      <c r="B41" s="28"/>
    </row>
    <row r="42" spans="1:2" s="26" customFormat="1" x14ac:dyDescent="0.7">
      <c r="A42" s="28"/>
      <c r="B42" s="28"/>
    </row>
    <row r="43" spans="1:2" s="26" customFormat="1" x14ac:dyDescent="0.7">
      <c r="A43" s="28"/>
      <c r="B43" s="28"/>
    </row>
    <row r="44" spans="1:2" s="26" customFormat="1" x14ac:dyDescent="0.7">
      <c r="A44" s="28"/>
      <c r="B44" s="28"/>
    </row>
    <row r="45" spans="1:2" s="26" customFormat="1" x14ac:dyDescent="0.7">
      <c r="A45" s="28"/>
      <c r="B45" s="28"/>
    </row>
    <row r="46" spans="1:2" s="26" customFormat="1" x14ac:dyDescent="0.7">
      <c r="A46" s="28"/>
      <c r="B46" s="28"/>
    </row>
    <row r="47" spans="1:2" s="26" customFormat="1" x14ac:dyDescent="0.7">
      <c r="A47" s="28"/>
      <c r="B47" s="28"/>
    </row>
    <row r="48" spans="1:2" s="26" customFormat="1" x14ac:dyDescent="0.7">
      <c r="A48" s="28"/>
      <c r="B48" s="28"/>
    </row>
    <row r="49" spans="1:4" s="26" customFormat="1" x14ac:dyDescent="0.7">
      <c r="A49" s="28"/>
      <c r="B49" s="28"/>
    </row>
    <row r="50" spans="1:4" s="26" customFormat="1" x14ac:dyDescent="0.7">
      <c r="A50" s="28"/>
      <c r="B50" s="28"/>
    </row>
    <row r="51" spans="1:4" x14ac:dyDescent="0.7">
      <c r="A51" s="5"/>
      <c r="C51" s="3"/>
      <c r="D51" s="3"/>
    </row>
    <row r="52" spans="1:4" s="26" customFormat="1" x14ac:dyDescent="0.7">
      <c r="A52" s="5"/>
      <c r="B52" s="28"/>
      <c r="C52" s="3"/>
      <c r="D52" s="3"/>
    </row>
    <row r="53" spans="1:4" s="26" customFormat="1" x14ac:dyDescent="0.7">
      <c r="A53" s="5"/>
      <c r="B53" s="28"/>
      <c r="C53" s="3"/>
      <c r="D53" s="3"/>
    </row>
    <row r="54" spans="1:4" s="26" customFormat="1" x14ac:dyDescent="0.7">
      <c r="A54" s="5"/>
      <c r="B54" s="28"/>
      <c r="C54" s="3"/>
      <c r="D54" s="3"/>
    </row>
    <row r="55" spans="1:4" s="26" customFormat="1" x14ac:dyDescent="0.7">
      <c r="A55" s="5"/>
      <c r="B55" s="28"/>
      <c r="C55" s="3"/>
      <c r="D55" s="3"/>
    </row>
    <row r="56" spans="1:4" s="26" customFormat="1" x14ac:dyDescent="0.7">
      <c r="A56" s="5"/>
      <c r="B56" s="28"/>
      <c r="C56" s="3"/>
      <c r="D56" s="3"/>
    </row>
    <row r="57" spans="1:4" s="26" customFormat="1" x14ac:dyDescent="0.7">
      <c r="A57" s="5"/>
      <c r="B57" s="28"/>
      <c r="C57" s="3"/>
      <c r="D57" s="3"/>
    </row>
    <row r="58" spans="1:4" s="26" customFormat="1" x14ac:dyDescent="0.7">
      <c r="A58" s="5"/>
      <c r="B58" s="28"/>
      <c r="C58" s="3"/>
      <c r="D58" s="3"/>
    </row>
    <row r="59" spans="1:4" s="26" customFormat="1" x14ac:dyDescent="0.7">
      <c r="A59" s="5"/>
      <c r="B59" s="28"/>
      <c r="C59" s="3"/>
      <c r="D59" s="3"/>
    </row>
    <row r="60" spans="1:4" s="26" customFormat="1" x14ac:dyDescent="0.7">
      <c r="A60" s="5"/>
      <c r="B60" s="28"/>
      <c r="C60" s="3"/>
      <c r="D60" s="3"/>
    </row>
    <row r="61" spans="1:4" s="26" customFormat="1" x14ac:dyDescent="0.7">
      <c r="A61" s="5"/>
      <c r="B61" s="28"/>
      <c r="C61" s="3"/>
      <c r="D61" s="3"/>
    </row>
    <row r="62" spans="1:4" s="26" customFormat="1" x14ac:dyDescent="0.7">
      <c r="A62" s="5"/>
      <c r="B62" s="28"/>
      <c r="C62" s="3"/>
      <c r="D62" s="3"/>
    </row>
    <row r="63" spans="1:4" s="26" customFormat="1" x14ac:dyDescent="0.7">
      <c r="A63" s="5"/>
      <c r="B63" s="28"/>
      <c r="C63" s="3"/>
      <c r="D63" s="3"/>
    </row>
    <row r="64" spans="1:4" s="26" customFormat="1" x14ac:dyDescent="0.7">
      <c r="A64" s="5"/>
      <c r="B64" s="28"/>
      <c r="C64" s="3"/>
      <c r="D64" s="3"/>
    </row>
    <row r="65" spans="1:4" s="26" customFormat="1" x14ac:dyDescent="0.7">
      <c r="A65" s="5"/>
      <c r="B65" s="28"/>
      <c r="C65" s="3"/>
      <c r="D65" s="3"/>
    </row>
    <row r="66" spans="1:4" s="26" customFormat="1" x14ac:dyDescent="0.7">
      <c r="A66" s="5"/>
      <c r="B66" s="28"/>
      <c r="C66" s="3"/>
      <c r="D66" s="3"/>
    </row>
    <row r="67" spans="1:4" s="26" customFormat="1" x14ac:dyDescent="0.7">
      <c r="A67" s="5"/>
      <c r="B67" s="28"/>
      <c r="C67" s="3"/>
      <c r="D67" s="3"/>
    </row>
    <row r="68" spans="1:4" s="26" customFormat="1" x14ac:dyDescent="0.7">
      <c r="A68" s="5"/>
      <c r="B68" s="28"/>
      <c r="C68" s="3"/>
      <c r="D68" s="3"/>
    </row>
    <row r="69" spans="1:4" s="26" customFormat="1" x14ac:dyDescent="0.7">
      <c r="A69" s="5"/>
      <c r="B69" s="28"/>
      <c r="C69" s="3"/>
      <c r="D69" s="3"/>
    </row>
    <row r="70" spans="1:4" x14ac:dyDescent="0.7">
      <c r="A70" s="5"/>
      <c r="C70" s="3"/>
      <c r="D70" s="3"/>
    </row>
    <row r="71" spans="1:4" x14ac:dyDescent="0.7">
      <c r="A71" s="5"/>
      <c r="C71" s="3"/>
      <c r="D71" s="3"/>
    </row>
    <row r="72" spans="1:4" x14ac:dyDescent="0.7">
      <c r="A72" s="5"/>
      <c r="C72" s="3"/>
      <c r="D72" s="3"/>
    </row>
    <row r="73" spans="1:4" x14ac:dyDescent="0.7">
      <c r="A73" s="5"/>
      <c r="C73" s="3"/>
      <c r="D73" s="3"/>
    </row>
    <row r="74" spans="1:4" x14ac:dyDescent="0.7">
      <c r="A74" s="5"/>
      <c r="C74" s="3"/>
      <c r="D74" s="3"/>
    </row>
    <row r="75" spans="1:4" s="26" customFormat="1" x14ac:dyDescent="0.7">
      <c r="A75" s="5"/>
      <c r="B75" s="28"/>
      <c r="C75" s="3"/>
      <c r="D75" s="3"/>
    </row>
    <row r="76" spans="1:4" s="26" customFormat="1" x14ac:dyDescent="0.7">
      <c r="A76" s="5"/>
      <c r="B76" s="28"/>
      <c r="C76" s="3"/>
      <c r="D76" s="3"/>
    </row>
    <row r="77" spans="1:4" s="26" customFormat="1" x14ac:dyDescent="0.7">
      <c r="A77" s="5"/>
      <c r="B77" s="28"/>
      <c r="C77" s="3"/>
      <c r="D77" s="3"/>
    </row>
    <row r="78" spans="1:4" s="26" customFormat="1" x14ac:dyDescent="0.7">
      <c r="A78" s="5"/>
      <c r="B78" s="28"/>
      <c r="C78" s="3"/>
      <c r="D78" s="3"/>
    </row>
    <row r="79" spans="1:4" s="26" customFormat="1" x14ac:dyDescent="0.7">
      <c r="A79" s="5"/>
      <c r="B79" s="28"/>
      <c r="C79" s="3"/>
      <c r="D79" s="3"/>
    </row>
    <row r="80" spans="1:4" s="26" customFormat="1" x14ac:dyDescent="0.7">
      <c r="A80" s="5"/>
      <c r="B80" s="28"/>
      <c r="C80" s="3"/>
      <c r="D80" s="3"/>
    </row>
    <row r="81" spans="1:4" s="26" customFormat="1" x14ac:dyDescent="0.7">
      <c r="A81" s="5"/>
      <c r="B81" s="28"/>
      <c r="C81" s="3"/>
      <c r="D81" s="3"/>
    </row>
    <row r="82" spans="1:4" s="26" customFormat="1" x14ac:dyDescent="0.7">
      <c r="A82" s="5"/>
      <c r="B82" s="28"/>
      <c r="C82" s="3"/>
      <c r="D82" s="3"/>
    </row>
    <row r="83" spans="1:4" s="26" customFormat="1" x14ac:dyDescent="0.7">
      <c r="A83" s="5"/>
      <c r="B83" s="28"/>
      <c r="C83" s="3"/>
      <c r="D83" s="3"/>
    </row>
    <row r="84" spans="1:4" s="26" customFormat="1" x14ac:dyDescent="0.7">
      <c r="A84" s="5"/>
      <c r="B84" s="28"/>
      <c r="C84" s="3"/>
      <c r="D84" s="3"/>
    </row>
    <row r="85" spans="1:4" s="26" customFormat="1" x14ac:dyDescent="0.7">
      <c r="A85" s="5"/>
      <c r="B85" s="28"/>
      <c r="C85" s="3"/>
      <c r="D85" s="3"/>
    </row>
    <row r="86" spans="1:4" s="26" customFormat="1" x14ac:dyDescent="0.7">
      <c r="A86" s="5"/>
      <c r="B86" s="28"/>
      <c r="C86" s="3"/>
      <c r="D86" s="3"/>
    </row>
    <row r="87" spans="1:4" s="26" customFormat="1" x14ac:dyDescent="0.7">
      <c r="A87" s="28"/>
      <c r="B87" s="28"/>
      <c r="C87" s="3"/>
    </row>
    <row r="88" spans="1:4" s="26" customFormat="1" x14ac:dyDescent="0.7">
      <c r="A88" s="28"/>
      <c r="B88" s="28"/>
      <c r="C88" s="3"/>
    </row>
    <row r="89" spans="1:4" s="26" customFormat="1" x14ac:dyDescent="0.7">
      <c r="A89" s="28"/>
      <c r="B89" s="28"/>
      <c r="C89" s="3"/>
    </row>
    <row r="90" spans="1:4" s="26" customFormat="1" x14ac:dyDescent="0.7">
      <c r="A90" s="28"/>
      <c r="B90" s="28"/>
      <c r="C90" s="3"/>
    </row>
    <row r="91" spans="1:4" s="26" customFormat="1" x14ac:dyDescent="0.7">
      <c r="A91" s="28"/>
      <c r="B91" s="28"/>
      <c r="C91" s="3"/>
    </row>
    <row r="92" spans="1:4" s="26" customFormat="1" x14ac:dyDescent="0.7">
      <c r="A92" s="28"/>
      <c r="B92" s="28"/>
      <c r="C92" s="3"/>
    </row>
    <row r="93" spans="1:4" s="26" customFormat="1" x14ac:dyDescent="0.7">
      <c r="A93" s="28"/>
      <c r="B93" s="28"/>
      <c r="C93"/>
    </row>
    <row r="94" spans="1:4" s="26" customFormat="1" x14ac:dyDescent="0.7">
      <c r="A94" s="28"/>
      <c r="B94" s="28"/>
      <c r="C94"/>
    </row>
    <row r="95" spans="1:4" s="26" customFormat="1" x14ac:dyDescent="0.7">
      <c r="A95" s="28"/>
      <c r="B95" s="28"/>
      <c r="C95"/>
    </row>
    <row r="96" spans="1:4" s="26" customFormat="1" x14ac:dyDescent="0.7">
      <c r="A96" s="28"/>
      <c r="B96" s="28"/>
      <c r="C96"/>
    </row>
    <row r="97" spans="1:3" s="26" customFormat="1" x14ac:dyDescent="0.7">
      <c r="A97" s="28"/>
      <c r="B97" s="28"/>
      <c r="C97"/>
    </row>
    <row r="98" spans="1:3" s="26" customFormat="1" x14ac:dyDescent="0.7">
      <c r="A98" s="28"/>
      <c r="B98" s="28"/>
      <c r="C98"/>
    </row>
    <row r="99" spans="1:3" s="26" customFormat="1" x14ac:dyDescent="0.7">
      <c r="A99" s="28"/>
      <c r="B99" s="28"/>
      <c r="C99"/>
    </row>
    <row r="100" spans="1:3" s="26" customFormat="1" x14ac:dyDescent="0.7">
      <c r="A100" s="28"/>
      <c r="B100" s="28"/>
      <c r="C100"/>
    </row>
    <row r="101" spans="1:3" s="26" customFormat="1" x14ac:dyDescent="0.7">
      <c r="A101" s="28"/>
      <c r="B101" s="28"/>
      <c r="C101"/>
    </row>
    <row r="102" spans="1:3" s="26" customFormat="1" x14ac:dyDescent="0.7">
      <c r="A102" s="28"/>
      <c r="B102" s="28"/>
      <c r="C102"/>
    </row>
    <row r="103" spans="1:3" s="26" customFormat="1" x14ac:dyDescent="0.7">
      <c r="A103" s="28"/>
      <c r="B103" s="28"/>
      <c r="C103"/>
    </row>
    <row r="104" spans="1:3" s="26" customFormat="1" x14ac:dyDescent="0.7">
      <c r="A104" s="28"/>
      <c r="B104" s="28"/>
      <c r="C104"/>
    </row>
    <row r="105" spans="1:3" s="26" customFormat="1" x14ac:dyDescent="0.7">
      <c r="A105" s="28"/>
      <c r="B105" s="28"/>
      <c r="C105"/>
    </row>
    <row r="106" spans="1:3" s="26" customFormat="1" x14ac:dyDescent="0.7">
      <c r="A106" s="28"/>
      <c r="B106" s="28"/>
      <c r="C106"/>
    </row>
    <row r="107" spans="1:3" s="26" customFormat="1" x14ac:dyDescent="0.7">
      <c r="A107" s="28"/>
      <c r="B107" s="28"/>
      <c r="C107"/>
    </row>
    <row r="108" spans="1:3" s="26" customFormat="1" x14ac:dyDescent="0.7">
      <c r="A108" s="28"/>
      <c r="B108" s="28"/>
      <c r="C108"/>
    </row>
    <row r="109" spans="1:3" s="26" customFormat="1" x14ac:dyDescent="0.7">
      <c r="A109" s="28"/>
      <c r="B109" s="28"/>
      <c r="C109"/>
    </row>
    <row r="110" spans="1:3" s="26" customFormat="1" x14ac:dyDescent="0.7">
      <c r="A110" s="28"/>
      <c r="B110" s="28"/>
      <c r="C110"/>
    </row>
    <row r="111" spans="1:3" s="26" customFormat="1" x14ac:dyDescent="0.7">
      <c r="A111" s="28"/>
      <c r="B111" s="28"/>
      <c r="C111"/>
    </row>
    <row r="112" spans="1:3" s="26" customFormat="1" x14ac:dyDescent="0.7">
      <c r="A112" s="28"/>
      <c r="B112" s="28"/>
      <c r="C112"/>
    </row>
    <row r="113" spans="1:3" s="26" customFormat="1" x14ac:dyDescent="0.7">
      <c r="A113" s="28"/>
      <c r="B113" s="28"/>
      <c r="C113"/>
    </row>
    <row r="114" spans="1:3" s="26" customFormat="1" x14ac:dyDescent="0.7">
      <c r="A114" s="28"/>
      <c r="B114" s="28"/>
      <c r="C114"/>
    </row>
    <row r="115" spans="1:3" s="26" customFormat="1" x14ac:dyDescent="0.7">
      <c r="A115" s="28"/>
      <c r="B115" s="28"/>
      <c r="C115"/>
    </row>
    <row r="116" spans="1:3" s="26" customFormat="1" x14ac:dyDescent="0.7">
      <c r="A116" s="28"/>
      <c r="B116" s="28"/>
      <c r="C116"/>
    </row>
    <row r="117" spans="1:3" s="26" customFormat="1" x14ac:dyDescent="0.7">
      <c r="A117" s="28"/>
      <c r="B117" s="28"/>
      <c r="C117"/>
    </row>
    <row r="118" spans="1:3" s="26" customFormat="1" x14ac:dyDescent="0.7">
      <c r="A118" s="28"/>
      <c r="B118" s="28"/>
      <c r="C118"/>
    </row>
    <row r="119" spans="1:3" s="26" customFormat="1" x14ac:dyDescent="0.7">
      <c r="A119" s="28"/>
      <c r="B119" s="28"/>
      <c r="C119"/>
    </row>
    <row r="120" spans="1:3" s="26" customFormat="1" x14ac:dyDescent="0.7">
      <c r="A120" s="28"/>
      <c r="B120" s="28"/>
      <c r="C120"/>
    </row>
    <row r="121" spans="1:3" s="26" customFormat="1" x14ac:dyDescent="0.7">
      <c r="A121" s="28"/>
      <c r="B121" s="28"/>
      <c r="C121"/>
    </row>
    <row r="122" spans="1:3" s="26" customFormat="1" x14ac:dyDescent="0.7">
      <c r="A122" s="28"/>
      <c r="B122" s="28"/>
      <c r="C122"/>
    </row>
    <row r="123" spans="1:3" s="26" customFormat="1" x14ac:dyDescent="0.7">
      <c r="A123" s="28"/>
      <c r="B123" s="28"/>
      <c r="C123"/>
    </row>
    <row r="124" spans="1:3" s="26" customFormat="1" x14ac:dyDescent="0.7">
      <c r="A124" s="28"/>
      <c r="B124" s="28"/>
      <c r="C124"/>
    </row>
    <row r="125" spans="1:3" s="26" customFormat="1" x14ac:dyDescent="0.7">
      <c r="A125" s="28"/>
      <c r="B125" s="28"/>
      <c r="C125"/>
    </row>
    <row r="126" spans="1:3" s="26" customFormat="1" x14ac:dyDescent="0.7">
      <c r="A126" s="28"/>
      <c r="B126" s="28"/>
      <c r="C126"/>
    </row>
    <row r="127" spans="1:3" s="26" customFormat="1" x14ac:dyDescent="0.7">
      <c r="A127" s="28"/>
      <c r="B127" s="28"/>
      <c r="C127"/>
    </row>
    <row r="128" spans="1:3" s="26" customFormat="1" x14ac:dyDescent="0.7">
      <c r="A128" s="28"/>
      <c r="B128" s="28"/>
      <c r="C128"/>
    </row>
    <row r="129" spans="1:3" s="26" customFormat="1" x14ac:dyDescent="0.7">
      <c r="A129" s="28"/>
      <c r="B129" s="28"/>
      <c r="C129"/>
    </row>
    <row r="130" spans="1:3" s="26" customFormat="1" x14ac:dyDescent="0.7">
      <c r="A130" s="28"/>
      <c r="B130" s="28"/>
      <c r="C130"/>
    </row>
    <row r="131" spans="1:3" s="26" customFormat="1" x14ac:dyDescent="0.7">
      <c r="A131" s="28"/>
      <c r="B131" s="28"/>
      <c r="C131"/>
    </row>
    <row r="132" spans="1:3" s="26" customFormat="1" x14ac:dyDescent="0.7">
      <c r="A132" s="28"/>
      <c r="B132" s="28"/>
      <c r="C132"/>
    </row>
    <row r="133" spans="1:3" s="26" customFormat="1" x14ac:dyDescent="0.7">
      <c r="A133" s="28"/>
      <c r="B133" s="28"/>
      <c r="C133"/>
    </row>
    <row r="134" spans="1:3" s="26" customFormat="1" x14ac:dyDescent="0.7">
      <c r="A134" s="28"/>
      <c r="B134" s="28"/>
      <c r="C134"/>
    </row>
    <row r="135" spans="1:3" s="26" customFormat="1" x14ac:dyDescent="0.7">
      <c r="A135" s="28"/>
      <c r="B135" s="28"/>
      <c r="C135"/>
    </row>
    <row r="136" spans="1:3" s="26" customFormat="1" x14ac:dyDescent="0.7">
      <c r="A136" s="28"/>
      <c r="B136" s="28"/>
      <c r="C136"/>
    </row>
    <row r="137" spans="1:3" s="26" customFormat="1" x14ac:dyDescent="0.7">
      <c r="A137" s="28"/>
      <c r="B137" s="28"/>
      <c r="C137"/>
    </row>
    <row r="138" spans="1:3" s="26" customFormat="1" x14ac:dyDescent="0.7">
      <c r="A138" s="28"/>
      <c r="B138" s="28"/>
      <c r="C138"/>
    </row>
    <row r="139" spans="1:3" s="26" customFormat="1" x14ac:dyDescent="0.7">
      <c r="A139" s="28"/>
      <c r="B139" s="28"/>
      <c r="C139"/>
    </row>
    <row r="140" spans="1:3" s="26" customFormat="1" x14ac:dyDescent="0.7">
      <c r="A140" s="28"/>
      <c r="B140" s="28"/>
      <c r="C140"/>
    </row>
    <row r="141" spans="1:3" s="26" customFormat="1" x14ac:dyDescent="0.7">
      <c r="A141" s="28"/>
      <c r="B141" s="28"/>
      <c r="C141"/>
    </row>
    <row r="142" spans="1:3" s="26" customFormat="1" x14ac:dyDescent="0.7">
      <c r="A142" s="28"/>
      <c r="B142" s="28"/>
      <c r="C142"/>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from>
                    <xdr:col>3</xdr:col>
                    <xdr:colOff>361950</xdr:colOff>
                    <xdr:row>1</xdr:row>
                    <xdr:rowOff>185738</xdr:rowOff>
                  </from>
                  <to>
                    <xdr:col>5</xdr:col>
                    <xdr:colOff>476250</xdr:colOff>
                    <xdr:row>4</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7">
        <v>43637</v>
      </c>
      <c r="B1" t="s">
        <v>25</v>
      </c>
      <c r="C1" t="s">
        <v>26</v>
      </c>
      <c r="D1" t="s">
        <v>27</v>
      </c>
    </row>
    <row r="2" spans="1:5" x14ac:dyDescent="0.7">
      <c r="D2" t="s">
        <v>28</v>
      </c>
    </row>
    <row r="3" spans="1:5" x14ac:dyDescent="0.7">
      <c r="D3" t="s">
        <v>29</v>
      </c>
    </row>
    <row r="4" spans="1:5" x14ac:dyDescent="0.7">
      <c r="D4" t="s">
        <v>30</v>
      </c>
    </row>
    <row r="5" spans="1:5" x14ac:dyDescent="0.7">
      <c r="D5" s="8" t="s">
        <v>31</v>
      </c>
    </row>
    <row r="6" spans="1:5" x14ac:dyDescent="0.7">
      <c r="D6" t="s">
        <v>32</v>
      </c>
    </row>
    <row r="7" spans="1:5" x14ac:dyDescent="0.7">
      <c r="A7" s="7">
        <v>43640</v>
      </c>
      <c r="B7" t="s">
        <v>33</v>
      </c>
      <c r="C7" t="s">
        <v>26</v>
      </c>
      <c r="D7" t="s">
        <v>34</v>
      </c>
      <c r="E7" t="s">
        <v>35</v>
      </c>
    </row>
    <row r="8" spans="1:5" x14ac:dyDescent="0.7">
      <c r="A8" s="7"/>
      <c r="E8" t="s">
        <v>36</v>
      </c>
    </row>
    <row r="9" spans="1:5" x14ac:dyDescent="0.7">
      <c r="A9" s="7"/>
      <c r="D9" t="s">
        <v>37</v>
      </c>
      <c r="E9" t="s">
        <v>38</v>
      </c>
    </row>
    <row r="10" spans="1:5" x14ac:dyDescent="0.7">
      <c r="A10" s="7"/>
      <c r="D10" t="s">
        <v>23</v>
      </c>
      <c r="E10" t="s">
        <v>39</v>
      </c>
    </row>
    <row r="11" spans="1:5" x14ac:dyDescent="0.7">
      <c r="A11" s="7"/>
      <c r="E11" t="s">
        <v>40</v>
      </c>
    </row>
    <row r="12" spans="1:5" x14ac:dyDescent="0.7">
      <c r="A12" s="7"/>
      <c r="D12" t="s">
        <v>37</v>
      </c>
      <c r="E12" t="s">
        <v>41</v>
      </c>
    </row>
    <row r="13" spans="1:5" x14ac:dyDescent="0.7">
      <c r="A13" s="7"/>
      <c r="D13" t="s">
        <v>42</v>
      </c>
      <c r="E13" t="s">
        <v>43</v>
      </c>
    </row>
    <row r="14" spans="1:5" x14ac:dyDescent="0.7">
      <c r="A14" s="7"/>
      <c r="E14" t="s">
        <v>44</v>
      </c>
    </row>
    <row r="15" spans="1:5" x14ac:dyDescent="0.7">
      <c r="A15" s="7"/>
      <c r="D15" t="s">
        <v>45</v>
      </c>
      <c r="E15" t="s">
        <v>46</v>
      </c>
    </row>
    <row r="16" spans="1:5" x14ac:dyDescent="0.7">
      <c r="A16" s="7"/>
      <c r="E16" t="s">
        <v>47</v>
      </c>
    </row>
    <row r="17" spans="1:5" x14ac:dyDescent="0.7">
      <c r="A17" s="7">
        <v>43641</v>
      </c>
      <c r="B17" t="s">
        <v>48</v>
      </c>
      <c r="C17" t="s">
        <v>26</v>
      </c>
      <c r="D17" t="s">
        <v>34</v>
      </c>
      <c r="E17" t="s">
        <v>49</v>
      </c>
    </row>
    <row r="18" spans="1:5" x14ac:dyDescent="0.7">
      <c r="A18" s="9">
        <v>43644</v>
      </c>
      <c r="B18" t="s">
        <v>50</v>
      </c>
      <c r="C18" t="s">
        <v>26</v>
      </c>
      <c r="D18" t="s">
        <v>34</v>
      </c>
      <c r="E18" t="s">
        <v>51</v>
      </c>
    </row>
    <row r="19" spans="1:5" x14ac:dyDescent="0.7">
      <c r="D19" t="s">
        <v>23</v>
      </c>
      <c r="E19" t="s">
        <v>52</v>
      </c>
    </row>
    <row r="20" spans="1:5" x14ac:dyDescent="0.7">
      <c r="A20" s="9">
        <v>43651</v>
      </c>
      <c r="B20" t="s">
        <v>53</v>
      </c>
      <c r="C20" t="s">
        <v>26</v>
      </c>
      <c r="D20" t="s">
        <v>34</v>
      </c>
      <c r="E20" t="s">
        <v>54</v>
      </c>
    </row>
    <row r="21" spans="1:5" x14ac:dyDescent="0.7">
      <c r="D21" t="s">
        <v>23</v>
      </c>
      <c r="E21" t="s">
        <v>55</v>
      </c>
    </row>
    <row r="22" spans="1:5" x14ac:dyDescent="0.7">
      <c r="D22" t="s">
        <v>56</v>
      </c>
      <c r="E22" t="s">
        <v>57</v>
      </c>
    </row>
    <row r="23" spans="1:5" x14ac:dyDescent="0.7">
      <c r="A23" s="9">
        <v>43658</v>
      </c>
      <c r="B23" t="s">
        <v>58</v>
      </c>
      <c r="C23" t="s">
        <v>26</v>
      </c>
      <c r="D23" t="s">
        <v>34</v>
      </c>
      <c r="E23" t="s">
        <v>59</v>
      </c>
    </row>
    <row r="24" spans="1:5" x14ac:dyDescent="0.7">
      <c r="D24" t="s">
        <v>23</v>
      </c>
      <c r="E24" t="s">
        <v>60</v>
      </c>
    </row>
    <row r="25" spans="1:5" x14ac:dyDescent="0.7">
      <c r="D25" t="s">
        <v>56</v>
      </c>
      <c r="E25" t="s">
        <v>61</v>
      </c>
    </row>
    <row r="26" spans="1:5" x14ac:dyDescent="0.7">
      <c r="D26" t="s">
        <v>45</v>
      </c>
      <c r="E26" t="s">
        <v>62</v>
      </c>
    </row>
    <row r="27" spans="1:5" x14ac:dyDescent="0.7">
      <c r="D27" t="s">
        <v>63</v>
      </c>
      <c r="E27" t="s">
        <v>64</v>
      </c>
    </row>
    <row r="28" spans="1:5" x14ac:dyDescent="0.7">
      <c r="D28" t="s">
        <v>65</v>
      </c>
      <c r="E28" t="s">
        <v>66</v>
      </c>
    </row>
    <row r="29" spans="1:5" x14ac:dyDescent="0.7">
      <c r="E29" t="s">
        <v>67</v>
      </c>
    </row>
    <row r="30" spans="1:5" x14ac:dyDescent="0.7">
      <c r="E30" t="s">
        <v>68</v>
      </c>
    </row>
    <row r="31" spans="1:5" x14ac:dyDescent="0.7">
      <c r="D31" t="s">
        <v>69</v>
      </c>
      <c r="E31" t="s">
        <v>70</v>
      </c>
    </row>
    <row r="32" spans="1:5" x14ac:dyDescent="0.7">
      <c r="D32" t="s">
        <v>71</v>
      </c>
      <c r="E32" t="s">
        <v>72</v>
      </c>
    </row>
    <row r="33" spans="2:5" x14ac:dyDescent="0.7">
      <c r="D33" t="s">
        <v>73</v>
      </c>
      <c r="E33" t="s">
        <v>74</v>
      </c>
    </row>
    <row r="34" spans="2:5" x14ac:dyDescent="0.7">
      <c r="D34" t="s">
        <v>75</v>
      </c>
      <c r="E34" t="s">
        <v>76</v>
      </c>
    </row>
    <row r="35" spans="2:5" x14ac:dyDescent="0.7">
      <c r="E35" t="s">
        <v>77</v>
      </c>
    </row>
    <row r="36" spans="2:5" x14ac:dyDescent="0.7">
      <c r="D36" t="s">
        <v>78</v>
      </c>
      <c r="E36" t="s">
        <v>79</v>
      </c>
    </row>
    <row r="37" spans="2:5" x14ac:dyDescent="0.7">
      <c r="D37" t="s">
        <v>80</v>
      </c>
      <c r="E37" t="s">
        <v>81</v>
      </c>
    </row>
    <row r="38" spans="2:5" x14ac:dyDescent="0.7">
      <c r="E38" t="s">
        <v>82</v>
      </c>
    </row>
    <row r="39" spans="2:5" x14ac:dyDescent="0.7">
      <c r="E39" t="s">
        <v>83</v>
      </c>
    </row>
    <row r="40" spans="2:5" x14ac:dyDescent="0.7">
      <c r="E40" t="s">
        <v>84</v>
      </c>
    </row>
    <row r="41" spans="2:5" x14ac:dyDescent="0.7">
      <c r="D41" t="s">
        <v>85</v>
      </c>
      <c r="E41" t="s">
        <v>86</v>
      </c>
    </row>
    <row r="42" spans="2:5" x14ac:dyDescent="0.7">
      <c r="B42">
        <v>1.0309999999999999</v>
      </c>
      <c r="C42" t="s">
        <v>26</v>
      </c>
      <c r="D42" t="s">
        <v>34</v>
      </c>
      <c r="E42" t="s">
        <v>87</v>
      </c>
    </row>
    <row r="43" spans="2:5" x14ac:dyDescent="0.7">
      <c r="D43" t="s">
        <v>23</v>
      </c>
      <c r="E43" t="s">
        <v>88</v>
      </c>
    </row>
    <row r="44" spans="2:5" x14ac:dyDescent="0.7">
      <c r="B44">
        <v>1.032</v>
      </c>
      <c r="C44" t="s">
        <v>26</v>
      </c>
      <c r="D44" t="s">
        <v>34</v>
      </c>
      <c r="E44" t="s">
        <v>89</v>
      </c>
    </row>
    <row r="45" spans="2:5" x14ac:dyDescent="0.7">
      <c r="D45" t="s">
        <v>23</v>
      </c>
      <c r="E45" t="s">
        <v>90</v>
      </c>
    </row>
    <row r="46" spans="2:5" x14ac:dyDescent="0.7">
      <c r="B46">
        <v>1.0329999999999999</v>
      </c>
      <c r="C46" t="s">
        <v>26</v>
      </c>
      <c r="D46" t="s">
        <v>91</v>
      </c>
      <c r="E46" t="s">
        <v>92</v>
      </c>
    </row>
    <row r="47" spans="2:5" x14ac:dyDescent="0.7">
      <c r="D47" t="s">
        <v>93</v>
      </c>
      <c r="E47" t="s">
        <v>94</v>
      </c>
    </row>
    <row r="48" spans="2:5" x14ac:dyDescent="0.7">
      <c r="B48">
        <v>1.4</v>
      </c>
      <c r="C48" t="s">
        <v>26</v>
      </c>
      <c r="D48" t="s">
        <v>34</v>
      </c>
      <c r="E48" t="s">
        <v>95</v>
      </c>
    </row>
    <row r="49" spans="2:5" x14ac:dyDescent="0.7">
      <c r="E49" t="s">
        <v>96</v>
      </c>
    </row>
    <row r="50" spans="2:5" x14ac:dyDescent="0.7">
      <c r="D50" t="s">
        <v>34</v>
      </c>
      <c r="E50" t="s">
        <v>97</v>
      </c>
    </row>
    <row r="51" spans="2:5" x14ac:dyDescent="0.7">
      <c r="D51" t="s">
        <v>23</v>
      </c>
      <c r="E51" t="s">
        <v>98</v>
      </c>
    </row>
    <row r="52" spans="2:5" x14ac:dyDescent="0.7">
      <c r="D52" t="s">
        <v>56</v>
      </c>
      <c r="E52" t="s">
        <v>99</v>
      </c>
    </row>
    <row r="53" spans="2:5" x14ac:dyDescent="0.7">
      <c r="D53" t="s">
        <v>45</v>
      </c>
      <c r="E53" t="s">
        <v>100</v>
      </c>
    </row>
    <row r="54" spans="2:5" x14ac:dyDescent="0.7">
      <c r="D54" t="s">
        <v>101</v>
      </c>
      <c r="E54" t="s">
        <v>102</v>
      </c>
    </row>
    <row r="55" spans="2:5" x14ac:dyDescent="0.7">
      <c r="B55">
        <v>1.42</v>
      </c>
      <c r="C55" t="s">
        <v>26</v>
      </c>
      <c r="D55" t="s">
        <v>34</v>
      </c>
      <c r="E55" t="s">
        <v>103</v>
      </c>
    </row>
    <row r="56" spans="2:5" x14ac:dyDescent="0.7">
      <c r="B56">
        <v>1.43</v>
      </c>
      <c r="C56" t="s">
        <v>26</v>
      </c>
      <c r="D56" t="s">
        <v>34</v>
      </c>
      <c r="E56" t="s">
        <v>104</v>
      </c>
    </row>
    <row r="57" spans="2:5" x14ac:dyDescent="0.7">
      <c r="D57" t="s">
        <v>23</v>
      </c>
      <c r="E57" t="s">
        <v>24</v>
      </c>
    </row>
    <row r="58" spans="2:5" x14ac:dyDescent="0.7">
      <c r="D58" t="s">
        <v>140</v>
      </c>
      <c r="E58" t="s">
        <v>141</v>
      </c>
    </row>
    <row r="59" spans="2:5" x14ac:dyDescent="0.7">
      <c r="D59" t="s">
        <v>142</v>
      </c>
      <c r="E59" t="s">
        <v>143</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2019-09-21T17:59:04Z</dcterms:modified>
</cp:coreProperties>
</file>