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4EA77985-69CC-4D39-99F9-4810783465BF}" xr6:coauthVersionLast="41" xr6:coauthVersionMax="44" xr10:uidLastSave="{00000000-0000-0000-0000-000000000000}"/>
  <workbookProtection lockStructure="1"/>
  <bookViews>
    <workbookView xWindow="-98" yWindow="-98" windowWidth="24196" windowHeight="1309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K2" i="4"/>
  <c r="C21" i="4" l="1"/>
  <c r="E22" i="4" s="1"/>
  <c r="D4" i="4" s="1"/>
  <c r="D23" i="4" l="1"/>
  <c r="C5" i="4" s="1"/>
  <c r="F22" i="4"/>
  <c r="E4" i="4" s="1"/>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alcChain>
</file>

<file path=xl/sharedStrings.xml><?xml version="1.0" encoding="utf-8"?>
<sst xmlns="http://schemas.openxmlformats.org/spreadsheetml/2006/main" count="283" uniqueCount="211">
  <si>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</si>
  <si>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</si>
  <si>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</si>
  <si>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</si>
  <si>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</si>
  <si>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</si>
  <si>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</si>
  <si>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</si>
  <si>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</si>
  <si>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</si>
  <si>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</si>
  <si>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</si>
  <si>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</si>
  <si>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</si>
  <si>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</si>
  <si>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</si>
  <si>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</si>
  <si>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</si>
  <si>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</si>
  <si>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</si>
  <si>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</si>
  <si>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</si>
  <si>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</si>
  <si>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</si>
  <si>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</si>
  <si>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</si>
  <si>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</si>
  <si>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</si>
  <si>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</si>
  <si>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</si>
  <si>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</si>
  <si>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</si>
  <si>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</si>
  <si>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</si>
  <si>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</si>
  <si>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</si>
  <si>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</si>
  <si>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</si>
  <si>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</si>
  <si>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</si>
  <si>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</si>
  <si>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</si>
  <si>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</si>
  <si>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</si>
  <si>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</si>
  <si>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</si>
  <si>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</si>
  <si>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</si>
  <si>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</si>
  <si>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</si>
  <si>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</si>
  <si>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</si>
  <si>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</si>
  <si>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</si>
  <si>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</si>
  <si>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</si>
  <si>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</si>
  <si>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</si>
  <si>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</si>
  <si>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</si>
  <si>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</si>
  <si>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</si>
  <si>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</si>
  <si>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</si>
  <si>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</si>
  <si>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</si>
  <si>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</si>
  <si>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</si>
  <si>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</si>
  <si>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</si>
  <si>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</si>
  <si>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</si>
  <si>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</si>
  <si>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</si>
  <si>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</si>
  <si>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</si>
  <si>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</si>
  <si>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</si>
  <si>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</si>
  <si>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</si>
  <si>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</si>
  <si>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</si>
  <si>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</si>
  <si>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</si>
  <si>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</si>
  <si>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</si>
  <si>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</si>
  <si>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</si>
  <si>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</si>
  <si>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</si>
  <si>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</si>
  <si>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</si>
  <si>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</si>
  <si>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</si>
  <si>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</si>
  <si>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</si>
  <si>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</si>
  <si>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</si>
  <si>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</si>
  <si>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</si>
  <si>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</si>
  <si>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</si>
  <si>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</si>
  <si>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</si>
  <si>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</si>
  <si>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</si>
  <si>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</si>
  <si>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</si>
  <si>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</si>
  <si>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</si>
  <si>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</si>
  <si>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</si>
  <si>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</si>
  <si>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</si>
  <si>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</si>
  <si>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</si>
  <si>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</si>
  <si>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</si>
  <si>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</si>
  <si>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</si>
  <si>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</si>
  <si>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</si>
  <si>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</si>
  <si>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</si>
  <si>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</si>
  <si>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</si>
  <si>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</si>
  <si>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</si>
  <si>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</si>
  <si>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</si>
  <si>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</si>
  <si>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</si>
  <si>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</si>
  <si>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</si>
  <si>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</si>
  <si>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</si>
  <si>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</si>
  <si>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</si>
  <si>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</si>
  <si>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</si>
  <si>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</si>
  <si>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</si>
  <si>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</si>
  <si>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</si>
  <si>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</si>
  <si>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</si>
  <si>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</si>
  <si>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M1</t>
    <phoneticPr fontId="1"/>
  </si>
  <si>
    <t/>
  </si>
  <si>
    <t>M2</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</si>
  <si>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</si>
  <si>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</si>
  <si>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</si>
  <si>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</si>
  <si>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</si>
  <si>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</si>
  <si>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</si>
  <si>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</si>
  <si>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</si>
  <si>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D1</t>
    <phoneticPr fontId="1"/>
  </si>
  <si>
    <t>M１</t>
    <phoneticPr fontId="1"/>
  </si>
  <si>
    <t>M1</t>
    <phoneticPr fontId="1"/>
  </si>
  <si>
    <t>時刻</t>
    <rPh sb="0" eb="2">
      <t>ジコク</t>
    </rPh>
    <phoneticPr fontId="1"/>
  </si>
  <si>
    <t>空白のコマをタッチか、クリックをすることで予約フォームが表示されます</t>
    <rPh sb="0" eb="2">
      <t>クウハク</t>
    </rPh>
    <rPh sb="21" eb="23">
      <t>ヨヤク</t>
    </rPh>
    <rPh sb="28" eb="30">
      <t>ヒョウジ</t>
    </rPh>
    <phoneticPr fontId="1"/>
  </si>
  <si>
    <t>１日に予約できるコマ数は２コマまでです</t>
    <rPh sb="1" eb="2">
      <t>ニチ</t>
    </rPh>
    <rPh sb="3" eb="5">
      <t>ヨヤク</t>
    </rPh>
    <rPh sb="10" eb="11">
      <t>スウ</t>
    </rPh>
    <phoneticPr fontId="1"/>
  </si>
  <si>
    <t>予約の仕方</t>
    <rPh sb="0" eb="2">
      <t>ヨヤク</t>
    </rPh>
    <rPh sb="3" eb="5">
      <t>シカタ</t>
    </rPh>
    <phoneticPr fontId="1"/>
  </si>
  <si>
    <t>\\Mac\Home\Downloads\wa-tori\usami.jpeg</t>
    <phoneticPr fontId="1"/>
  </si>
  <si>
    <t>\\Mac\Home\Downloads\wa-tori\kizaki.jpeg</t>
    <phoneticPr fontId="1"/>
  </si>
  <si>
    <t>\\Mac\Home\Downloads\wa-tori\kuga.jpeg</t>
    <phoneticPr fontId="1"/>
  </si>
  <si>
    <t>\\Mac\Home\Downloads\wa-tori\konami.jpeg</t>
    <phoneticPr fontId="1"/>
  </si>
  <si>
    <t>\\Mac\Home\Downloads\wa-tori\hyuse2.jpeg</t>
    <phoneticPr fontId="1"/>
  </si>
  <si>
    <t>\\Mac\Home\Downloads\wa-tori\amatori.jpg.jpeg</t>
    <phoneticPr fontId="1"/>
  </si>
  <si>
    <t>\\Mac\Home\Downloads\wa-tori\yuri.jpeg</t>
    <phoneticPr fontId="1"/>
  </si>
  <si>
    <t>\\Mac\Home\Downloads\wa-tori\mikumo.jpeg</t>
    <phoneticPr fontId="1"/>
  </si>
  <si>
    <t>\\Mac\Home\Downloads\wa-tori\jin.jpeg</t>
    <phoneticPr fontId="1"/>
  </si>
  <si>
    <t>\\Mac\Home\Downloads\replica.png</t>
    <phoneticPr fontId="1"/>
  </si>
  <si>
    <t>\\Mac\Home\Downloads\IMG_9458.jpg</t>
  </si>
  <si>
    <t>M2</t>
  </si>
  <si>
    <t>オペレーター</t>
    <phoneticPr fontId="1"/>
  </si>
  <si>
    <t>アタッカー</t>
    <phoneticPr fontId="1"/>
  </si>
  <si>
    <t>スナイパー</t>
    <phoneticPr fontId="1"/>
  </si>
  <si>
    <t>シューター</t>
    <phoneticPr fontId="1"/>
  </si>
  <si>
    <t>レプリカ先生</t>
    <rPh sb="4" eb="6">
      <t>センセイ</t>
    </rPh>
    <phoneticPr fontId="1"/>
  </si>
  <si>
    <t>レオ様</t>
    <rPh sb="2" eb="3">
      <t>サマ</t>
    </rPh>
    <phoneticPr fontId="1"/>
  </si>
  <si>
    <t>うさみ</t>
    <phoneticPr fontId="1"/>
  </si>
  <si>
    <t>木崎さん</t>
    <rPh sb="0" eb="2">
      <t>キザキ</t>
    </rPh>
    <phoneticPr fontId="1"/>
  </si>
  <si>
    <t>くーがー</t>
    <phoneticPr fontId="1"/>
  </si>
  <si>
    <t>こなみせんぱい</t>
    <phoneticPr fontId="1"/>
  </si>
  <si>
    <t>ひゅーす</t>
    <phoneticPr fontId="1"/>
  </si>
  <si>
    <t>アマトリチャーナ</t>
    <phoneticPr fontId="1"/>
  </si>
  <si>
    <t>ゆりさん</t>
    <phoneticPr fontId="1"/>
  </si>
  <si>
    <t>三雲君</t>
    <rPh sb="0" eb="3">
      <t>ミクモクン</t>
    </rPh>
    <phoneticPr fontId="1"/>
  </si>
  <si>
    <t>とりまる</t>
    <phoneticPr fontId="1"/>
  </si>
  <si>
    <t>その辺に落ちてた</t>
    <rPh sb="2" eb="3">
      <t>ヘン</t>
    </rPh>
    <rPh sb="4" eb="5">
      <t>オ</t>
    </rPh>
    <phoneticPr fontId="1"/>
  </si>
  <si>
    <t>正義感が強く、信念を曲げない勇敢な隊長。知恵と工夫で相手を攻略する。</t>
    <phoneticPr fontId="1"/>
  </si>
  <si>
    <t>異世界から来た白髪の近界民。父・有吾の形見である黒トリガーと「人の嘘を見抜く」サイドエフェクトを持つ。</t>
  </si>
  <si>
    <t>「玉狛のトリオン怪獣」と呼ばれるほど甚大なトリオン量を持つ、修の幼なじみ。狙撃の腕は未熟で戦闘経験も乏しいが、トリオン量が多いため攻撃力は絶大。</t>
  </si>
  <si>
    <t>アフトクラトル出身の近界民。故郷へ帰還するため、玉狛第２に加入し、遠征部隊入りを目指す。ボーダー内で身元を隠すため、玉狛のミカエル・クロ―ニンの親戚ということになった。</t>
  </si>
  <si>
    <t>遊真の父・有吾によって作られた多目的型トリオン兵。近界のあらゆる情報と知識を持つ。戦闘面はもちろん、日々の生活までサポートする、いわば遊真の「お目付け役」。</t>
  </si>
  <si>
    <t>オールラウンダー</t>
    <phoneticPr fontId="1"/>
  </si>
  <si>
    <t>トリオン兵</t>
    <rPh sb="4" eb="5">
      <t>ヘイ</t>
    </rPh>
    <phoneticPr fontId="1"/>
  </si>
  <si>
    <t>近・中・遠距離のポジションがすべてマスターレベルの完璧万能手。玉狛第1の中で唯一狙撃手の経験があることから、千佳に狙撃手の心得と技術を教えている。玉狛支部特製トリガーである「全武装」の使い手。</t>
  </si>
  <si>
    <t>遊真を圧倒するほどの実力を持ち、火力重視の「双月」を使う攻撃手。ボーダーの活動歴は迅よりも長く、林藤支部長に次ぐ古株。極度の正直者でよく騙される。嵐山とは従兄弟の関係にあたる。</t>
  </si>
  <si>
    <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t>
  </si>
  <si>
    <t>\\Mac\Home\Downloads\karasuma.png</t>
  </si>
  <si>
    <t>トリガーについて幅広い知識を持つ、情報技術に長けた玉狛第1と第2のオペレーター。面倒見が良く、遊真達を日々サポートしている。以前は風間隊のオペレーターで活躍しており、風間隊をＡ級に昇格させた立役者の一人である。</t>
  </si>
  <si>
    <t>「旧ボーダー」時代から玉狛支部に在籍しているオペレーターで、林藤支部長の姪。クローニン・草壁隊・片桐隊と共に県外への隊員スカウトに出向いていたが、先ごろ戻ってきた。</t>
  </si>
  <si>
    <t>迅悠一</t>
    <rPh sb="0" eb="1">
      <t>ジン</t>
    </rPh>
    <rPh sb="1" eb="3">
      <t>ユウイチ</t>
    </rPh>
    <phoneticPr fontId="1"/>
  </si>
  <si>
    <t>黒トリガー「風刃」を使っていた、元Ｓ級隊員。実力はボーダーの中でも別格で、「少し先の未来が見える」サイドエフェクトを持つ。現在はＡ級隊員として、アタッカー個人ランク1位を目指している。</t>
  </si>
  <si>
    <t>test</t>
    <phoneticPr fontId="1"/>
  </si>
  <si>
    <t>on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</si>
</sst>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6"/>
      <color theme="1"/>
      <name val="源ノ角ゴシック JP"/>
      <family val="2"/>
      <charset val="128"/>
    </font>
  </fonts>
  <fills count="6">
    <fill>
      <patternFill patternType="none"/>
    </fill>
    <fill>
      <patternFill patternType="gray125"/>
    </fill>
    <fill>
      <patternFill patternType="solid">
        <fgColor rgb="FFFFFF00"/>
        <bgColor indexed="64"/>
      </patternFill>
    </fill>
    <fill>
      <patternFill patternType="solid">
        <fgColor rgb="FF68737B"/>
        <bgColor indexed="64"/>
      </patternFill>
    </fill>
    <fill>
      <patternFill patternType="solid">
        <fgColor rgb="FFFFF04C"/>
        <bgColor indexed="64"/>
      </patternFill>
    </fill>
    <fill>
      <patternFill patternType="solid">
        <fgColor rgb="FF686D25"/>
        <bgColor indexed="64"/>
      </patternFill>
    </fill>
  </fills>
  <borders count="1">
    <border>
      <left/>
      <right/>
      <top/>
      <bottom/>
      <diagonal/>
    </border>
  </borders>
  <cellStyleXfs count="1">
    <xf numFmtId="0" fontId="0" fillId="0" borderId="0">
      <alignment vertical="center"/>
    </xf>
  </cellStyleXfs>
  <cellXfs count="44">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0" fontId="0" fillId="0" borderId="0" xfId="0" applyAlignment="1">
      <alignment vertical="center"/>
    </xf>
    <xf numFmtId="49" fontId="0" fillId="0" borderId="0" xfId="0" applyNumberFormat="1" applyAlignment="1">
      <alignment vertical="center"/>
    </xf>
    <xf numFmtId="0" fontId="5" fillId="0" borderId="0" xfId="0" applyFont="1" applyFill="1" applyBorder="1" applyAlignment="1">
      <alignment horizontal="center" vertical="center" wrapText="1"/>
    </xf>
    <xf numFmtId="14" fontId="11" fillId="0" borderId="0" xfId="0" applyNumberFormat="1" applyFont="1" applyAlignment="1">
      <alignment horizontal="center"/>
    </xf>
    <xf numFmtId="19" fontId="11" fillId="0" borderId="0" xfId="0" applyNumberFormat="1" applyFont="1" applyAlignment="1">
      <alignment horizontal="center"/>
    </xf>
    <xf numFmtId="0" fontId="10" fillId="0" borderId="0" xfId="0" applyFont="1" applyAlignment="1">
      <alignment vertical="center"/>
    </xf>
    <xf numFmtId="178" fontId="8" fillId="0" borderId="0" xfId="0" applyNumberFormat="1" applyFont="1" applyAlignment="1">
      <alignment horizontal="center" vertical="center"/>
    </xf>
    <xf numFmtId="177" fontId="9" fillId="0" borderId="0" xfId="0" applyNumberFormat="1" applyFont="1" applyAlignment="1">
      <alignment horizontal="center" vertical="center"/>
    </xf>
    <xf numFmtId="0" fontId="5" fillId="3" borderId="0"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5" fillId="5"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A7A7A7"/>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file:///\\Mac\Home\Downloads\wa-tori\mikumo.jpeg" TargetMode="External"/><Relationship Id="rId3" Type="http://schemas.openxmlformats.org/officeDocument/2006/relationships/image" Target="file:///\\Mac\Home\Downloads\wa-tori\kuga.jpeg" TargetMode="External"/><Relationship Id="rId7" Type="http://schemas.openxmlformats.org/officeDocument/2006/relationships/image" Target="file:///\\Mac\Home\Downloads\wa-tori\yuri.jpeg" TargetMode="External"/><Relationship Id="rId12" Type="http://schemas.openxmlformats.org/officeDocument/2006/relationships/image" Target="file:///\\Mac\Home\Downloads\IMG_9458.jpg" TargetMode="External"/><Relationship Id="rId2" Type="http://schemas.openxmlformats.org/officeDocument/2006/relationships/image" Target="file:///\\Mac\Home\Downloads\wa-tori\kizaki.jpeg" TargetMode="External"/><Relationship Id="rId1" Type="http://schemas.openxmlformats.org/officeDocument/2006/relationships/image" Target="file:///\\Mac\Home\Downloads\wa-tori\usami.jpeg" TargetMode="External"/><Relationship Id="rId6" Type="http://schemas.openxmlformats.org/officeDocument/2006/relationships/image" Target="file:///\\Mac\Home\Downloads\wa-tori\amatori.jpg.jpeg" TargetMode="External"/><Relationship Id="rId11" Type="http://schemas.openxmlformats.org/officeDocument/2006/relationships/image" Target="file:///\\Mac\Home\Downloads\replica.png" TargetMode="External"/><Relationship Id="rId5" Type="http://schemas.openxmlformats.org/officeDocument/2006/relationships/image" Target="file:///\\Mac\Home\Downloads\wa-tori\hyuse2.jpeg" TargetMode="External"/><Relationship Id="rId10" Type="http://schemas.openxmlformats.org/officeDocument/2006/relationships/image" Target="file:///\\Mac\Home\Downloads\wa-tori\jin.jpeg" TargetMode="External"/><Relationship Id="rId4" Type="http://schemas.openxmlformats.org/officeDocument/2006/relationships/image" Target="file:///\\Mac\Home\Downloads\wa-tori\konami.jpeg" TargetMode="External"/><Relationship Id="rId9" Type="http://schemas.openxmlformats.org/officeDocument/2006/relationships/image" Target="file:///\\Mac\Home\Downloads\karasuma.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361345</xdr:colOff>
      <xdr:row>0</xdr:row>
      <xdr:rowOff>169333</xdr:rowOff>
    </xdr:from>
    <xdr:to>
      <xdr:col>12</xdr:col>
      <xdr:colOff>1511</xdr:colOff>
      <xdr:row>2</xdr:row>
      <xdr:rowOff>354542</xdr:rowOff>
    </xdr:to>
    <xdr:grpSp>
      <xdr:nvGrpSpPr>
        <xdr:cNvPr id="41" name="グループ化 40">
          <a:extLst>
            <a:ext uri="{FF2B5EF4-FFF2-40B4-BE49-F238E27FC236}">
              <a16:creationId xmlns:a16="http://schemas.microsoft.com/office/drawing/2014/main" id="{00000000-0008-0000-0000-000029000000}"/>
            </a:ext>
          </a:extLst>
        </xdr:cNvPr>
        <xdr:cNvGrpSpPr/>
      </xdr:nvGrpSpPr>
      <xdr:grpSpPr>
        <a:xfrm>
          <a:off x="11083774" y="169333"/>
          <a:ext cx="3429756" cy="1471085"/>
          <a:chOff x="11071678" y="169333"/>
          <a:chExt cx="3429000" cy="1471085"/>
        </a:xfrm>
      </xdr:grpSpPr>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071678" y="169333"/>
            <a:ext cx="3429000" cy="1471085"/>
          </a:xfrm>
          <a:prstGeom prst="roundRect">
            <a:avLst>
              <a:gd name="adj" fmla="val 6911"/>
            </a:avLst>
          </a:prstGeom>
          <a:noFill/>
          <a:ln w="28575">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209261" y="792252"/>
            <a:ext cx="3231696"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2</xdr:row>
      <xdr:rowOff>0</xdr:rowOff>
    </xdr:from>
    <xdr:to>
      <xdr:col>9</xdr:col>
      <xdr:colOff>0</xdr:colOff>
      <xdr:row>8</xdr:row>
      <xdr:rowOff>1611</xdr:rowOff>
    </xdr:to>
    <xdr:grpSp>
      <xdr:nvGrpSpPr>
        <xdr:cNvPr id="2742" name="グループ化 2741">
          <a:extLst>
            <a:ext uri="{FF2B5EF4-FFF2-40B4-BE49-F238E27FC236}">
              <a16:creationId xmlns:a16="http://schemas.microsoft.com/office/drawing/2014/main" id="{00000000-0008-0000-0000-0000B60A0000}"/>
            </a:ext>
          </a:extLst>
        </xdr:cNvPr>
        <xdr:cNvGrpSpPr/>
      </xdr:nvGrpSpPr>
      <xdr:grpSpPr>
        <a:xfrm>
          <a:off x="1340304" y="1285876"/>
          <a:ext cx="9382125" cy="4804932"/>
          <a:chOff x="1338792" y="1100667"/>
          <a:chExt cx="9371541" cy="4801153"/>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900209"/>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3879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847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16376"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1100667"/>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483278"/>
            <a:ext cx="9371541" cy="54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361359"/>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250694"/>
            <a:ext cx="9371541" cy="324"/>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4127198"/>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5018111"/>
            <a:ext cx="9371541" cy="108"/>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580265</xdr:rowOff>
    </xdr:from>
    <xdr:to>
      <xdr:col>9</xdr:col>
      <xdr:colOff>0</xdr:colOff>
      <xdr:row>8</xdr:row>
      <xdr:rowOff>0</xdr:rowOff>
    </xdr:to>
    <xdr:grpSp>
      <xdr:nvGrpSpPr>
        <xdr:cNvPr id="2740" name="グループ化 2739">
          <a:extLst>
            <a:ext uri="{FF2B5EF4-FFF2-40B4-BE49-F238E27FC236}">
              <a16:creationId xmlns:a16="http://schemas.microsoft.com/office/drawing/2014/main" id="{00000000-0008-0000-0000-0000B40A0000}"/>
            </a:ext>
          </a:extLst>
        </xdr:cNvPr>
        <xdr:cNvGrpSpPr/>
      </xdr:nvGrpSpPr>
      <xdr:grpSpPr>
        <a:xfrm>
          <a:off x="1340304" y="1267426"/>
          <a:ext cx="9382125" cy="4821771"/>
          <a:chOff x="1338792" y="1100667"/>
          <a:chExt cx="9371541" cy="4817235"/>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1100667"/>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1100667"/>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1542"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11006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4816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3653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2490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41327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5016500"/>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912611"/>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15875</xdr:colOff>
      <xdr:row>3</xdr:row>
      <xdr:rowOff>30185</xdr:rowOff>
    </xdr:from>
    <xdr:to>
      <xdr:col>2</xdr:col>
      <xdr:colOff>14277</xdr:colOff>
      <xdr:row>8</xdr:row>
      <xdr:rowOff>55034</xdr:rowOff>
    </xdr:to>
    <xdr:grpSp>
      <xdr:nvGrpSpPr>
        <xdr:cNvPr id="2726" name="グループ化 2725">
          <a:extLst>
            <a:ext uri="{FF2B5EF4-FFF2-40B4-BE49-F238E27FC236}">
              <a16:creationId xmlns:a16="http://schemas.microsoft.com/office/drawing/2014/main" id="{00000000-0008-0000-0000-0000A60A0000}"/>
            </a:ext>
          </a:extLst>
        </xdr:cNvPr>
        <xdr:cNvGrpSpPr/>
      </xdr:nvGrpSpPr>
      <xdr:grpSpPr>
        <a:xfrm>
          <a:off x="471715" y="1697061"/>
          <a:ext cx="882866" cy="4447170"/>
          <a:chOff x="456682" y="1432431"/>
          <a:chExt cx="882110" cy="4443392"/>
        </a:xfrm>
      </xdr:grpSpPr>
      <xdr:pic>
        <xdr:nvPicPr>
          <xdr:cNvPr id="7" name="グラフィックス 6" descr="モニター">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370417</xdr:colOff>
      <xdr:row>0</xdr:row>
      <xdr:rowOff>148168</xdr:rowOff>
    </xdr:from>
    <xdr:to>
      <xdr:col>9</xdr:col>
      <xdr:colOff>190499</xdr:colOff>
      <xdr:row>13</xdr:row>
      <xdr:rowOff>333375</xdr:rowOff>
    </xdr:to>
    <xdr:grpSp>
      <xdr:nvGrpSpPr>
        <xdr:cNvPr id="42" name="グループ化 41">
          <a:extLst>
            <a:ext uri="{FF2B5EF4-FFF2-40B4-BE49-F238E27FC236}">
              <a16:creationId xmlns:a16="http://schemas.microsoft.com/office/drawing/2014/main" id="{00000000-0008-0000-0000-00002A000000}"/>
            </a:ext>
          </a:extLst>
        </xdr:cNvPr>
        <xdr:cNvGrpSpPr/>
      </xdr:nvGrpSpPr>
      <xdr:grpSpPr>
        <a:xfrm>
          <a:off x="370417" y="148168"/>
          <a:ext cx="10542511" cy="8179404"/>
          <a:chOff x="232833" y="148168"/>
          <a:chExt cx="10667999" cy="8175624"/>
        </a:xfrm>
      </xdr:grpSpPr>
      <xdr:sp macro="" textlink="">
        <xdr:nvSpPr>
          <xdr:cNvPr id="2728" name="四角形: 角を丸くする 2727">
            <a:extLst>
              <a:ext uri="{FF2B5EF4-FFF2-40B4-BE49-F238E27FC236}">
                <a16:creationId xmlns:a16="http://schemas.microsoft.com/office/drawing/2014/main" id="{00000000-0008-0000-0000-0000A80A0000}"/>
              </a:ext>
            </a:extLst>
          </xdr:cNvPr>
          <xdr:cNvSpPr/>
        </xdr:nvSpPr>
        <xdr:spPr>
          <a:xfrm>
            <a:off x="232833" y="148168"/>
            <a:ext cx="10667999" cy="8175624"/>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4" name="テキスト ボックス 2743">
            <a:extLst>
              <a:ext uri="{FF2B5EF4-FFF2-40B4-BE49-F238E27FC236}">
                <a16:creationId xmlns:a16="http://schemas.microsoft.com/office/drawing/2014/main" id="{00000000-0008-0000-0000-0000B80A0000}"/>
              </a:ext>
            </a:extLst>
          </xdr:cNvPr>
          <xdr:cNvSpPr txBox="1"/>
        </xdr:nvSpPr>
        <xdr:spPr>
          <a:xfrm>
            <a:off x="1397000" y="148169"/>
            <a:ext cx="4646083" cy="851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800">
                <a:latin typeface="源ノ角ゴシック JP" panose="020B0500000000000000" pitchFamily="34" charset="-128"/>
                <a:ea typeface="源ノ角ゴシック JP" panose="020B0500000000000000" pitchFamily="34" charset="-128"/>
              </a:rPr>
              <a:t>PC</a:t>
            </a:r>
            <a:r>
              <a:rPr kumimoji="1" lang="ja-JP" altLang="en-US" sz="2800">
                <a:latin typeface="源ノ角ゴシック JP" panose="020B0500000000000000" pitchFamily="34" charset="-128"/>
                <a:ea typeface="源ノ角ゴシック JP" panose="020B0500000000000000" pitchFamily="34" charset="-128"/>
              </a:rPr>
              <a:t>席予約状況</a:t>
            </a:r>
          </a:p>
        </xdr:txBody>
      </xdr:sp>
      <xdr:cxnSp macro="">
        <xdr:nvCxnSpPr>
          <xdr:cNvPr id="2746" name="直線コネクタ 2745">
            <a:extLst>
              <a:ext uri="{FF2B5EF4-FFF2-40B4-BE49-F238E27FC236}">
                <a16:creationId xmlns:a16="http://schemas.microsoft.com/office/drawing/2014/main" id="{00000000-0008-0000-0000-0000BA0A0000}"/>
              </a:ext>
            </a:extLst>
          </xdr:cNvPr>
          <xdr:cNvCxnSpPr/>
        </xdr:nvCxnSpPr>
        <xdr:spPr>
          <a:xfrm flipV="1">
            <a:off x="465668" y="793750"/>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112" name="直線コネクタ 111">
            <a:extLst>
              <a:ext uri="{FF2B5EF4-FFF2-40B4-BE49-F238E27FC236}">
                <a16:creationId xmlns:a16="http://schemas.microsoft.com/office/drawing/2014/main" id="{00000000-0008-0000-0000-000070000000}"/>
              </a:ext>
            </a:extLst>
          </xdr:cNvPr>
          <xdr:cNvCxnSpPr/>
        </xdr:nvCxnSpPr>
        <xdr:spPr>
          <a:xfrm flipV="1">
            <a:off x="455085" y="6847417"/>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116" name="直線コネクタ 115">
            <a:extLst>
              <a:ext uri="{FF2B5EF4-FFF2-40B4-BE49-F238E27FC236}">
                <a16:creationId xmlns:a16="http://schemas.microsoft.com/office/drawing/2014/main" id="{00000000-0008-0000-0000-000074000000}"/>
              </a:ext>
            </a:extLst>
          </xdr:cNvPr>
          <xdr:cNvCxnSpPr/>
        </xdr:nvCxnSpPr>
        <xdr:spPr>
          <a:xfrm flipV="1">
            <a:off x="448736" y="6237817"/>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35453</xdr:colOff>
      <xdr:row>9</xdr:row>
      <xdr:rowOff>286808</xdr:rowOff>
    </xdr:from>
    <xdr:to>
      <xdr:col>3</xdr:col>
      <xdr:colOff>445628</xdr:colOff>
      <xdr:row>9</xdr:row>
      <xdr:rowOff>286808</xdr:rowOff>
    </xdr:to>
    <xdr:cxnSp macro="">
      <xdr:nvCxnSpPr>
        <xdr:cNvPr id="142" name="直線コネクタ 141">
          <a:extLst>
            <a:ext uri="{FF2B5EF4-FFF2-40B4-BE49-F238E27FC236}">
              <a16:creationId xmlns:a16="http://schemas.microsoft.com/office/drawing/2014/main" id="{00000000-0008-0000-0000-00008E000000}"/>
            </a:ext>
          </a:extLst>
        </xdr:cNvPr>
        <xdr:cNvCxnSpPr/>
      </xdr:nvCxnSpPr>
      <xdr:spPr>
        <a:xfrm>
          <a:off x="1378478" y="6759046"/>
          <a:ext cx="1748438"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372007</xdr:colOff>
      <xdr:row>9</xdr:row>
      <xdr:rowOff>301107</xdr:rowOff>
    </xdr:from>
    <xdr:to>
      <xdr:col>13</xdr:col>
      <xdr:colOff>688626</xdr:colOff>
      <xdr:row>10</xdr:row>
      <xdr:rowOff>253890</xdr:rowOff>
    </xdr:to>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83470" y="6773345"/>
          <a:ext cx="316619" cy="333783"/>
        </a:xfrm>
        <a:prstGeom prst="rect">
          <a:avLst/>
        </a:prstGeom>
      </xdr:spPr>
    </xdr:pic>
    <xdr:clientData/>
  </xdr:twoCellAnchor>
  <xdr:twoCellAnchor>
    <xdr:from>
      <xdr:col>10</xdr:col>
      <xdr:colOff>37053</xdr:colOff>
      <xdr:row>3</xdr:row>
      <xdr:rowOff>771481</xdr:rowOff>
    </xdr:from>
    <xdr:to>
      <xdr:col>11</xdr:col>
      <xdr:colOff>1714501</xdr:colOff>
      <xdr:row>3</xdr:row>
      <xdr:rowOff>771481</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a:off x="11186066" y="2433594"/>
          <a:ext cx="3239548"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801407</xdr:colOff>
      <xdr:row>3</xdr:row>
      <xdr:rowOff>662240</xdr:rowOff>
    </xdr:from>
    <xdr:to>
      <xdr:col>11</xdr:col>
      <xdr:colOff>895842</xdr:colOff>
      <xdr:row>3</xdr:row>
      <xdr:rowOff>662240</xdr:rowOff>
    </xdr:to>
    <xdr:cxnSp macro="">
      <xdr:nvCxnSpPr>
        <xdr:cNvPr id="137" name="直線コネクタ 136">
          <a:extLst>
            <a:ext uri="{FF2B5EF4-FFF2-40B4-BE49-F238E27FC236}">
              <a16:creationId xmlns:a16="http://schemas.microsoft.com/office/drawing/2014/main" id="{00000000-0008-0000-0000-000089000000}"/>
            </a:ext>
          </a:extLst>
        </xdr:cNvPr>
        <xdr:cNvCxnSpPr/>
      </xdr:nvCxnSpPr>
      <xdr:spPr>
        <a:xfrm>
          <a:off x="11950420" y="2324353"/>
          <a:ext cx="1656535"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135508</xdr:colOff>
      <xdr:row>3</xdr:row>
      <xdr:rowOff>170391</xdr:rowOff>
    </xdr:from>
    <xdr:to>
      <xdr:col>11</xdr:col>
      <xdr:colOff>992479</xdr:colOff>
      <xdr:row>3</xdr:row>
      <xdr:rowOff>771482</xdr:rowOff>
    </xdr:to>
    <xdr:grpSp>
      <xdr:nvGrpSpPr>
        <xdr:cNvPr id="3" name="グループ化 2">
          <a:extLst>
            <a:ext uri="{FF2B5EF4-FFF2-40B4-BE49-F238E27FC236}">
              <a16:creationId xmlns:a16="http://schemas.microsoft.com/office/drawing/2014/main" id="{00000000-0008-0000-0000-000003000000}"/>
            </a:ext>
          </a:extLst>
        </xdr:cNvPr>
        <xdr:cNvGrpSpPr/>
      </xdr:nvGrpSpPr>
      <xdr:grpSpPr>
        <a:xfrm>
          <a:off x="11293365" y="1837267"/>
          <a:ext cx="2421793" cy="601091"/>
          <a:chOff x="11265471" y="1765829"/>
          <a:chExt cx="2419071" cy="601091"/>
        </a:xfrm>
      </xdr:grpSpPr>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1850915" y="1765829"/>
            <a:ext cx="1833627" cy="569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pic>
        <xdr:nvPicPr>
          <xdr:cNvPr id="106" name="グラフィックス 105" descr="社員証">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471" y="1799756"/>
            <a:ext cx="566388" cy="567164"/>
          </a:xfrm>
          <a:prstGeom prst="rect">
            <a:avLst/>
          </a:prstGeom>
        </xdr:spPr>
      </xdr:pic>
    </xdr:grpSp>
    <xdr:clientData/>
  </xdr:twoCellAnchor>
  <xdr:twoCellAnchor>
    <xdr:from>
      <xdr:col>10</xdr:col>
      <xdr:colOff>19051</xdr:colOff>
      <xdr:row>6</xdr:row>
      <xdr:rowOff>717609</xdr:rowOff>
    </xdr:from>
    <xdr:to>
      <xdr:col>11</xdr:col>
      <xdr:colOff>1696499</xdr:colOff>
      <xdr:row>6</xdr:row>
      <xdr:rowOff>717609</xdr:rowOff>
    </xdr:to>
    <xdr:cxnSp macro="">
      <xdr:nvCxnSpPr>
        <xdr:cNvPr id="65" name="直線コネクタ 64">
          <a:extLst>
            <a:ext uri="{FF2B5EF4-FFF2-40B4-BE49-F238E27FC236}">
              <a16:creationId xmlns:a16="http://schemas.microsoft.com/office/drawing/2014/main" id="{00000000-0008-0000-0000-000041000000}"/>
            </a:ext>
          </a:extLst>
        </xdr:cNvPr>
        <xdr:cNvCxnSpPr/>
      </xdr:nvCxnSpPr>
      <xdr:spPr>
        <a:xfrm>
          <a:off x="11168064" y="5037197"/>
          <a:ext cx="3239548"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25408</xdr:colOff>
      <xdr:row>11</xdr:row>
      <xdr:rowOff>373617</xdr:rowOff>
    </xdr:from>
    <xdr:to>
      <xdr:col>11</xdr:col>
      <xdr:colOff>1702856</xdr:colOff>
      <xdr:row>11</xdr:row>
      <xdr:rowOff>373617</xdr:rowOff>
    </xdr:to>
    <xdr:cxnSp macro="">
      <xdr:nvCxnSpPr>
        <xdr:cNvPr id="66" name="直線コネクタ 65">
          <a:extLst>
            <a:ext uri="{FF2B5EF4-FFF2-40B4-BE49-F238E27FC236}">
              <a16:creationId xmlns:a16="http://schemas.microsoft.com/office/drawing/2014/main" id="{00000000-0008-0000-0000-000042000000}"/>
            </a:ext>
          </a:extLst>
        </xdr:cNvPr>
        <xdr:cNvCxnSpPr/>
      </xdr:nvCxnSpPr>
      <xdr:spPr>
        <a:xfrm>
          <a:off x="11174421" y="7607855"/>
          <a:ext cx="3239548"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359834</xdr:colOff>
      <xdr:row>3</xdr:row>
      <xdr:rowOff>121707</xdr:rowOff>
    </xdr:from>
    <xdr:to>
      <xdr:col>11</xdr:col>
      <xdr:colOff>1778000</xdr:colOff>
      <xdr:row>13</xdr:row>
      <xdr:rowOff>333375</xdr:rowOff>
    </xdr:to>
    <xdr:sp macro="" textlink="">
      <xdr:nvSpPr>
        <xdr:cNvPr id="4" name="state">
          <a:extLst>
            <a:ext uri="{FF2B5EF4-FFF2-40B4-BE49-F238E27FC236}">
              <a16:creationId xmlns:a16="http://schemas.microsoft.com/office/drawing/2014/main" id="{00000000-0008-0000-0000-000004000000}"/>
            </a:ext>
          </a:extLst>
        </xdr:cNvPr>
        <xdr:cNvSpPr/>
      </xdr:nvSpPr>
      <xdr:spPr>
        <a:xfrm>
          <a:off x="11070167" y="1788583"/>
          <a:ext cx="3418416" cy="6535209"/>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539751</xdr:colOff>
      <xdr:row>0</xdr:row>
      <xdr:rowOff>571500</xdr:rowOff>
    </xdr:from>
    <xdr:to>
      <xdr:col>23</xdr:col>
      <xdr:colOff>597958</xdr:colOff>
      <xdr:row>14</xdr:row>
      <xdr:rowOff>247650</xdr:rowOff>
    </xdr:to>
    <xdr:sp macro="" textlink="">
      <xdr:nvSpPr>
        <xdr:cNvPr id="77" name="state">
          <a:extLst>
            <a:ext uri="{FF2B5EF4-FFF2-40B4-BE49-F238E27FC236}">
              <a16:creationId xmlns:a16="http://schemas.microsoft.com/office/drawing/2014/main" id="{00000000-0008-0000-0000-00004D000000}"/>
            </a:ext>
          </a:extLst>
        </xdr:cNvPr>
        <xdr:cNvSpPr/>
      </xdr:nvSpPr>
      <xdr:spPr>
        <a:xfrm>
          <a:off x="19918364" y="571500"/>
          <a:ext cx="3415769" cy="8053388"/>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433917</xdr:colOff>
      <xdr:row>10</xdr:row>
      <xdr:rowOff>306916</xdr:rowOff>
    </xdr:from>
    <xdr:to>
      <xdr:col>2</xdr:col>
      <xdr:colOff>47625</xdr:colOff>
      <xdr:row>12</xdr:row>
      <xdr:rowOff>137583</xdr:rowOff>
    </xdr:to>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33917" y="7154333"/>
          <a:ext cx="952500" cy="592667"/>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976313</xdr:colOff>
      <xdr:row>1</xdr:row>
      <xdr:rowOff>145945</xdr:rowOff>
    </xdr:from>
    <xdr:to>
      <xdr:col>5</xdr:col>
      <xdr:colOff>23812</xdr:colOff>
      <xdr:row>1</xdr:row>
      <xdr:rowOff>531707</xdr:rowOff>
    </xdr:to>
    <xdr:pic>
      <xdr:nvPicPr>
        <xdr:cNvPr id="12" name="図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cstate="print">
          <a:alphaModFix amt="65000"/>
          <a:extLst>
            <a:ext uri="{28A0092B-C50C-407E-A947-70E740481C1C}">
              <a14:useLocalDpi xmlns:a14="http://schemas.microsoft.com/office/drawing/2010/main" val="0"/>
            </a:ext>
          </a:extLst>
        </a:blip>
        <a:stretch>
          <a:fillRect/>
        </a:stretch>
      </xdr:blipFill>
      <xdr:spPr>
        <a:xfrm>
          <a:off x="4995863" y="831745"/>
          <a:ext cx="385762" cy="385762"/>
        </a:xfrm>
        <a:prstGeom prst="rect">
          <a:avLst/>
        </a:prstGeom>
      </xdr:spPr>
    </xdr:pic>
    <xdr:clientData/>
  </xdr:twoCellAnchor>
  <xdr:twoCellAnchor>
    <xdr:from>
      <xdr:col>10</xdr:col>
      <xdr:colOff>113286</xdr:colOff>
      <xdr:row>12</xdr:row>
      <xdr:rowOff>112645</xdr:rowOff>
    </xdr:from>
    <xdr:to>
      <xdr:col>11</xdr:col>
      <xdr:colOff>1557067</xdr:colOff>
      <xdr:row>13</xdr:row>
      <xdr:rowOff>174625</xdr:rowOff>
    </xdr:to>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11271143" y="7725842"/>
          <a:ext cx="3008603" cy="442980"/>
          <a:chOff x="11315745" y="7722062"/>
          <a:chExt cx="3004822" cy="442980"/>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315745" y="7722062"/>
            <a:ext cx="3004822" cy="442980"/>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20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200" u="none">
                <a:solidFill>
                  <a:sysClr val="windowText" lastClr="000000"/>
                </a:solidFill>
                <a:latin typeface="源ノ角ゴシック JP" panose="020B0500000000000000" pitchFamily="34" charset="-128"/>
                <a:ea typeface="源ノ角ゴシック JP" panose="020B0500000000000000" pitchFamily="34" charset="-128"/>
              </a:rPr>
              <a:t>のプロフィールを詳しくみてみる</a:t>
            </a:r>
          </a:p>
        </xdr:txBody>
      </xdr:sp>
      <xdr:pic macro="[0]!show_profile">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cstate="print">
            <a:alphaModFix amt="65000"/>
            <a:extLst>
              <a:ext uri="{28A0092B-C50C-407E-A947-70E740481C1C}">
                <a14:useLocalDpi xmlns:a14="http://schemas.microsoft.com/office/drawing/2010/main" val="0"/>
              </a:ext>
            </a:extLst>
          </a:blip>
          <a:stretch>
            <a:fillRect/>
          </a:stretch>
        </xdr:blipFill>
        <xdr:spPr>
          <a:xfrm>
            <a:off x="13968115" y="7796259"/>
            <a:ext cx="266469" cy="299356"/>
          </a:xfrm>
          <a:prstGeom prst="rect">
            <a:avLst/>
          </a:prstGeom>
        </xdr:spPr>
      </xdr:pic>
    </xdr:grpSp>
    <xdr:clientData/>
  </xdr:twoCellAnchor>
  <xdr:twoCellAnchor editAs="oneCell">
    <xdr:from>
      <xdr:col>1</xdr:col>
      <xdr:colOff>466725</xdr:colOff>
      <xdr:row>8</xdr:row>
      <xdr:rowOff>314322</xdr:rowOff>
    </xdr:from>
    <xdr:to>
      <xdr:col>1</xdr:col>
      <xdr:colOff>876301</xdr:colOff>
      <xdr:row>9</xdr:row>
      <xdr:rowOff>342898</xdr:rowOff>
    </xdr:to>
    <xdr:pic>
      <xdr:nvPicPr>
        <xdr:cNvPr id="17" name="グラフィックス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cstate="print">
          <a:alphaModFix amt="80000"/>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23925" y="6405560"/>
          <a:ext cx="409576" cy="409576"/>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123825</xdr:colOff>
          <xdr:row>7</xdr:row>
          <xdr:rowOff>276225</xdr:rowOff>
        </xdr:from>
        <xdr:to>
          <xdr:col>23</xdr:col>
          <xdr:colOff>395288</xdr:colOff>
          <xdr:row>8</xdr:row>
          <xdr:rowOff>38100</xdr:rowOff>
        </xdr:to>
        <xdr:sp macro="" textlink="">
          <xdr:nvSpPr>
            <xdr:cNvPr id="2761" name="Button 713" hidden="1">
              <a:extLst>
                <a:ext uri="{63B3BB69-23CF-44E3-9099-C40C66FF867C}">
                  <a14:compatExt spid="_x0000_s2761"/>
                </a:ext>
                <a:ext uri="{FF2B5EF4-FFF2-40B4-BE49-F238E27FC236}">
                  <a16:creationId xmlns:a16="http://schemas.microsoft.com/office/drawing/2014/main" id="{00000000-0008-0000-0000-0000C9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メインシートセッティング（表の色を付ける）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138113</xdr:colOff>
          <xdr:row>11</xdr:row>
          <xdr:rowOff>114300</xdr:rowOff>
        </xdr:from>
        <xdr:to>
          <xdr:col>23</xdr:col>
          <xdr:colOff>419100</xdr:colOff>
          <xdr:row>12</xdr:row>
          <xdr:rowOff>147638</xdr:rowOff>
        </xdr:to>
        <xdr:sp macro="" textlink="">
          <xdr:nvSpPr>
            <xdr:cNvPr id="2762" name="Button 714" hidden="1">
              <a:extLst>
                <a:ext uri="{63B3BB69-23CF-44E3-9099-C40C66FF867C}">
                  <a14:compatExt spid="_x0000_s2762"/>
                </a:ext>
                <a:ext uri="{FF2B5EF4-FFF2-40B4-BE49-F238E27FC236}">
                  <a16:creationId xmlns:a16="http://schemas.microsoft.com/office/drawing/2014/main" id="{00000000-0008-0000-0000-0000CA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定期再計算再実行</a:t>
              </a:r>
            </a:p>
          </xdr:txBody>
        </xdr:sp>
        <xdr:clientData fPrintsWithSheet="0"/>
      </xdr:twoCellAnchor>
    </mc:Choice>
    <mc:Fallback/>
  </mc:AlternateContent>
  <xdr:twoCellAnchor editAs="oneCell">
    <xdr:from>
      <xdr:col>10</xdr:col>
      <xdr:colOff>0</xdr:colOff>
      <xdr:row>7</xdr:row>
      <xdr:rowOff>0</xdr:rowOff>
    </xdr:from>
    <xdr:to>
      <xdr:col>11</xdr:col>
      <xdr:colOff>1543050</xdr:colOff>
      <xdr:row>11</xdr:row>
      <xdr:rowOff>261938</xdr:rowOff>
    </xdr:to>
    <xdr:pic>
      <xdr:nvPicPr>
        <xdr:cNvPr id="2766" name="Picture 718">
          <a:extLst>
            <a:ext uri="{FF2B5EF4-FFF2-40B4-BE49-F238E27FC236}">
              <a16:creationId xmlns:a16="http://schemas.microsoft.com/office/drawing/2014/main" id="{00000000-0008-0000-0000-0000CE0A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149013" y="5205413"/>
          <a:ext cx="3105150" cy="2290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4</xdr:row>
      <xdr:rowOff>0</xdr:rowOff>
    </xdr:from>
    <xdr:to>
      <xdr:col>11</xdr:col>
      <xdr:colOff>1543050</xdr:colOff>
      <xdr:row>6</xdr:row>
      <xdr:rowOff>519113</xdr:rowOff>
    </xdr:to>
    <xdr:pic>
      <xdr:nvPicPr>
        <xdr:cNvPr id="2764" name="Picture 716">
          <a:extLst>
            <a:ext uri="{FF2B5EF4-FFF2-40B4-BE49-F238E27FC236}">
              <a16:creationId xmlns:a16="http://schemas.microsoft.com/office/drawing/2014/main" id="{A2AFDF24-8384-4FD2-944C-0C7FD802375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149013" y="2547938"/>
          <a:ext cx="3105150" cy="2290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1395174</xdr:colOff>
      <xdr:row>1</xdr:row>
      <xdr:rowOff>45720</xdr:rowOff>
    </xdr:from>
    <xdr:to>
      <xdr:col>1</xdr:col>
      <xdr:colOff>2945368</xdr:colOff>
      <xdr:row>1</xdr:row>
      <xdr:rowOff>1760220</xdr:rowOff>
    </xdr:to>
    <xdr:sp macro="" textlink="">
      <xdr:nvSpPr>
        <xdr:cNvPr id="609" name="テキスト ボックス 608">
          <a:extLst>
            <a:ext uri="{FF2B5EF4-FFF2-40B4-BE49-F238E27FC236}">
              <a16:creationId xmlns:a16="http://schemas.microsoft.com/office/drawing/2014/main" id="{00000000-0008-0000-0100-000061020000}"/>
            </a:ext>
          </a:extLst>
        </xdr:cNvPr>
        <xdr:cNvSpPr txBox="1"/>
      </xdr:nvSpPr>
      <xdr:spPr>
        <a:xfrm>
          <a:off x="2080974" y="233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うさみ</a:t>
          </a:r>
        </a:p>
      </xdr:txBody>
    </xdr:sp>
    <xdr:clientData/>
  </xdr:twoCellAnchor>
  <xdr:twoCellAnchor>
    <xdr:from>
      <xdr:col>1</xdr:col>
      <xdr:colOff>0</xdr:colOff>
      <xdr:row>1</xdr:row>
      <xdr:rowOff>1257300</xdr:rowOff>
    </xdr:from>
    <xdr:to>
      <xdr:col>2</xdr:col>
      <xdr:colOff>0</xdr:colOff>
      <xdr:row>2</xdr:row>
      <xdr:rowOff>0</xdr:rowOff>
    </xdr:to>
    <xdr:sp macro="" textlink="">
      <xdr:nvSpPr>
        <xdr:cNvPr id="610" name="テキスト ボックス 609">
          <a:extLst>
            <a:ext uri="{FF2B5EF4-FFF2-40B4-BE49-F238E27FC236}">
              <a16:creationId xmlns:a16="http://schemas.microsoft.com/office/drawing/2014/main" id="{00000000-0008-0000-0100-000062020000}"/>
            </a:ext>
          </a:extLst>
        </xdr:cNvPr>
        <xdr:cNvSpPr txBox="1"/>
      </xdr:nvSpPr>
      <xdr:spPr>
        <a:xfrm>
          <a:off x="685800" y="354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トリガーについて幅広い知識を持つ、情報技術に長けた玉狛第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と第</a:t>
          </a:r>
          <a:r>
            <a:rPr kumimoji="1" lang="en-US" altLang="ja-JP" sz="1000">
              <a:latin typeface="源ノ角ゴシック JP" panose="020B0500000000000000" pitchFamily="34" charset="-128"/>
            </a:rPr>
            <a:t>2</a:t>
          </a:r>
          <a:r>
            <a:rPr kumimoji="1" lang="ja-JP" altLang="en-US" sz="1000">
              <a:latin typeface="源ノ角ゴシック JP" panose="020B0500000000000000" pitchFamily="34" charset="-128"/>
            </a:rPr>
            <a:t>のオペレーター。面倒見が良く、遊真達を日々サポートしている。以前は風間隊のオペレーターで活躍しており、風間隊をＡ級に昇格させた立役者の一人である。</a:t>
          </a:r>
        </a:p>
      </xdr:txBody>
    </xdr:sp>
    <xdr:clientData/>
  </xdr:twoCellAnchor>
  <xdr:twoCellAnchor editAs="oneCell">
    <xdr:from>
      <xdr:col>1</xdr:col>
      <xdr:colOff>68580</xdr:colOff>
      <xdr:row>1</xdr:row>
      <xdr:rowOff>114301</xdr:rowOff>
    </xdr:from>
    <xdr:to>
      <xdr:col>1</xdr:col>
      <xdr:colOff>1215723</xdr:colOff>
      <xdr:row>1</xdr:row>
      <xdr:rowOff>1261444</xdr:rowOff>
    </xdr:to>
    <xdr:pic>
      <xdr:nvPicPr>
        <xdr:cNvPr id="612" name="図 611">
          <a:extLst>
            <a:ext uri="{FF2B5EF4-FFF2-40B4-BE49-F238E27FC236}">
              <a16:creationId xmlns:a16="http://schemas.microsoft.com/office/drawing/2014/main" id="{00000000-0008-0000-0100-000064020000}"/>
            </a:ext>
          </a:extLst>
        </xdr:cNvPr>
        <xdr:cNvPicPr>
          <a:picLocks noChangeAspect="1"/>
        </xdr:cNvPicPr>
      </xdr:nvPicPr>
      <xdr:blipFill>
        <a:blip xmlns:r="http://schemas.openxmlformats.org/officeDocument/2006/relationships" r:link="rId1"/>
        <a:srcRect l="3205" r="3205"/>
        <a:stretch>
          <a:fillRect/>
        </a:stretch>
      </xdr:blipFill>
      <xdr:spPr>
        <a:xfrm>
          <a:off x="754380" y="2400301"/>
          <a:ext cx="1147143" cy="1147143"/>
        </a:xfrm>
        <a:prstGeom prst="ellipse">
          <a:avLst/>
        </a:prstGeom>
      </xdr:spPr>
    </xdr:pic>
    <xdr:clientData/>
  </xdr:twoCellAnchor>
  <xdr:twoCellAnchor>
    <xdr:from>
      <xdr:col>1</xdr:col>
      <xdr:colOff>1395174</xdr:colOff>
      <xdr:row>2</xdr:row>
      <xdr:rowOff>45720</xdr:rowOff>
    </xdr:from>
    <xdr:to>
      <xdr:col>1</xdr:col>
      <xdr:colOff>2945368</xdr:colOff>
      <xdr:row>2</xdr:row>
      <xdr:rowOff>1760220</xdr:rowOff>
    </xdr:to>
    <xdr:sp macro="" textlink="">
      <xdr:nvSpPr>
        <xdr:cNvPr id="613" name="テキスト ボックス 612">
          <a:extLst>
            <a:ext uri="{FF2B5EF4-FFF2-40B4-BE49-F238E27FC236}">
              <a16:creationId xmlns:a16="http://schemas.microsoft.com/office/drawing/2014/main" id="{00000000-0008-0000-0100-000065020000}"/>
            </a:ext>
          </a:extLst>
        </xdr:cNvPr>
        <xdr:cNvSpPr txBox="1"/>
      </xdr:nvSpPr>
      <xdr:spPr>
        <a:xfrm>
          <a:off x="2080974" y="461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木崎さん</a:t>
          </a:r>
        </a:p>
      </xdr:txBody>
    </xdr:sp>
    <xdr:clientData/>
  </xdr:twoCellAnchor>
  <xdr:twoCellAnchor>
    <xdr:from>
      <xdr:col>1</xdr:col>
      <xdr:colOff>0</xdr:colOff>
      <xdr:row>2</xdr:row>
      <xdr:rowOff>1257300</xdr:rowOff>
    </xdr:from>
    <xdr:to>
      <xdr:col>2</xdr:col>
      <xdr:colOff>0</xdr:colOff>
      <xdr:row>3</xdr:row>
      <xdr:rowOff>0</xdr:rowOff>
    </xdr:to>
    <xdr:sp macro="" textlink="">
      <xdr:nvSpPr>
        <xdr:cNvPr id="614" name="テキスト ボックス 613">
          <a:extLst>
            <a:ext uri="{FF2B5EF4-FFF2-40B4-BE49-F238E27FC236}">
              <a16:creationId xmlns:a16="http://schemas.microsoft.com/office/drawing/2014/main" id="{00000000-0008-0000-0100-000066020000}"/>
            </a:ext>
          </a:extLst>
        </xdr:cNvPr>
        <xdr:cNvSpPr txBox="1"/>
      </xdr:nvSpPr>
      <xdr:spPr>
        <a:xfrm>
          <a:off x="685800" y="582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近・中・遠距離のポジションがすべてマスターレベルの完璧万能手。玉狛第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の中で唯一狙撃手の経験があることから、千佳に狙撃手の心得と技術を教えている。玉狛支部特製トリガーである「全武装」の使い手。</a:t>
          </a:r>
        </a:p>
      </xdr:txBody>
    </xdr:sp>
    <xdr:clientData/>
  </xdr:twoCellAnchor>
  <xdr:twoCellAnchor editAs="oneCell">
    <xdr:from>
      <xdr:col>1</xdr:col>
      <xdr:colOff>68580</xdr:colOff>
      <xdr:row>2</xdr:row>
      <xdr:rowOff>114301</xdr:rowOff>
    </xdr:from>
    <xdr:to>
      <xdr:col>1</xdr:col>
      <xdr:colOff>1215723</xdr:colOff>
      <xdr:row>2</xdr:row>
      <xdr:rowOff>1261444</xdr:rowOff>
    </xdr:to>
    <xdr:pic>
      <xdr:nvPicPr>
        <xdr:cNvPr id="616" name="図 615">
          <a:extLst>
            <a:ext uri="{FF2B5EF4-FFF2-40B4-BE49-F238E27FC236}">
              <a16:creationId xmlns:a16="http://schemas.microsoft.com/office/drawing/2014/main" id="{00000000-0008-0000-0100-000068020000}"/>
            </a:ext>
          </a:extLst>
        </xdr:cNvPr>
        <xdr:cNvPicPr>
          <a:picLocks noChangeAspect="1"/>
        </xdr:cNvPicPr>
      </xdr:nvPicPr>
      <xdr:blipFill>
        <a:blip xmlns:r="http://schemas.openxmlformats.org/officeDocument/2006/relationships" r:link="rId2"/>
        <a:srcRect l="3205" r="3205"/>
        <a:stretch>
          <a:fillRect/>
        </a:stretch>
      </xdr:blipFill>
      <xdr:spPr>
        <a:xfrm>
          <a:off x="754380" y="4686301"/>
          <a:ext cx="1147143" cy="1147143"/>
        </a:xfrm>
        <a:prstGeom prst="ellipse">
          <a:avLst/>
        </a:prstGeom>
      </xdr:spPr>
    </xdr:pic>
    <xdr:clientData/>
  </xdr:twoCellAnchor>
  <xdr:twoCellAnchor>
    <xdr:from>
      <xdr:col>1</xdr:col>
      <xdr:colOff>1395174</xdr:colOff>
      <xdr:row>3</xdr:row>
      <xdr:rowOff>45720</xdr:rowOff>
    </xdr:from>
    <xdr:to>
      <xdr:col>1</xdr:col>
      <xdr:colOff>2945368</xdr:colOff>
      <xdr:row>3</xdr:row>
      <xdr:rowOff>1760220</xdr:rowOff>
    </xdr:to>
    <xdr:sp macro="" textlink="">
      <xdr:nvSpPr>
        <xdr:cNvPr id="617" name="テキスト ボックス 616">
          <a:extLst>
            <a:ext uri="{FF2B5EF4-FFF2-40B4-BE49-F238E27FC236}">
              <a16:creationId xmlns:a16="http://schemas.microsoft.com/office/drawing/2014/main" id="{00000000-0008-0000-0100-000069020000}"/>
            </a:ext>
          </a:extLst>
        </xdr:cNvPr>
        <xdr:cNvSpPr txBox="1"/>
      </xdr:nvSpPr>
      <xdr:spPr>
        <a:xfrm>
          <a:off x="2080974" y="690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D1
</a:t>
          </a:r>
          <a:r>
            <a:rPr kumimoji="1" lang="ja-JP" altLang="en-US" sz="1400">
              <a:latin typeface="源ノ角ゴシック JP" panose="020B0500000000000000" pitchFamily="34" charset="-128"/>
            </a:rPr>
            <a:t>くーがー</a:t>
          </a:r>
        </a:p>
      </xdr:txBody>
    </xdr:sp>
    <xdr:clientData/>
  </xdr:twoCellAnchor>
  <xdr:twoCellAnchor>
    <xdr:from>
      <xdr:col>1</xdr:col>
      <xdr:colOff>0</xdr:colOff>
      <xdr:row>3</xdr:row>
      <xdr:rowOff>1257300</xdr:rowOff>
    </xdr:from>
    <xdr:to>
      <xdr:col>2</xdr:col>
      <xdr:colOff>0</xdr:colOff>
      <xdr:row>4</xdr:row>
      <xdr:rowOff>0</xdr:rowOff>
    </xdr:to>
    <xdr:sp macro="" textlink="">
      <xdr:nvSpPr>
        <xdr:cNvPr id="618" name="テキスト ボックス 617">
          <a:extLst>
            <a:ext uri="{FF2B5EF4-FFF2-40B4-BE49-F238E27FC236}">
              <a16:creationId xmlns:a16="http://schemas.microsoft.com/office/drawing/2014/main" id="{00000000-0008-0000-0100-00006A020000}"/>
            </a:ext>
          </a:extLst>
        </xdr:cNvPr>
        <xdr:cNvSpPr txBox="1"/>
      </xdr:nvSpPr>
      <xdr:spPr>
        <a:xfrm>
          <a:off x="685800" y="811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異世界から来た白髪の近界民。父・有吾の形見である黒トリガーと「人の嘘を見抜く」サイドエフェクトを持つ。</a:t>
          </a:r>
        </a:p>
      </xdr:txBody>
    </xdr:sp>
    <xdr:clientData/>
  </xdr:twoCellAnchor>
  <xdr:twoCellAnchor editAs="oneCell">
    <xdr:from>
      <xdr:col>1</xdr:col>
      <xdr:colOff>68580</xdr:colOff>
      <xdr:row>3</xdr:row>
      <xdr:rowOff>114301</xdr:rowOff>
    </xdr:from>
    <xdr:to>
      <xdr:col>1</xdr:col>
      <xdr:colOff>1215723</xdr:colOff>
      <xdr:row>3</xdr:row>
      <xdr:rowOff>1261444</xdr:rowOff>
    </xdr:to>
    <xdr:pic>
      <xdr:nvPicPr>
        <xdr:cNvPr id="620" name="図 619">
          <a:extLst>
            <a:ext uri="{FF2B5EF4-FFF2-40B4-BE49-F238E27FC236}">
              <a16:creationId xmlns:a16="http://schemas.microsoft.com/office/drawing/2014/main" id="{00000000-0008-0000-0100-00006C020000}"/>
            </a:ext>
          </a:extLst>
        </xdr:cNvPr>
        <xdr:cNvPicPr>
          <a:picLocks noChangeAspect="1"/>
        </xdr:cNvPicPr>
      </xdr:nvPicPr>
      <xdr:blipFill>
        <a:blip xmlns:r="http://schemas.openxmlformats.org/officeDocument/2006/relationships" r:link="rId3"/>
        <a:srcRect l="3205" r="3205"/>
        <a:stretch>
          <a:fillRect/>
        </a:stretch>
      </xdr:blipFill>
      <xdr:spPr>
        <a:xfrm>
          <a:off x="754380" y="6972301"/>
          <a:ext cx="1147143" cy="1147143"/>
        </a:xfrm>
        <a:prstGeom prst="ellipse">
          <a:avLst/>
        </a:prstGeom>
      </xdr:spPr>
    </xdr:pic>
    <xdr:clientData/>
  </xdr:twoCellAnchor>
  <xdr:twoCellAnchor>
    <xdr:from>
      <xdr:col>1</xdr:col>
      <xdr:colOff>1395174</xdr:colOff>
      <xdr:row>4</xdr:row>
      <xdr:rowOff>45720</xdr:rowOff>
    </xdr:from>
    <xdr:to>
      <xdr:col>1</xdr:col>
      <xdr:colOff>2945368</xdr:colOff>
      <xdr:row>4</xdr:row>
      <xdr:rowOff>1760220</xdr:rowOff>
    </xdr:to>
    <xdr:sp macro="" textlink="">
      <xdr:nvSpPr>
        <xdr:cNvPr id="621" name="テキスト ボックス 620">
          <a:extLst>
            <a:ext uri="{FF2B5EF4-FFF2-40B4-BE49-F238E27FC236}">
              <a16:creationId xmlns:a16="http://schemas.microsoft.com/office/drawing/2014/main" id="{00000000-0008-0000-0100-00006D020000}"/>
            </a:ext>
          </a:extLst>
        </xdr:cNvPr>
        <xdr:cNvSpPr txBox="1"/>
      </xdr:nvSpPr>
      <xdr:spPr>
        <a:xfrm>
          <a:off x="2080974" y="918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こなみせんぱい</a:t>
          </a:r>
        </a:p>
      </xdr:txBody>
    </xdr:sp>
    <xdr:clientData/>
  </xdr:twoCellAnchor>
  <xdr:twoCellAnchor>
    <xdr:from>
      <xdr:col>1</xdr:col>
      <xdr:colOff>0</xdr:colOff>
      <xdr:row>4</xdr:row>
      <xdr:rowOff>1257300</xdr:rowOff>
    </xdr:from>
    <xdr:to>
      <xdr:col>2</xdr:col>
      <xdr:colOff>0</xdr:colOff>
      <xdr:row>5</xdr:row>
      <xdr:rowOff>0</xdr:rowOff>
    </xdr:to>
    <xdr:sp macro="" textlink="">
      <xdr:nvSpPr>
        <xdr:cNvPr id="622" name="テキスト ボックス 621">
          <a:extLst>
            <a:ext uri="{FF2B5EF4-FFF2-40B4-BE49-F238E27FC236}">
              <a16:creationId xmlns:a16="http://schemas.microsoft.com/office/drawing/2014/main" id="{00000000-0008-0000-0100-00006E020000}"/>
            </a:ext>
          </a:extLst>
        </xdr:cNvPr>
        <xdr:cNvSpPr txBox="1"/>
      </xdr:nvSpPr>
      <xdr:spPr>
        <a:xfrm>
          <a:off x="685800" y="1040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遊真を圧倒するほどの実力を持ち、火力重視の「双月」を使う攻撃手。ボーダーの活動歴は迅よりも長く、林藤支部長に次ぐ古株。極度の正直者でよく騙される。嵐山とは従兄弟の関係にあたる。</a:t>
          </a:r>
        </a:p>
      </xdr:txBody>
    </xdr:sp>
    <xdr:clientData/>
  </xdr:twoCellAnchor>
  <xdr:twoCellAnchor editAs="oneCell">
    <xdr:from>
      <xdr:col>1</xdr:col>
      <xdr:colOff>68580</xdr:colOff>
      <xdr:row>4</xdr:row>
      <xdr:rowOff>114301</xdr:rowOff>
    </xdr:from>
    <xdr:to>
      <xdr:col>1</xdr:col>
      <xdr:colOff>1215723</xdr:colOff>
      <xdr:row>4</xdr:row>
      <xdr:rowOff>1261444</xdr:rowOff>
    </xdr:to>
    <xdr:pic>
      <xdr:nvPicPr>
        <xdr:cNvPr id="624" name="図 623">
          <a:extLst>
            <a:ext uri="{FF2B5EF4-FFF2-40B4-BE49-F238E27FC236}">
              <a16:creationId xmlns:a16="http://schemas.microsoft.com/office/drawing/2014/main" id="{00000000-0008-0000-0100-000070020000}"/>
            </a:ext>
          </a:extLst>
        </xdr:cNvPr>
        <xdr:cNvPicPr>
          <a:picLocks noChangeAspect="1"/>
        </xdr:cNvPicPr>
      </xdr:nvPicPr>
      <xdr:blipFill>
        <a:blip xmlns:r="http://schemas.openxmlformats.org/officeDocument/2006/relationships" r:link="rId4"/>
        <a:srcRect l="3205" r="3205"/>
        <a:stretch>
          <a:fillRect/>
        </a:stretch>
      </xdr:blipFill>
      <xdr:spPr>
        <a:xfrm>
          <a:off x="754380" y="9258301"/>
          <a:ext cx="1147143" cy="1147143"/>
        </a:xfrm>
        <a:prstGeom prst="ellipse">
          <a:avLst/>
        </a:prstGeom>
      </xdr:spPr>
    </xdr:pic>
    <xdr:clientData/>
  </xdr:twoCellAnchor>
  <xdr:twoCellAnchor>
    <xdr:from>
      <xdr:col>1</xdr:col>
      <xdr:colOff>1395174</xdr:colOff>
      <xdr:row>5</xdr:row>
      <xdr:rowOff>45720</xdr:rowOff>
    </xdr:from>
    <xdr:to>
      <xdr:col>1</xdr:col>
      <xdr:colOff>2945368</xdr:colOff>
      <xdr:row>5</xdr:row>
      <xdr:rowOff>1760220</xdr:rowOff>
    </xdr:to>
    <xdr:sp macro="" textlink="">
      <xdr:nvSpPr>
        <xdr:cNvPr id="625" name="テキスト ボックス 624">
          <a:extLst>
            <a:ext uri="{FF2B5EF4-FFF2-40B4-BE49-F238E27FC236}">
              <a16:creationId xmlns:a16="http://schemas.microsoft.com/office/drawing/2014/main" id="{00000000-0008-0000-0100-000071020000}"/>
            </a:ext>
          </a:extLst>
        </xdr:cNvPr>
        <xdr:cNvSpPr txBox="1"/>
      </xdr:nvSpPr>
      <xdr:spPr>
        <a:xfrm>
          <a:off x="2080974" y="1147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ひゅーす</a:t>
          </a:r>
        </a:p>
      </xdr:txBody>
    </xdr:sp>
    <xdr:clientData/>
  </xdr:twoCellAnchor>
  <xdr:twoCellAnchor>
    <xdr:from>
      <xdr:col>1</xdr:col>
      <xdr:colOff>0</xdr:colOff>
      <xdr:row>5</xdr:row>
      <xdr:rowOff>1257300</xdr:rowOff>
    </xdr:from>
    <xdr:to>
      <xdr:col>2</xdr:col>
      <xdr:colOff>0</xdr:colOff>
      <xdr:row>6</xdr:row>
      <xdr:rowOff>0</xdr:rowOff>
    </xdr:to>
    <xdr:sp macro="" textlink="">
      <xdr:nvSpPr>
        <xdr:cNvPr id="626" name="テキスト ボックス 625">
          <a:extLst>
            <a:ext uri="{FF2B5EF4-FFF2-40B4-BE49-F238E27FC236}">
              <a16:creationId xmlns:a16="http://schemas.microsoft.com/office/drawing/2014/main" id="{00000000-0008-0000-0100-000072020000}"/>
            </a:ext>
          </a:extLst>
        </xdr:cNvPr>
        <xdr:cNvSpPr txBox="1"/>
      </xdr:nvSpPr>
      <xdr:spPr>
        <a:xfrm>
          <a:off x="685800" y="1268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アフトクラトル出身の近界民。故郷へ帰還するため、玉狛第２に加入し、遠征部隊入りを目指す。ボーダー内で身元を隠すため、玉狛のミカエル・クロ</a:t>
          </a:r>
          <a:r>
            <a:rPr kumimoji="1" lang="en-US" altLang="ja-JP" sz="1000">
              <a:latin typeface="源ノ角ゴシック JP" panose="020B0500000000000000" pitchFamily="34" charset="-128"/>
            </a:rPr>
            <a:t>―</a:t>
          </a:r>
          <a:r>
            <a:rPr kumimoji="1" lang="ja-JP" altLang="en-US" sz="1000">
              <a:latin typeface="源ノ角ゴシック JP" panose="020B0500000000000000" pitchFamily="34" charset="-128"/>
            </a:rPr>
            <a:t>ニンの親戚ということになった。</a:t>
          </a:r>
        </a:p>
      </xdr:txBody>
    </xdr:sp>
    <xdr:clientData/>
  </xdr:twoCellAnchor>
  <xdr:twoCellAnchor editAs="oneCell">
    <xdr:from>
      <xdr:col>1</xdr:col>
      <xdr:colOff>68580</xdr:colOff>
      <xdr:row>5</xdr:row>
      <xdr:rowOff>114301</xdr:rowOff>
    </xdr:from>
    <xdr:to>
      <xdr:col>1</xdr:col>
      <xdr:colOff>1215723</xdr:colOff>
      <xdr:row>5</xdr:row>
      <xdr:rowOff>1261444</xdr:rowOff>
    </xdr:to>
    <xdr:pic>
      <xdr:nvPicPr>
        <xdr:cNvPr id="628" name="図 627">
          <a:extLst>
            <a:ext uri="{FF2B5EF4-FFF2-40B4-BE49-F238E27FC236}">
              <a16:creationId xmlns:a16="http://schemas.microsoft.com/office/drawing/2014/main" id="{00000000-0008-0000-0100-000074020000}"/>
            </a:ext>
          </a:extLst>
        </xdr:cNvPr>
        <xdr:cNvPicPr>
          <a:picLocks noChangeAspect="1"/>
        </xdr:cNvPicPr>
      </xdr:nvPicPr>
      <xdr:blipFill>
        <a:blip xmlns:r="http://schemas.openxmlformats.org/officeDocument/2006/relationships" r:link="rId5"/>
        <a:srcRect l="3205" r="3205"/>
        <a:stretch>
          <a:fillRect/>
        </a:stretch>
      </xdr:blipFill>
      <xdr:spPr>
        <a:xfrm>
          <a:off x="754380" y="11544301"/>
          <a:ext cx="1147143" cy="1147143"/>
        </a:xfrm>
        <a:prstGeom prst="ellipse">
          <a:avLst/>
        </a:prstGeom>
      </xdr:spPr>
    </xdr:pic>
    <xdr:clientData/>
  </xdr:twoCellAnchor>
  <xdr:twoCellAnchor>
    <xdr:from>
      <xdr:col>1</xdr:col>
      <xdr:colOff>1395174</xdr:colOff>
      <xdr:row>6</xdr:row>
      <xdr:rowOff>45720</xdr:rowOff>
    </xdr:from>
    <xdr:to>
      <xdr:col>1</xdr:col>
      <xdr:colOff>2945368</xdr:colOff>
      <xdr:row>6</xdr:row>
      <xdr:rowOff>1760220</xdr:rowOff>
    </xdr:to>
    <xdr:sp macro="" textlink="">
      <xdr:nvSpPr>
        <xdr:cNvPr id="629" name="テキスト ボックス 628">
          <a:extLst>
            <a:ext uri="{FF2B5EF4-FFF2-40B4-BE49-F238E27FC236}">
              <a16:creationId xmlns:a16="http://schemas.microsoft.com/office/drawing/2014/main" id="{00000000-0008-0000-0100-000075020000}"/>
            </a:ext>
          </a:extLst>
        </xdr:cNvPr>
        <xdr:cNvSpPr txBox="1"/>
      </xdr:nvSpPr>
      <xdr:spPr>
        <a:xfrm>
          <a:off x="2080974" y="1376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スナイパー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アマトリチャーナ</a:t>
          </a:r>
        </a:p>
      </xdr:txBody>
    </xdr:sp>
    <xdr:clientData/>
  </xdr:twoCellAnchor>
  <xdr:twoCellAnchor>
    <xdr:from>
      <xdr:col>1</xdr:col>
      <xdr:colOff>0</xdr:colOff>
      <xdr:row>6</xdr:row>
      <xdr:rowOff>1257300</xdr:rowOff>
    </xdr:from>
    <xdr:to>
      <xdr:col>2</xdr:col>
      <xdr:colOff>0</xdr:colOff>
      <xdr:row>7</xdr:row>
      <xdr:rowOff>0</xdr:rowOff>
    </xdr:to>
    <xdr:sp macro="" textlink="">
      <xdr:nvSpPr>
        <xdr:cNvPr id="630" name="テキスト ボックス 629">
          <a:extLst>
            <a:ext uri="{FF2B5EF4-FFF2-40B4-BE49-F238E27FC236}">
              <a16:creationId xmlns:a16="http://schemas.microsoft.com/office/drawing/2014/main" id="{00000000-0008-0000-0100-000076020000}"/>
            </a:ext>
          </a:extLst>
        </xdr:cNvPr>
        <xdr:cNvSpPr txBox="1"/>
      </xdr:nvSpPr>
      <xdr:spPr>
        <a:xfrm>
          <a:off x="685800" y="1497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「玉狛のトリオン怪獣」と呼ばれるほど甚大なトリオン量を持つ、修の幼なじみ。狙撃の腕は未熟で戦闘経験も乏しいが、トリオン量が多いため攻撃力は絶大。</a:t>
          </a:r>
        </a:p>
      </xdr:txBody>
    </xdr:sp>
    <xdr:clientData/>
  </xdr:twoCellAnchor>
  <xdr:twoCellAnchor editAs="oneCell">
    <xdr:from>
      <xdr:col>1</xdr:col>
      <xdr:colOff>68580</xdr:colOff>
      <xdr:row>6</xdr:row>
      <xdr:rowOff>114301</xdr:rowOff>
    </xdr:from>
    <xdr:to>
      <xdr:col>1</xdr:col>
      <xdr:colOff>1215723</xdr:colOff>
      <xdr:row>6</xdr:row>
      <xdr:rowOff>1261444</xdr:rowOff>
    </xdr:to>
    <xdr:pic>
      <xdr:nvPicPr>
        <xdr:cNvPr id="632" name="図 631">
          <a:extLst>
            <a:ext uri="{FF2B5EF4-FFF2-40B4-BE49-F238E27FC236}">
              <a16:creationId xmlns:a16="http://schemas.microsoft.com/office/drawing/2014/main" id="{00000000-0008-0000-0100-000078020000}"/>
            </a:ext>
          </a:extLst>
        </xdr:cNvPr>
        <xdr:cNvPicPr>
          <a:picLocks noChangeAspect="1"/>
        </xdr:cNvPicPr>
      </xdr:nvPicPr>
      <xdr:blipFill>
        <a:blip xmlns:r="http://schemas.openxmlformats.org/officeDocument/2006/relationships" r:link="rId6"/>
        <a:srcRect l="3205" r="3205"/>
        <a:stretch>
          <a:fillRect/>
        </a:stretch>
      </xdr:blipFill>
      <xdr:spPr>
        <a:xfrm>
          <a:off x="754380" y="13830301"/>
          <a:ext cx="1147143" cy="1147143"/>
        </a:xfrm>
        <a:prstGeom prst="ellipse">
          <a:avLst/>
        </a:prstGeom>
      </xdr:spPr>
    </xdr:pic>
    <xdr:clientData/>
  </xdr:twoCellAnchor>
  <xdr:twoCellAnchor>
    <xdr:from>
      <xdr:col>1</xdr:col>
      <xdr:colOff>1395174</xdr:colOff>
      <xdr:row>7</xdr:row>
      <xdr:rowOff>45720</xdr:rowOff>
    </xdr:from>
    <xdr:to>
      <xdr:col>1</xdr:col>
      <xdr:colOff>2945368</xdr:colOff>
      <xdr:row>7</xdr:row>
      <xdr:rowOff>1760220</xdr:rowOff>
    </xdr:to>
    <xdr:sp macro="" textlink="">
      <xdr:nvSpPr>
        <xdr:cNvPr id="633" name="テキスト ボックス 632">
          <a:extLst>
            <a:ext uri="{FF2B5EF4-FFF2-40B4-BE49-F238E27FC236}">
              <a16:creationId xmlns:a16="http://schemas.microsoft.com/office/drawing/2014/main" id="{00000000-0008-0000-0100-000079020000}"/>
            </a:ext>
          </a:extLst>
        </xdr:cNvPr>
        <xdr:cNvSpPr txBox="1"/>
      </xdr:nvSpPr>
      <xdr:spPr>
        <a:xfrm>
          <a:off x="2080974" y="1604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7</xdr:row>
      <xdr:rowOff>1257300</xdr:rowOff>
    </xdr:from>
    <xdr:to>
      <xdr:col>2</xdr:col>
      <xdr:colOff>0</xdr:colOff>
      <xdr:row>8</xdr:row>
      <xdr:rowOff>0</xdr:rowOff>
    </xdr:to>
    <xdr:sp macro="" textlink="">
      <xdr:nvSpPr>
        <xdr:cNvPr id="634" name="テキスト ボックス 633">
          <a:extLst>
            <a:ext uri="{FF2B5EF4-FFF2-40B4-BE49-F238E27FC236}">
              <a16:creationId xmlns:a16="http://schemas.microsoft.com/office/drawing/2014/main" id="{00000000-0008-0000-0100-00007A020000}"/>
            </a:ext>
          </a:extLst>
        </xdr:cNvPr>
        <xdr:cNvSpPr txBox="1"/>
      </xdr:nvSpPr>
      <xdr:spPr>
        <a:xfrm>
          <a:off x="685800" y="1725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7</xdr:row>
      <xdr:rowOff>114301</xdr:rowOff>
    </xdr:from>
    <xdr:to>
      <xdr:col>1</xdr:col>
      <xdr:colOff>1215723</xdr:colOff>
      <xdr:row>7</xdr:row>
      <xdr:rowOff>1261444</xdr:rowOff>
    </xdr:to>
    <xdr:pic>
      <xdr:nvPicPr>
        <xdr:cNvPr id="636" name="図 635">
          <a:extLst>
            <a:ext uri="{FF2B5EF4-FFF2-40B4-BE49-F238E27FC236}">
              <a16:creationId xmlns:a16="http://schemas.microsoft.com/office/drawing/2014/main" id="{00000000-0008-0000-0100-00007C020000}"/>
            </a:ext>
          </a:extLst>
        </xdr:cNvPr>
        <xdr:cNvPicPr>
          <a:picLocks noChangeAspect="1"/>
        </xdr:cNvPicPr>
      </xdr:nvPicPr>
      <xdr:blipFill>
        <a:blip xmlns:r="http://schemas.openxmlformats.org/officeDocument/2006/relationships" r:link="rId7"/>
        <a:srcRect l="3205" r="3205"/>
        <a:stretch>
          <a:fillRect/>
        </a:stretch>
      </xdr:blipFill>
      <xdr:spPr>
        <a:xfrm>
          <a:off x="754380" y="16116301"/>
          <a:ext cx="1147143" cy="1147143"/>
        </a:xfrm>
        <a:prstGeom prst="ellipse">
          <a:avLst/>
        </a:prstGeom>
      </xdr:spPr>
    </xdr:pic>
    <xdr:clientData/>
  </xdr:twoCellAnchor>
  <xdr:twoCellAnchor>
    <xdr:from>
      <xdr:col>1</xdr:col>
      <xdr:colOff>1395174</xdr:colOff>
      <xdr:row>8</xdr:row>
      <xdr:rowOff>45720</xdr:rowOff>
    </xdr:from>
    <xdr:to>
      <xdr:col>1</xdr:col>
      <xdr:colOff>2945368</xdr:colOff>
      <xdr:row>8</xdr:row>
      <xdr:rowOff>1760220</xdr:rowOff>
    </xdr:to>
    <xdr:sp macro="" textlink="">
      <xdr:nvSpPr>
        <xdr:cNvPr id="637" name="テキスト ボックス 636">
          <a:extLst>
            <a:ext uri="{FF2B5EF4-FFF2-40B4-BE49-F238E27FC236}">
              <a16:creationId xmlns:a16="http://schemas.microsoft.com/office/drawing/2014/main" id="{00000000-0008-0000-0100-00007D020000}"/>
            </a:ext>
          </a:extLst>
        </xdr:cNvPr>
        <xdr:cNvSpPr txBox="1"/>
      </xdr:nvSpPr>
      <xdr:spPr>
        <a:xfrm>
          <a:off x="2080974" y="1833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シューター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三雲君</a:t>
          </a:r>
        </a:p>
      </xdr:txBody>
    </xdr:sp>
    <xdr:clientData/>
  </xdr:twoCellAnchor>
  <xdr:twoCellAnchor>
    <xdr:from>
      <xdr:col>1</xdr:col>
      <xdr:colOff>0</xdr:colOff>
      <xdr:row>8</xdr:row>
      <xdr:rowOff>1257300</xdr:rowOff>
    </xdr:from>
    <xdr:to>
      <xdr:col>2</xdr:col>
      <xdr:colOff>0</xdr:colOff>
      <xdr:row>9</xdr:row>
      <xdr:rowOff>0</xdr:rowOff>
    </xdr:to>
    <xdr:sp macro="" textlink="">
      <xdr:nvSpPr>
        <xdr:cNvPr id="638" name="テキスト ボックス 637">
          <a:extLst>
            <a:ext uri="{FF2B5EF4-FFF2-40B4-BE49-F238E27FC236}">
              <a16:creationId xmlns:a16="http://schemas.microsoft.com/office/drawing/2014/main" id="{00000000-0008-0000-0100-00007E020000}"/>
            </a:ext>
          </a:extLst>
        </xdr:cNvPr>
        <xdr:cNvSpPr txBox="1"/>
      </xdr:nvSpPr>
      <xdr:spPr>
        <a:xfrm>
          <a:off x="685800" y="1954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正義感が強く、信念を曲げない勇敢な隊長。知恵と工夫で相手を攻略する。</a:t>
          </a:r>
        </a:p>
      </xdr:txBody>
    </xdr:sp>
    <xdr:clientData/>
  </xdr:twoCellAnchor>
  <xdr:twoCellAnchor editAs="oneCell">
    <xdr:from>
      <xdr:col>1</xdr:col>
      <xdr:colOff>68580</xdr:colOff>
      <xdr:row>8</xdr:row>
      <xdr:rowOff>114301</xdr:rowOff>
    </xdr:from>
    <xdr:to>
      <xdr:col>1</xdr:col>
      <xdr:colOff>1215723</xdr:colOff>
      <xdr:row>8</xdr:row>
      <xdr:rowOff>1261444</xdr:rowOff>
    </xdr:to>
    <xdr:pic>
      <xdr:nvPicPr>
        <xdr:cNvPr id="640" name="図 639">
          <a:extLst>
            <a:ext uri="{FF2B5EF4-FFF2-40B4-BE49-F238E27FC236}">
              <a16:creationId xmlns:a16="http://schemas.microsoft.com/office/drawing/2014/main" id="{00000000-0008-0000-0100-000080020000}"/>
            </a:ext>
          </a:extLst>
        </xdr:cNvPr>
        <xdr:cNvPicPr>
          <a:picLocks noChangeAspect="1"/>
        </xdr:cNvPicPr>
      </xdr:nvPicPr>
      <xdr:blipFill>
        <a:blip xmlns:r="http://schemas.openxmlformats.org/officeDocument/2006/relationships" r:link="rId8"/>
        <a:srcRect l="3205" r="3205"/>
        <a:stretch>
          <a:fillRect/>
        </a:stretch>
      </xdr:blipFill>
      <xdr:spPr>
        <a:xfrm>
          <a:off x="754380" y="18402301"/>
          <a:ext cx="1147143" cy="1147143"/>
        </a:xfrm>
        <a:prstGeom prst="ellipse">
          <a:avLst/>
        </a:prstGeom>
      </xdr:spPr>
    </xdr:pic>
    <xdr:clientData/>
  </xdr:twoCellAnchor>
  <xdr:twoCellAnchor>
    <xdr:from>
      <xdr:col>1</xdr:col>
      <xdr:colOff>1395174</xdr:colOff>
      <xdr:row>9</xdr:row>
      <xdr:rowOff>45720</xdr:rowOff>
    </xdr:from>
    <xdr:to>
      <xdr:col>1</xdr:col>
      <xdr:colOff>2945368</xdr:colOff>
      <xdr:row>9</xdr:row>
      <xdr:rowOff>1760220</xdr:rowOff>
    </xdr:to>
    <xdr:sp macro="" textlink="">
      <xdr:nvSpPr>
        <xdr:cNvPr id="641" name="テキスト ボックス 640">
          <a:extLst>
            <a:ext uri="{FF2B5EF4-FFF2-40B4-BE49-F238E27FC236}">
              <a16:creationId xmlns:a16="http://schemas.microsoft.com/office/drawing/2014/main" id="{00000000-0008-0000-0100-000081020000}"/>
            </a:ext>
          </a:extLst>
        </xdr:cNvPr>
        <xdr:cNvSpPr txBox="1"/>
      </xdr:nvSpPr>
      <xdr:spPr>
        <a:xfrm>
          <a:off x="2080974" y="2061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とりまる</a:t>
          </a:r>
        </a:p>
      </xdr:txBody>
    </xdr:sp>
    <xdr:clientData/>
  </xdr:twoCellAnchor>
  <xdr:twoCellAnchor>
    <xdr:from>
      <xdr:col>1</xdr:col>
      <xdr:colOff>0</xdr:colOff>
      <xdr:row>9</xdr:row>
      <xdr:rowOff>1257300</xdr:rowOff>
    </xdr:from>
    <xdr:to>
      <xdr:col>2</xdr:col>
      <xdr:colOff>0</xdr:colOff>
      <xdr:row>10</xdr:row>
      <xdr:rowOff>0</xdr:rowOff>
    </xdr:to>
    <xdr:sp macro="" textlink="">
      <xdr:nvSpPr>
        <xdr:cNvPr id="642" name="テキスト ボックス 641">
          <a:extLst>
            <a:ext uri="{FF2B5EF4-FFF2-40B4-BE49-F238E27FC236}">
              <a16:creationId xmlns:a16="http://schemas.microsoft.com/office/drawing/2014/main" id="{00000000-0008-0000-0100-000082020000}"/>
            </a:ext>
          </a:extLst>
        </xdr:cNvPr>
        <xdr:cNvSpPr txBox="1"/>
      </xdr:nvSpPr>
      <xdr:spPr>
        <a:xfrm>
          <a:off x="685800" y="2183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a:t>
          </a:r>
        </a:p>
      </xdr:txBody>
    </xdr:sp>
    <xdr:clientData/>
  </xdr:twoCellAnchor>
  <xdr:twoCellAnchor editAs="oneCell">
    <xdr:from>
      <xdr:col>1</xdr:col>
      <xdr:colOff>68580</xdr:colOff>
      <xdr:row>9</xdr:row>
      <xdr:rowOff>114301</xdr:rowOff>
    </xdr:from>
    <xdr:to>
      <xdr:col>1</xdr:col>
      <xdr:colOff>1215723</xdr:colOff>
      <xdr:row>9</xdr:row>
      <xdr:rowOff>1261444</xdr:rowOff>
    </xdr:to>
    <xdr:pic>
      <xdr:nvPicPr>
        <xdr:cNvPr id="644" name="図 643">
          <a:extLst>
            <a:ext uri="{FF2B5EF4-FFF2-40B4-BE49-F238E27FC236}">
              <a16:creationId xmlns:a16="http://schemas.microsoft.com/office/drawing/2014/main" id="{00000000-0008-0000-0100-000084020000}"/>
            </a:ext>
          </a:extLst>
        </xdr:cNvPr>
        <xdr:cNvPicPr>
          <a:picLocks noChangeAspect="1"/>
        </xdr:cNvPicPr>
      </xdr:nvPicPr>
      <xdr:blipFill>
        <a:blip xmlns:r="http://schemas.openxmlformats.org/officeDocument/2006/relationships" r:link="rId9"/>
        <a:srcRect l="3205" r="3205"/>
        <a:stretch>
          <a:fillRect/>
        </a:stretch>
      </xdr:blipFill>
      <xdr:spPr>
        <a:xfrm>
          <a:off x="754380" y="20688301"/>
          <a:ext cx="1147143" cy="1147143"/>
        </a:xfrm>
        <a:prstGeom prst="ellipse">
          <a:avLst/>
        </a:prstGeom>
      </xdr:spPr>
    </xdr:pic>
    <xdr:clientData/>
  </xdr:twoCellAnchor>
  <xdr:twoCellAnchor>
    <xdr:from>
      <xdr:col>1</xdr:col>
      <xdr:colOff>1395174</xdr:colOff>
      <xdr:row>10</xdr:row>
      <xdr:rowOff>45720</xdr:rowOff>
    </xdr:from>
    <xdr:to>
      <xdr:col>1</xdr:col>
      <xdr:colOff>2945368</xdr:colOff>
      <xdr:row>10</xdr:row>
      <xdr:rowOff>1760220</xdr:rowOff>
    </xdr:to>
    <xdr:sp macro="" textlink="">
      <xdr:nvSpPr>
        <xdr:cNvPr id="645" name="テキスト ボックス 644">
          <a:extLst>
            <a:ext uri="{FF2B5EF4-FFF2-40B4-BE49-F238E27FC236}">
              <a16:creationId xmlns:a16="http://schemas.microsoft.com/office/drawing/2014/main" id="{00000000-0008-0000-0100-000085020000}"/>
            </a:ext>
          </a:extLst>
        </xdr:cNvPr>
        <xdr:cNvSpPr txBox="1"/>
      </xdr:nvSpPr>
      <xdr:spPr>
        <a:xfrm>
          <a:off x="2080974" y="2290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迅悠一</a:t>
          </a:r>
        </a:p>
      </xdr:txBody>
    </xdr:sp>
    <xdr:clientData/>
  </xdr:twoCellAnchor>
  <xdr:twoCellAnchor>
    <xdr:from>
      <xdr:col>1</xdr:col>
      <xdr:colOff>0</xdr:colOff>
      <xdr:row>10</xdr:row>
      <xdr:rowOff>1257300</xdr:rowOff>
    </xdr:from>
    <xdr:to>
      <xdr:col>2</xdr:col>
      <xdr:colOff>0</xdr:colOff>
      <xdr:row>11</xdr:row>
      <xdr:rowOff>0</xdr:rowOff>
    </xdr:to>
    <xdr:sp macro="" textlink="">
      <xdr:nvSpPr>
        <xdr:cNvPr id="646" name="テキスト ボックス 645">
          <a:extLst>
            <a:ext uri="{FF2B5EF4-FFF2-40B4-BE49-F238E27FC236}">
              <a16:creationId xmlns:a16="http://schemas.microsoft.com/office/drawing/2014/main" id="{00000000-0008-0000-0100-000086020000}"/>
            </a:ext>
          </a:extLst>
        </xdr:cNvPr>
        <xdr:cNvSpPr txBox="1"/>
      </xdr:nvSpPr>
      <xdr:spPr>
        <a:xfrm>
          <a:off x="685800" y="2411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黒トリガー「風刃」を使っていた、元Ｓ級隊員。実力はボーダーの中でも別格で、「少し先の未来が見える」サイドエフェクトを持つ。現在はＡ級隊員として、アタッカー個人ランク</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位を目指している。</a:t>
          </a:r>
        </a:p>
      </xdr:txBody>
    </xdr:sp>
    <xdr:clientData/>
  </xdr:twoCellAnchor>
  <xdr:twoCellAnchor editAs="oneCell">
    <xdr:from>
      <xdr:col>1</xdr:col>
      <xdr:colOff>68580</xdr:colOff>
      <xdr:row>10</xdr:row>
      <xdr:rowOff>114301</xdr:rowOff>
    </xdr:from>
    <xdr:to>
      <xdr:col>1</xdr:col>
      <xdr:colOff>1215723</xdr:colOff>
      <xdr:row>10</xdr:row>
      <xdr:rowOff>1261444</xdr:rowOff>
    </xdr:to>
    <xdr:pic>
      <xdr:nvPicPr>
        <xdr:cNvPr id="648" name="図 647">
          <a:extLst>
            <a:ext uri="{FF2B5EF4-FFF2-40B4-BE49-F238E27FC236}">
              <a16:creationId xmlns:a16="http://schemas.microsoft.com/office/drawing/2014/main" id="{00000000-0008-0000-0100-000088020000}"/>
            </a:ext>
          </a:extLst>
        </xdr:cNvPr>
        <xdr:cNvPicPr>
          <a:picLocks noChangeAspect="1"/>
        </xdr:cNvPicPr>
      </xdr:nvPicPr>
      <xdr:blipFill>
        <a:blip xmlns:r="http://schemas.openxmlformats.org/officeDocument/2006/relationships" r:link="rId10"/>
        <a:srcRect l="3205" r="3205"/>
        <a:stretch>
          <a:fillRect/>
        </a:stretch>
      </xdr:blipFill>
      <xdr:spPr>
        <a:xfrm>
          <a:off x="754380" y="22974301"/>
          <a:ext cx="1147143" cy="1147143"/>
        </a:xfrm>
        <a:prstGeom prst="ellipse">
          <a:avLst/>
        </a:prstGeom>
      </xdr:spPr>
    </xdr:pic>
    <xdr:clientData/>
  </xdr:twoCellAnchor>
  <xdr:twoCellAnchor>
    <xdr:from>
      <xdr:col>1</xdr:col>
      <xdr:colOff>1395174</xdr:colOff>
      <xdr:row>11</xdr:row>
      <xdr:rowOff>45720</xdr:rowOff>
    </xdr:from>
    <xdr:to>
      <xdr:col>1</xdr:col>
      <xdr:colOff>2945368</xdr:colOff>
      <xdr:row>11</xdr:row>
      <xdr:rowOff>1760220</xdr:rowOff>
    </xdr:to>
    <xdr:sp macro="" textlink="">
      <xdr:nvSpPr>
        <xdr:cNvPr id="649" name="テキスト ボックス 648">
          <a:extLst>
            <a:ext uri="{FF2B5EF4-FFF2-40B4-BE49-F238E27FC236}">
              <a16:creationId xmlns:a16="http://schemas.microsoft.com/office/drawing/2014/main" id="{00000000-0008-0000-0100-000089020000}"/>
            </a:ext>
          </a:extLst>
        </xdr:cNvPr>
        <xdr:cNvSpPr txBox="1"/>
      </xdr:nvSpPr>
      <xdr:spPr>
        <a:xfrm>
          <a:off x="2080974" y="2519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11</xdr:row>
      <xdr:rowOff>1257300</xdr:rowOff>
    </xdr:from>
    <xdr:to>
      <xdr:col>2</xdr:col>
      <xdr:colOff>0</xdr:colOff>
      <xdr:row>12</xdr:row>
      <xdr:rowOff>0</xdr:rowOff>
    </xdr:to>
    <xdr:sp macro="" textlink="">
      <xdr:nvSpPr>
        <xdr:cNvPr id="650" name="テキスト ボックス 649">
          <a:extLst>
            <a:ext uri="{FF2B5EF4-FFF2-40B4-BE49-F238E27FC236}">
              <a16:creationId xmlns:a16="http://schemas.microsoft.com/office/drawing/2014/main" id="{00000000-0008-0000-0100-00008A020000}"/>
            </a:ext>
          </a:extLst>
        </xdr:cNvPr>
        <xdr:cNvSpPr txBox="1"/>
      </xdr:nvSpPr>
      <xdr:spPr>
        <a:xfrm>
          <a:off x="685800" y="2640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11</xdr:row>
      <xdr:rowOff>114301</xdr:rowOff>
    </xdr:from>
    <xdr:to>
      <xdr:col>1</xdr:col>
      <xdr:colOff>1215723</xdr:colOff>
      <xdr:row>11</xdr:row>
      <xdr:rowOff>1261444</xdr:rowOff>
    </xdr:to>
    <xdr:pic>
      <xdr:nvPicPr>
        <xdr:cNvPr id="652" name="図 651">
          <a:extLst>
            <a:ext uri="{FF2B5EF4-FFF2-40B4-BE49-F238E27FC236}">
              <a16:creationId xmlns:a16="http://schemas.microsoft.com/office/drawing/2014/main" id="{00000000-0008-0000-0100-00008C020000}"/>
            </a:ext>
          </a:extLst>
        </xdr:cNvPr>
        <xdr:cNvPicPr>
          <a:picLocks noChangeAspect="1"/>
        </xdr:cNvPicPr>
      </xdr:nvPicPr>
      <xdr:blipFill>
        <a:blip xmlns:r="http://schemas.openxmlformats.org/officeDocument/2006/relationships" r:link="rId7"/>
        <a:srcRect l="3205" r="3205"/>
        <a:stretch>
          <a:fillRect/>
        </a:stretch>
      </xdr:blipFill>
      <xdr:spPr>
        <a:xfrm>
          <a:off x="754380" y="25260301"/>
          <a:ext cx="1147143" cy="1147143"/>
        </a:xfrm>
        <a:prstGeom prst="ellipse">
          <a:avLst/>
        </a:prstGeom>
      </xdr:spPr>
    </xdr:pic>
    <xdr:clientData/>
  </xdr:twoCellAnchor>
  <xdr:twoCellAnchor>
    <xdr:from>
      <xdr:col>1</xdr:col>
      <xdr:colOff>1395174</xdr:colOff>
      <xdr:row>12</xdr:row>
      <xdr:rowOff>45721</xdr:rowOff>
    </xdr:from>
    <xdr:to>
      <xdr:col>1</xdr:col>
      <xdr:colOff>2945368</xdr:colOff>
      <xdr:row>12</xdr:row>
      <xdr:rowOff>1760221</xdr:rowOff>
    </xdr:to>
    <xdr:sp macro="" textlink="">
      <xdr:nvSpPr>
        <xdr:cNvPr id="653" name="テキスト ボックス 652">
          <a:extLst>
            <a:ext uri="{FF2B5EF4-FFF2-40B4-BE49-F238E27FC236}">
              <a16:creationId xmlns:a16="http://schemas.microsoft.com/office/drawing/2014/main" id="{00000000-0008-0000-0100-00008D020000}"/>
            </a:ext>
          </a:extLst>
        </xdr:cNvPr>
        <xdr:cNvSpPr txBox="1"/>
      </xdr:nvSpPr>
      <xdr:spPr>
        <a:xfrm>
          <a:off x="2080974" y="27477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トリオン兵
</a:t>
          </a:r>
          <a:r>
            <a:rPr kumimoji="1" lang="en-US" altLang="ja-JP" sz="1400">
              <a:latin typeface="源ノ角ゴシック JP" panose="020B0500000000000000" pitchFamily="34" charset="-128"/>
            </a:rPr>
            <a:t>M</a:t>
          </a:r>
          <a:r>
            <a:rPr kumimoji="1" lang="ja-JP" altLang="en-US" sz="1400">
              <a:latin typeface="源ノ角ゴシック JP" panose="020B0500000000000000" pitchFamily="34" charset="-128"/>
            </a:rPr>
            <a:t>１
レプリカ先生</a:t>
          </a:r>
        </a:p>
      </xdr:txBody>
    </xdr:sp>
    <xdr:clientData/>
  </xdr:twoCellAnchor>
  <xdr:twoCellAnchor>
    <xdr:from>
      <xdr:col>1</xdr:col>
      <xdr:colOff>0</xdr:colOff>
      <xdr:row>12</xdr:row>
      <xdr:rowOff>1257300</xdr:rowOff>
    </xdr:from>
    <xdr:to>
      <xdr:col>2</xdr:col>
      <xdr:colOff>0</xdr:colOff>
      <xdr:row>13</xdr:row>
      <xdr:rowOff>0</xdr:rowOff>
    </xdr:to>
    <xdr:sp macro="" textlink="">
      <xdr:nvSpPr>
        <xdr:cNvPr id="654" name="テキスト ボックス 653">
          <a:extLst>
            <a:ext uri="{FF2B5EF4-FFF2-40B4-BE49-F238E27FC236}">
              <a16:creationId xmlns:a16="http://schemas.microsoft.com/office/drawing/2014/main" id="{00000000-0008-0000-0100-00008E020000}"/>
            </a:ext>
          </a:extLst>
        </xdr:cNvPr>
        <xdr:cNvSpPr txBox="1"/>
      </xdr:nvSpPr>
      <xdr:spPr>
        <a:xfrm>
          <a:off x="685800" y="2868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遊真の父・有吾によって作られた多目的型トリオン兵。近界のあらゆる情報と知識を持つ。戦闘面はもちろん、日々の生活までサポートする、いわば遊真の「お目付け役」。</a:t>
          </a:r>
        </a:p>
      </xdr:txBody>
    </xdr:sp>
    <xdr:clientData/>
  </xdr:twoCellAnchor>
  <xdr:twoCellAnchor editAs="oneCell">
    <xdr:from>
      <xdr:col>1</xdr:col>
      <xdr:colOff>68580</xdr:colOff>
      <xdr:row>12</xdr:row>
      <xdr:rowOff>114301</xdr:rowOff>
    </xdr:from>
    <xdr:to>
      <xdr:col>1</xdr:col>
      <xdr:colOff>1215723</xdr:colOff>
      <xdr:row>12</xdr:row>
      <xdr:rowOff>1261444</xdr:rowOff>
    </xdr:to>
    <xdr:pic>
      <xdr:nvPicPr>
        <xdr:cNvPr id="656" name="図 655">
          <a:extLst>
            <a:ext uri="{FF2B5EF4-FFF2-40B4-BE49-F238E27FC236}">
              <a16:creationId xmlns:a16="http://schemas.microsoft.com/office/drawing/2014/main" id="{00000000-0008-0000-0100-000090020000}"/>
            </a:ext>
          </a:extLst>
        </xdr:cNvPr>
        <xdr:cNvPicPr>
          <a:picLocks noChangeAspect="1"/>
        </xdr:cNvPicPr>
      </xdr:nvPicPr>
      <xdr:blipFill>
        <a:blip xmlns:r="http://schemas.openxmlformats.org/officeDocument/2006/relationships" r:link="rId11"/>
        <a:srcRect l="3205" r="3205"/>
        <a:stretch>
          <a:fillRect/>
        </a:stretch>
      </xdr:blipFill>
      <xdr:spPr>
        <a:xfrm>
          <a:off x="754380" y="27546301"/>
          <a:ext cx="1147143" cy="1147143"/>
        </a:xfrm>
        <a:prstGeom prst="ellipse">
          <a:avLst/>
        </a:prstGeom>
      </xdr:spPr>
    </xdr:pic>
    <xdr:clientData/>
  </xdr:twoCellAnchor>
  <xdr:twoCellAnchor>
    <xdr:from>
      <xdr:col>1</xdr:col>
      <xdr:colOff>1395174</xdr:colOff>
      <xdr:row>13</xdr:row>
      <xdr:rowOff>45721</xdr:rowOff>
    </xdr:from>
    <xdr:to>
      <xdr:col>1</xdr:col>
      <xdr:colOff>2945368</xdr:colOff>
      <xdr:row>13</xdr:row>
      <xdr:rowOff>1760221</xdr:rowOff>
    </xdr:to>
    <xdr:sp macro="" textlink="">
      <xdr:nvSpPr>
        <xdr:cNvPr id="657" name="テキスト ボックス 656">
          <a:extLst>
            <a:ext uri="{FF2B5EF4-FFF2-40B4-BE49-F238E27FC236}">
              <a16:creationId xmlns:a16="http://schemas.microsoft.com/office/drawing/2014/main" id="{00000000-0008-0000-0100-000091020000}"/>
            </a:ext>
          </a:extLst>
        </xdr:cNvPr>
        <xdr:cNvSpPr txBox="1"/>
      </xdr:nvSpPr>
      <xdr:spPr>
        <a:xfrm>
          <a:off x="2080974" y="29763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レオ様
</a:t>
          </a:r>
          <a:r>
            <a:rPr kumimoji="1" lang="en-US" altLang="ja-JP" sz="1400">
              <a:latin typeface="源ノ角ゴシック JP" panose="020B0500000000000000" pitchFamily="34" charset="-128"/>
            </a:rPr>
            <a:t>M1
13</a:t>
          </a:r>
          <a:endParaRPr kumimoji="1" lang="ja-JP" altLang="en-US" sz="1400">
            <a:latin typeface="源ノ角ゴシック JP" panose="020B0500000000000000" pitchFamily="34" charset="-128"/>
          </a:endParaRPr>
        </a:p>
      </xdr:txBody>
    </xdr:sp>
    <xdr:clientData/>
  </xdr:twoCellAnchor>
  <xdr:twoCellAnchor>
    <xdr:from>
      <xdr:col>1</xdr:col>
      <xdr:colOff>0</xdr:colOff>
      <xdr:row>13</xdr:row>
      <xdr:rowOff>1257300</xdr:rowOff>
    </xdr:from>
    <xdr:to>
      <xdr:col>2</xdr:col>
      <xdr:colOff>0</xdr:colOff>
      <xdr:row>14</xdr:row>
      <xdr:rowOff>0</xdr:rowOff>
    </xdr:to>
    <xdr:sp macro="" textlink="">
      <xdr:nvSpPr>
        <xdr:cNvPr id="658" name="テキスト ボックス 657">
          <a:extLst>
            <a:ext uri="{FF2B5EF4-FFF2-40B4-BE49-F238E27FC236}">
              <a16:creationId xmlns:a16="http://schemas.microsoft.com/office/drawing/2014/main" id="{00000000-0008-0000-0100-000092020000}"/>
            </a:ext>
          </a:extLst>
        </xdr:cNvPr>
        <xdr:cNvSpPr txBox="1"/>
      </xdr:nvSpPr>
      <xdr:spPr>
        <a:xfrm>
          <a:off x="685800" y="3097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その辺に落ちてた</a:t>
          </a:r>
        </a:p>
      </xdr:txBody>
    </xdr:sp>
    <xdr:clientData/>
  </xdr:twoCellAnchor>
  <xdr:twoCellAnchor editAs="oneCell">
    <xdr:from>
      <xdr:col>1</xdr:col>
      <xdr:colOff>68580</xdr:colOff>
      <xdr:row>13</xdr:row>
      <xdr:rowOff>114300</xdr:rowOff>
    </xdr:from>
    <xdr:to>
      <xdr:col>1</xdr:col>
      <xdr:colOff>1215723</xdr:colOff>
      <xdr:row>13</xdr:row>
      <xdr:rowOff>1261440</xdr:rowOff>
    </xdr:to>
    <xdr:pic>
      <xdr:nvPicPr>
        <xdr:cNvPr id="660" name="図 659">
          <a:extLst>
            <a:ext uri="{FF2B5EF4-FFF2-40B4-BE49-F238E27FC236}">
              <a16:creationId xmlns:a16="http://schemas.microsoft.com/office/drawing/2014/main" id="{00000000-0008-0000-0100-000094020000}"/>
            </a:ext>
          </a:extLst>
        </xdr:cNvPr>
        <xdr:cNvPicPr>
          <a:picLocks noChangeAspect="1"/>
        </xdr:cNvPicPr>
      </xdr:nvPicPr>
      <xdr:blipFill>
        <a:blip xmlns:r="http://schemas.openxmlformats.org/officeDocument/2006/relationships" r:link="rId12"/>
        <a:srcRect l="21826" r="21826"/>
        <a:stretch>
          <a:fillRect/>
        </a:stretch>
      </xdr:blipFill>
      <xdr:spPr>
        <a:xfrm>
          <a:off x="754380" y="29832300"/>
          <a:ext cx="1147143" cy="1147140"/>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133350</xdr:colOff>
          <xdr:row>22</xdr:row>
          <xdr:rowOff>195263</xdr:rowOff>
        </xdr:from>
        <xdr:to>
          <xdr:col>11</xdr:col>
          <xdr:colOff>419100</xdr:colOff>
          <xdr:row>25</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26"/>
  <sheetViews>
    <sheetView showGridLines="0" showRowColHeaders="0" tabSelected="1" defaultGridColor="0" colorId="63" zoomScale="70" zoomScaleNormal="70" workbookViewId="0">
      <selection activeCell="B12" sqref="B12"/>
    </sheetView>
  </sheetViews>
  <sheetFormatPr defaultColWidth="8.8125" defaultRowHeight="17.649999999999999" x14ac:dyDescent="0.7"/>
  <cols>
    <col min="1" max="1" width="6" customWidth="1"/>
    <col min="2" max="2" width="11.625" customWidth="1"/>
    <col min="3" max="9" width="17.5625" customWidth="1"/>
    <col min="10" max="10" width="5.75" customWidth="1"/>
    <col min="11" max="11" width="20.5" customWidth="1"/>
    <col min="12" max="12" width="23.5" customWidth="1"/>
    <col min="13" max="13" width="13.25" customWidth="1"/>
    <col min="14" max="14" width="15.5" customWidth="1"/>
  </cols>
  <sheetData>
    <row r="1" spans="1:22" ht="54" customHeight="1" x14ac:dyDescent="1">
      <c r="B1" s="13"/>
      <c r="C1" s="24"/>
      <c r="K1" s="36" t="s">
        <v>22</v>
      </c>
      <c r="L1" s="37" t="s">
        <v>162</v>
      </c>
      <c r="U1" t="s">
        <v>156</v>
      </c>
    </row>
    <row r="2" spans="1:22" ht="46.9" customHeight="1" x14ac:dyDescent="1.5">
      <c r="A2" s="14"/>
      <c r="B2" s="15"/>
      <c r="C2" s="14"/>
      <c r="D2" s="14"/>
      <c r="E2" s="16"/>
      <c r="F2" s="32" t="s">
        <v>12</v>
      </c>
      <c r="G2" s="16"/>
      <c r="H2" s="16"/>
      <c r="I2" s="16"/>
      <c r="K2" s="39">
        <f ca="1">TODAY()</f>
        <v>43731</v>
      </c>
      <c r="L2" s="40">
        <f ca="1">NOW()-INT(NOW())</f>
        <v>0.76588159722450655</v>
      </c>
      <c r="N2" s="2"/>
      <c r="T2" t="s">
        <v>157</v>
      </c>
    </row>
    <row r="3" spans="1:22" ht="30" customHeight="1" x14ac:dyDescent="0.7">
      <c r="A3" s="14"/>
      <c r="B3" s="18"/>
      <c r="C3" s="19" t="s">
        <v>13</v>
      </c>
      <c r="D3" s="19" t="s">
        <v>14</v>
      </c>
      <c r="E3" s="19" t="s">
        <v>16</v>
      </c>
      <c r="F3" s="19" t="s">
        <v>15</v>
      </c>
      <c r="G3" s="19" t="s">
        <v>17</v>
      </c>
      <c r="H3" s="19" t="s">
        <v>18</v>
      </c>
      <c r="I3" s="19" t="s">
        <v>19</v>
      </c>
      <c r="K3" s="39"/>
      <c r="L3" s="40"/>
      <c r="N3" s="4"/>
    </row>
    <row r="4" spans="1:22" ht="70.05" customHeight="1" x14ac:dyDescent="0.7">
      <c r="A4" s="14"/>
      <c r="B4" s="17">
        <v>1</v>
      </c>
      <c r="C4" s="41" t="str">
        <f ca="1">IF(ISNUMBER(IF(INDEX(生データ!$D:$D,MATCH(D22,生データ!$D:$D,1))=D22,VLOOKUP(D22,生データ!$D:$F,3,TRUE),)),"予約済"&amp;IF(VLOOKUP(D22,生データ!$D:$F,2,TRUE)=1,CHAR(10)&amp;"(貸出中)",""),IF(INDEX(生データ!$D:$D,MATCH(D22,生データ!$D:$D,1))=D22,VLOOKUP(D22,生データ!$D:$F,3,TRUE),""))</f>
        <v/>
      </c>
      <c r="D4" s="41" t="str">
        <f ca="1">IF(ISNUMBER(IF(INDEX(生データ!$D:$D,MATCH(E22,生データ!$D:$D,1))=E22,VLOOKUP(E22,生データ!$D:$F,3,TRUE),)),"予約済"&amp;IF(VLOOKUP(E22,生データ!$D:$F,2,TRUE)=1,CHAR(10)&amp;"(貸出中)",""),IF(INDEX(生データ!$D:$D,MATCH(E22,生データ!$D:$D,1))=E22,VLOOKUP(E22,生データ!$D:$F,3,TRUE),""))</f>
        <v/>
      </c>
      <c r="E4" s="41" t="str">
        <f ca="1">IF(ISNUMBER(IF(INDEX(生データ!$D:$D,MATCH(F22,生データ!$D:$D,1))=F22,VLOOKUP(F22,生データ!$D:$F,3,TRUE),)),"予約済"&amp;IF(VLOOKUP(F22,生データ!$D:$F,2,TRUE)=1,CHAR(10)&amp;"(貸出中)",""),IF(INDEX(生データ!$D:$D,MATCH(F22,生データ!$D:$D,1))=F22,VLOOKUP(F22,生データ!$D:$F,3,TRUE),""))</f>
        <v/>
      </c>
      <c r="F4" s="41" t="str">
        <f ca="1">IF(ISNUMBER(IF(INDEX(生データ!$D:$D,MATCH(G22,生データ!$D:$D,1))=G22,VLOOKUP(G22,生データ!$D:$F,3,TRUE),)),"予約済"&amp;IF(VLOOKUP(G22,生データ!$D:$F,2,TRUE)=1,CHAR(10)&amp;"(貸出中)",""),IF(INDEX(生データ!$D:$D,MATCH(G22,生データ!$D:$D,1))=G22,VLOOKUP(G22,生データ!$D:$F,3,TRUE),""))</f>
        <v/>
      </c>
      <c r="G4" s="41" t="str">
        <f ca="1">IF(ISNUMBER(IF(INDEX(生データ!$D:$D,MATCH(H22,生データ!$D:$D,1))=H22,VLOOKUP(H22,生データ!$D:$F,3,TRUE),)),"予約済"&amp;IF(VLOOKUP(H22,生データ!$D:$F,2,TRUE)=1,CHAR(10)&amp;"(貸出中)",""),IF(INDEX(生データ!$D:$D,MATCH(H22,生データ!$D:$D,1))=H22,VLOOKUP(H22,生データ!$D:$F,3,TRUE),""))</f>
        <v/>
      </c>
      <c r="H4" s="43" t="str">
        <f ca="1">IF(ISNUMBER(IF(INDEX(生データ!$D:$D,MATCH(I22,生データ!$D:$D,1))=I22,VLOOKUP(I22,生データ!$D:$F,3,TRUE),)),"予約済"&amp;IF(VLOOKUP(I22,生データ!$D:$F,2,TRUE)=1,CHAR(10)&amp;"(貸出中)",""),IF(INDEX(生データ!$D:$D,MATCH(I22,生データ!$D:$D,1))=I22,VLOOKUP(I22,生データ!$D:$F,3,TRUE),""))</f>
        <v>予約済</v>
      </c>
      <c r="I4" s="35" t="str">
        <f ca="1">IF(ISNUMBER(IF(INDEX(生データ!$D:$D,MATCH(J22,生データ!$D:$D,1))=J22,VLOOKUP(J22,生データ!$D:$F,3,TRUE),)),"予約済"&amp;IF(VLOOKUP(J22,生データ!$D:$F,2,TRUE)=1,CHAR(10)&amp;"(貸出中)",""),IF(INDEX(生データ!$D:$D,MATCH(J22,生データ!$D:$D,1))=J22,VLOOKUP(J22,生データ!$D:$F,3,TRUE),""))</f>
        <v/>
      </c>
      <c r="K4" s="16"/>
      <c r="L4" s="16"/>
      <c r="M4" s="34"/>
      <c r="N4" s="34"/>
      <c r="T4" t="s">
        <v>155</v>
      </c>
    </row>
    <row r="5" spans="1:22" ht="70.05" customHeight="1" x14ac:dyDescent="0.7">
      <c r="A5" s="31"/>
      <c r="B5" s="17">
        <v>2</v>
      </c>
      <c r="C5" s="41" t="str">
        <f ca="1">IF(ISNUMBER(IF(INDEX(生データ!$D:$D,MATCH(D23,生データ!$D:$D,1))=D23,VLOOKUP(D23,生データ!$D:$F,3,TRUE),)),"予約済"&amp;IF(VLOOKUP(D23,生データ!$D:$F,2,TRUE)=1,CHAR(10)&amp;"(貸出中)",""),IF(INDEX(生データ!$D:$D,MATCH(D23,生データ!$D:$D,1))=D23,VLOOKUP(D23,生データ!$D:$F,3,TRUE),""))</f>
        <v/>
      </c>
      <c r="D5" s="41" t="str">
        <f ca="1">IF(ISNUMBER(IF(INDEX(生データ!$D:$D,MATCH(E23,生データ!$D:$D,1))=E23,VLOOKUP(E23,生データ!$D:$F,3,TRUE),)),"予約済"&amp;IF(VLOOKUP(E23,生データ!$D:$F,2,TRUE)=1,CHAR(10)&amp;"(貸出中)",""),IF(INDEX(生データ!$D:$D,MATCH(E23,生データ!$D:$D,1))=E23,VLOOKUP(E23,生データ!$D:$F,3,TRUE),""))</f>
        <v/>
      </c>
      <c r="E5" s="41" t="str">
        <f ca="1">IF(ISNUMBER(IF(INDEX(生データ!$D:$D,MATCH(F23,生データ!$D:$D,1))=F23,VLOOKUP(F23,生データ!$D:$F,3,TRUE),)),"予約済"&amp;IF(VLOOKUP(F23,生データ!$D:$F,2,TRUE)=1,CHAR(10)&amp;"(貸出中)",""),IF(INDEX(生データ!$D:$D,MATCH(F23,生データ!$D:$D,1))=F23,VLOOKUP(F23,生データ!$D:$F,3,TRUE),""))</f>
        <v/>
      </c>
      <c r="F5" s="41" t="str">
        <f ca="1">IF(ISNUMBER(IF(INDEX(生データ!$D:$D,MATCH(G23,生データ!$D:$D,1))=G23,VLOOKUP(G23,生データ!$D:$F,3,TRUE),)),"予約済"&amp;IF(VLOOKUP(G23,生データ!$D:$F,2,TRUE)=1,CHAR(10)&amp;"(貸出中)",""),IF(INDEX(生データ!$D:$D,MATCH(G23,生データ!$D:$D,1))=G23,VLOOKUP(G23,生データ!$D:$F,3,TRUE),""))</f>
        <v/>
      </c>
      <c r="G5" s="41" t="str">
        <f ca="1">IF(ISNUMBER(IF(INDEX(生データ!$D:$D,MATCH(H23,生データ!$D:$D,1))=H23,VLOOKUP(H23,生データ!$D:$F,3,TRUE),)),"予約済"&amp;IF(VLOOKUP(H23,生データ!$D:$F,2,TRUE)=1,CHAR(10)&amp;"(貸出中)",""),IF(INDEX(生データ!$D:$D,MATCH(H23,生データ!$D:$D,1))=H23,VLOOKUP(H23,生データ!$D:$F,3,TRUE),""))</f>
        <v/>
      </c>
      <c r="H5" s="43" t="str">
        <f ca="1">IF(ISNUMBER(IF(INDEX(生データ!$D:$D,MATCH(I23,生データ!$D:$D,1))=I23,VLOOKUP(I23,生データ!$D:$F,3,TRUE),)),"予約済"&amp;IF(VLOOKUP(I23,生データ!$D:$F,2,TRUE)=1,CHAR(10)&amp;"(貸出中)",""),IF(INDEX(生データ!$D:$D,MATCH(I23,生データ!$D:$D,1))=I23,VLOOKUP(I23,生データ!$D:$F,3,TRUE),""))</f>
        <v>予約済</v>
      </c>
      <c r="I5" s="42" t="str">
        <f ca="1">IF(ISNUMBER(IF(INDEX(生データ!$D:$D,MATCH(J23,生データ!$D:$D,1))=J23,VLOOKUP(J23,生データ!$D:$F,3,TRUE),)),"予約済"&amp;IF(VLOOKUP(J23,生データ!$D:$F,2,TRUE)=1,CHAR(10)&amp;"(貸出中)",""),IF(INDEX(生データ!$D:$D,MATCH(J23,生データ!$D:$D,1))=J23,VLOOKUP(J23,生データ!$D:$F,3,TRUE),""))</f>
        <v>予約済</v>
      </c>
      <c r="K5" s="16"/>
      <c r="L5" s="16"/>
      <c r="M5" s="34"/>
      <c r="N5" s="34"/>
      <c r="T5" t="s">
        <v>210</v>
      </c>
    </row>
    <row r="6" spans="1:22" ht="70.05" customHeight="1" x14ac:dyDescent="0.7">
      <c r="A6" s="31"/>
      <c r="B6" s="17">
        <v>3</v>
      </c>
      <c r="C6" s="41" t="str">
        <f ca="1">IF(ISNUMBER(IF(INDEX(生データ!$D:$D,MATCH(D24,生データ!$D:$D,1))=D24,VLOOKUP(D24,生データ!$D:$F,3,TRUE),)),"予約済"&amp;IF(VLOOKUP(D24,生データ!$D:$F,2,TRUE)=1,CHAR(10)&amp;"(貸出中)",""),IF(INDEX(生データ!$D:$D,MATCH(D24,生データ!$D:$D,1))=D24,VLOOKUP(D24,生データ!$D:$F,3,TRUE),""))</f>
        <v/>
      </c>
      <c r="D6" s="41" t="str">
        <f ca="1">IF(ISNUMBER(IF(INDEX(生データ!$D:$D,MATCH(E24,生データ!$D:$D,1))=E24,VLOOKUP(E24,生データ!$D:$F,3,TRUE),)),"予約済"&amp;IF(VLOOKUP(E24,生データ!$D:$F,2,TRUE)=1,CHAR(10)&amp;"(貸出中)",""),IF(INDEX(生データ!$D:$D,MATCH(E24,生データ!$D:$D,1))=E24,VLOOKUP(E24,生データ!$D:$F,3,TRUE),""))</f>
        <v/>
      </c>
      <c r="E6" s="41" t="str">
        <f ca="1">IF(ISNUMBER(IF(INDEX(生データ!$D:$D,MATCH(F24,生データ!$D:$D,1))=F24,VLOOKUP(F24,生データ!$D:$F,3,TRUE),)),"予約済"&amp;IF(VLOOKUP(F24,生データ!$D:$F,2,TRUE)=1,CHAR(10)&amp;"(貸出中)",""),IF(INDEX(生データ!$D:$D,MATCH(F24,生データ!$D:$D,1))=F24,VLOOKUP(F24,生データ!$D:$F,3,TRUE),""))</f>
        <v/>
      </c>
      <c r="F6" s="41" t="str">
        <f ca="1">IF(ISNUMBER(IF(INDEX(生データ!$D:$D,MATCH(G24,生データ!$D:$D,1))=G24,VLOOKUP(G24,生データ!$D:$F,3,TRUE),)),"予約済"&amp;IF(VLOOKUP(G24,生データ!$D:$F,2,TRUE)=1,CHAR(10)&amp;"(貸出中)",""),IF(INDEX(生データ!$D:$D,MATCH(G24,生データ!$D:$D,1))=G24,VLOOKUP(G24,生データ!$D:$F,3,TRUE),""))</f>
        <v/>
      </c>
      <c r="G6" s="41" t="str">
        <f ca="1">IF(ISNUMBER(IF(INDEX(生データ!$D:$D,MATCH(H24,生データ!$D:$D,1))=H24,VLOOKUP(H24,生データ!$D:$F,3,TRUE),)),"予約済"&amp;IF(VLOOKUP(H24,生データ!$D:$F,2,TRUE)=1,CHAR(10)&amp;"(貸出中)",""),IF(INDEX(生データ!$D:$D,MATCH(H24,生データ!$D:$D,1))=H24,VLOOKUP(H24,生データ!$D:$F,3,TRUE),""))</f>
        <v/>
      </c>
      <c r="H6" s="43" t="str">
        <f ca="1">IF(ISNUMBER(IF(INDEX(生データ!$D:$D,MATCH(I24,生データ!$D:$D,1))=I24,VLOOKUP(I24,生データ!$D:$F,3,TRUE),)),"予約済"&amp;IF(VLOOKUP(I24,生データ!$D:$F,2,TRUE)=1,CHAR(10)&amp;"(貸出中)",""),IF(INDEX(生データ!$D:$D,MATCH(I24,生データ!$D:$D,1))=I24,VLOOKUP(I24,生データ!$D:$F,3,TRUE),""))</f>
        <v>予約済</v>
      </c>
      <c r="I6" s="42" t="str">
        <f ca="1">IF(ISNUMBER(IF(INDEX(生データ!$D:$D,MATCH(J24,生データ!$D:$D,1))=J24,VLOOKUP(J24,生データ!$D:$F,3,TRUE),)),"予約済"&amp;IF(VLOOKUP(J24,生データ!$D:$F,2,TRUE)=1,CHAR(10)&amp;"(貸出中)",""),IF(INDEX(生データ!$D:$D,MATCH(J24,生データ!$D:$D,1))=J24,VLOOKUP(J24,生データ!$D:$F,3,TRUE),""))</f>
        <v>予約済</v>
      </c>
      <c r="K6" s="33"/>
      <c r="L6" s="33"/>
    </row>
    <row r="7" spans="1:22" ht="70.05" customHeight="1" x14ac:dyDescent="0.7">
      <c r="A7" s="31"/>
      <c r="B7" s="17">
        <v>4</v>
      </c>
      <c r="C7" s="41" t="str">
        <f ca="1">IF(ISNUMBER(IF(INDEX(生データ!$D:$D,MATCH(D25,生データ!$D:$D,1))=D25,VLOOKUP(D25,生データ!$D:$F,3,TRUE),)),"予約済"&amp;IF(VLOOKUP(D25,生データ!$D:$F,2,TRUE)=1,CHAR(10)&amp;"(貸出中)",""),IF(INDEX(生データ!$D:$D,MATCH(D25,生データ!$D:$D,1))=D25,VLOOKUP(D25,生データ!$D:$F,3,TRUE),""))</f>
        <v/>
      </c>
      <c r="D7" s="41" t="str">
        <f ca="1">IF(ISNUMBER(IF(INDEX(生データ!$D:$D,MATCH(E25,生データ!$D:$D,1))=E25,VLOOKUP(E25,生データ!$D:$F,3,TRUE),)),"予約済"&amp;IF(VLOOKUP(E25,生データ!$D:$F,2,TRUE)=1,CHAR(10)&amp;"(貸出中)",""),IF(INDEX(生データ!$D:$D,MATCH(E25,生データ!$D:$D,1))=E25,VLOOKUP(E25,生データ!$D:$F,3,TRUE),""))</f>
        <v/>
      </c>
      <c r="E7" s="41" t="str">
        <f ca="1">IF(ISNUMBER(IF(INDEX(生データ!$D:$D,MATCH(F25,生データ!$D:$D,1))=F25,VLOOKUP(F25,生データ!$D:$F,3,TRUE),)),"予約済"&amp;IF(VLOOKUP(F25,生データ!$D:$F,2,TRUE)=1,CHAR(10)&amp;"(貸出中)",""),IF(INDEX(生データ!$D:$D,MATCH(F25,生データ!$D:$D,1))=F25,VLOOKUP(F25,生データ!$D:$F,3,TRUE),""))</f>
        <v/>
      </c>
      <c r="F7" s="41" t="str">
        <f ca="1">IF(ISNUMBER(IF(INDEX(生データ!$D:$D,MATCH(G25,生データ!$D:$D,1))=G25,VLOOKUP(G25,生データ!$D:$F,3,TRUE),)),"予約済"&amp;IF(VLOOKUP(G25,生データ!$D:$F,2,TRUE)=1,CHAR(10)&amp;"(貸出中)",""),IF(INDEX(生データ!$D:$D,MATCH(G25,生データ!$D:$D,1))=G25,VLOOKUP(G25,生データ!$D:$F,3,TRUE),""))</f>
        <v/>
      </c>
      <c r="G7" s="41" t="str">
        <f ca="1">IF(ISNUMBER(IF(INDEX(生データ!$D:$D,MATCH(H25,生データ!$D:$D,1))=H25,VLOOKUP(H25,生データ!$D:$F,3,TRUE),)),"予約済"&amp;IF(VLOOKUP(H25,生データ!$D:$F,2,TRUE)=1,CHAR(10)&amp;"(貸出中)",""),IF(INDEX(生データ!$D:$D,MATCH(H25,生データ!$D:$D,1))=H25,VLOOKUP(H25,生データ!$D:$F,3,TRUE),""))</f>
        <v/>
      </c>
      <c r="H7" s="43" t="str">
        <f ca="1">IF(ISNUMBER(IF(INDEX(生データ!$D:$D,MATCH(I25,生データ!$D:$D,1))=I25,VLOOKUP(I25,生データ!$D:$F,3,TRUE),)),"予約済"&amp;IF(VLOOKUP(I25,生データ!$D:$F,2,TRUE)=1,CHAR(10)&amp;"(貸出中)",""),IF(INDEX(生データ!$D:$D,MATCH(I25,生データ!$D:$D,1))=I25,VLOOKUP(I25,生データ!$D:$F,3,TRUE),""))</f>
        <v>予約済</v>
      </c>
      <c r="I7" s="42" t="str">
        <f ca="1">IF(ISNUMBER(IF(INDEX(生データ!$D:$D,MATCH(J25,生データ!$D:$D,1))=J25,VLOOKUP(J25,生データ!$D:$F,3,TRUE),)),"予約済"&amp;IF(VLOOKUP(J25,生データ!$D:$F,2,TRUE)=1,CHAR(10)&amp;"(貸出中)",""),IF(INDEX(生データ!$D:$D,MATCH(J25,生データ!$D:$D,1))=J25,VLOOKUP(J25,生データ!$D:$F,3,TRUE),""))</f>
        <v>予約済</v>
      </c>
      <c r="K7" s="33"/>
      <c r="L7" s="33"/>
      <c r="T7">
        <v>0</v>
      </c>
      <c r="U7">
        <v>0</v>
      </c>
      <c r="V7" t="s">
        <v>158</v>
      </c>
    </row>
    <row r="8" spans="1:22" ht="70.05" customHeight="1" x14ac:dyDescent="0.7">
      <c r="A8" s="16"/>
      <c r="B8" s="17">
        <v>5</v>
      </c>
      <c r="C8" s="41" t="str">
        <f ca="1">IF(ISNUMBER(IF(INDEX(生データ!$D:$D,MATCH(D26,生データ!$D:$D,1))=D26,VLOOKUP(D26,生データ!$D:$F,3,TRUE),)),"予約済"&amp;IF(VLOOKUP(D26,生データ!$D:$F,2,TRUE)=1,CHAR(10)&amp;"(貸出中)",""),IF(INDEX(生データ!$D:$D,MATCH(D26,生データ!$D:$D,1))=D26,VLOOKUP(D26,生データ!$D:$F,3,TRUE),""))</f>
        <v/>
      </c>
      <c r="D8" s="41" t="str">
        <f ca="1">IF(ISNUMBER(IF(INDEX(生データ!$D:$D,MATCH(E26,生データ!$D:$D,1))=E26,VLOOKUP(E26,生データ!$D:$F,3,TRUE),)),"予約済"&amp;IF(VLOOKUP(E26,生データ!$D:$F,2,TRUE)=1,CHAR(10)&amp;"(貸出中)",""),IF(INDEX(生データ!$D:$D,MATCH(E26,生データ!$D:$D,1))=E26,VLOOKUP(E26,生データ!$D:$F,3,TRUE),""))</f>
        <v/>
      </c>
      <c r="E8" s="41" t="str">
        <f ca="1">IF(ISNUMBER(IF(INDEX(生データ!$D:$D,MATCH(F26,生データ!$D:$D,1))=F26,VLOOKUP(F26,生データ!$D:$F,3,TRUE),)),"予約済"&amp;IF(VLOOKUP(F26,生データ!$D:$F,2,TRUE)=1,CHAR(10)&amp;"(貸出中)",""),IF(INDEX(生データ!$D:$D,MATCH(F26,生データ!$D:$D,1))=F26,VLOOKUP(F26,生データ!$D:$F,3,TRUE),""))</f>
        <v/>
      </c>
      <c r="F8" s="41" t="str">
        <f ca="1">IF(ISNUMBER(IF(INDEX(生データ!$D:$D,MATCH(G26,生データ!$D:$D,1))=G26,VLOOKUP(G26,生データ!$D:$F,3,TRUE),)),"予約済"&amp;IF(VLOOKUP(G26,生データ!$D:$F,2,TRUE)=1,CHAR(10)&amp;"(貸出中)",""),IF(INDEX(生データ!$D:$D,MATCH(G26,生データ!$D:$D,1))=G26,VLOOKUP(G26,生データ!$D:$F,3,TRUE),""))</f>
        <v/>
      </c>
      <c r="G8" s="41" t="str">
        <f ca="1">IF(ISNUMBER(IF(INDEX(生データ!$D:$D,MATCH(H26,生データ!$D:$D,1))=H26,VLOOKUP(H26,生データ!$D:$F,3,TRUE),)),"予約済"&amp;IF(VLOOKUP(H26,生データ!$D:$F,2,TRUE)=1,CHAR(10)&amp;"(貸出中)",""),IF(INDEX(生データ!$D:$D,MATCH(H26,生データ!$D:$D,1))=H26,VLOOKUP(H26,生データ!$D:$F,3,TRUE),""))</f>
        <v/>
      </c>
      <c r="H8" s="41" t="str">
        <f ca="1">IF(ISNUMBER(IF(INDEX(生データ!$D:$D,MATCH(I26,生データ!$D:$D,1))=I26,VLOOKUP(I26,生データ!$D:$F,3,TRUE),)),"予約済"&amp;IF(VLOOKUP(I26,生データ!$D:$F,2,TRUE)=1,CHAR(10)&amp;"(貸出中)",""),IF(INDEX(生データ!$D:$D,MATCH(I26,生データ!$D:$D,1))=I26,VLOOKUP(I26,生データ!$D:$F,3,TRUE),""))</f>
        <v/>
      </c>
      <c r="I8" s="35" t="str">
        <f ca="1">IF(ISNUMBER(IF(INDEX(生データ!$D:$D,MATCH(J26,生データ!$D:$D,1))=J26,VLOOKUP(J26,生データ!$D:$F,3,TRUE),)),"予約済"&amp;IF(VLOOKUP(J26,生データ!$D:$F,2,TRUE)=1,CHAR(10)&amp;"(貸出中)",""),IF(INDEX(生データ!$D:$D,MATCH(J26,生データ!$D:$D,1))=J26,VLOOKUP(J26,生データ!$D:$F,3,TRUE),""))</f>
        <v/>
      </c>
    </row>
    <row r="9" spans="1:22" ht="30" customHeight="1" x14ac:dyDescent="0.7"/>
    <row r="10" spans="1:22" ht="30" customHeight="1" x14ac:dyDescent="0.7">
      <c r="C10" s="38" t="s">
        <v>165</v>
      </c>
    </row>
    <row r="11" spans="1:22" ht="30" customHeight="1" x14ac:dyDescent="0.7">
      <c r="C11" s="21" t="s">
        <v>163</v>
      </c>
    </row>
    <row r="12" spans="1:22" ht="30" customHeight="1" x14ac:dyDescent="0.7">
      <c r="C12" s="21" t="s">
        <v>164</v>
      </c>
      <c r="H12" s="1"/>
    </row>
    <row r="13" spans="1:22" ht="30" customHeight="1" x14ac:dyDescent="0.7">
      <c r="H13" s="1"/>
    </row>
    <row r="14" spans="1:22" ht="30" customHeight="1" x14ac:dyDescent="0.7">
      <c r="H14" s="1"/>
    </row>
    <row r="15" spans="1:22" ht="30" customHeight="1" x14ac:dyDescent="0.7"/>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20190923</v>
      </c>
      <c r="D21" s="3">
        <v>1</v>
      </c>
      <c r="E21">
        <v>2</v>
      </c>
      <c r="F21" s="3">
        <v>3</v>
      </c>
      <c r="G21" s="3">
        <v>4</v>
      </c>
      <c r="H21" s="3">
        <v>5</v>
      </c>
      <c r="I21" s="3">
        <v>6</v>
      </c>
      <c r="J21" s="3">
        <v>7</v>
      </c>
    </row>
    <row r="22" spans="3:10" hidden="1" x14ac:dyDescent="0.7">
      <c r="C22" s="3">
        <v>1</v>
      </c>
      <c r="D22" s="3">
        <f ca="1">$C$21*100+D$21*10+$C22</f>
        <v>2019092311</v>
      </c>
      <c r="E22" s="3">
        <f t="shared" ref="E22:J22" ca="1" si="0">$C$21*100+E$21*10+$C22</f>
        <v>2019092321</v>
      </c>
      <c r="F22" s="3">
        <f t="shared" ca="1" si="0"/>
        <v>2019092331</v>
      </c>
      <c r="G22" s="3">
        <f t="shared" ca="1" si="0"/>
        <v>2019092341</v>
      </c>
      <c r="H22" s="3">
        <f t="shared" ca="1" si="0"/>
        <v>2019092351</v>
      </c>
      <c r="I22" s="3">
        <f t="shared" ca="1" si="0"/>
        <v>2019092361</v>
      </c>
      <c r="J22" s="3">
        <f t="shared" ca="1" si="0"/>
        <v>2019092371</v>
      </c>
    </row>
    <row r="23" spans="3:10" hidden="1" x14ac:dyDescent="0.7">
      <c r="C23" s="3">
        <v>2</v>
      </c>
      <c r="D23" s="3">
        <f t="shared" ref="D23:J26" ca="1" si="1">$C$21*100+D$21*10+$C23</f>
        <v>2019092312</v>
      </c>
      <c r="E23" s="3">
        <f t="shared" ca="1" si="1"/>
        <v>2019092322</v>
      </c>
      <c r="F23" s="3">
        <f t="shared" ca="1" si="1"/>
        <v>2019092332</v>
      </c>
      <c r="G23" s="3">
        <f t="shared" ca="1" si="1"/>
        <v>2019092342</v>
      </c>
      <c r="H23" s="3">
        <f t="shared" ca="1" si="1"/>
        <v>2019092352</v>
      </c>
      <c r="I23" s="3">
        <f t="shared" ca="1" si="1"/>
        <v>2019092362</v>
      </c>
      <c r="J23" s="3">
        <f t="shared" ca="1" si="1"/>
        <v>2019092372</v>
      </c>
    </row>
    <row r="24" spans="3:10" hidden="1" x14ac:dyDescent="0.7">
      <c r="C24" s="3">
        <v>3</v>
      </c>
      <c r="D24" s="3">
        <f t="shared" ca="1" si="1"/>
        <v>2019092313</v>
      </c>
      <c r="E24" s="3">
        <f t="shared" ca="1" si="1"/>
        <v>2019092323</v>
      </c>
      <c r="F24" s="3">
        <f t="shared" ca="1" si="1"/>
        <v>2019092333</v>
      </c>
      <c r="G24" s="3">
        <f t="shared" ca="1" si="1"/>
        <v>2019092343</v>
      </c>
      <c r="H24" s="3">
        <f t="shared" ca="1" si="1"/>
        <v>2019092353</v>
      </c>
      <c r="I24" s="3">
        <f t="shared" ca="1" si="1"/>
        <v>2019092363</v>
      </c>
      <c r="J24" s="3">
        <f t="shared" ca="1" si="1"/>
        <v>2019092373</v>
      </c>
    </row>
    <row r="25" spans="3:10" hidden="1" x14ac:dyDescent="0.7">
      <c r="C25" s="3">
        <v>4</v>
      </c>
      <c r="D25" s="3">
        <f t="shared" ca="1" si="1"/>
        <v>2019092314</v>
      </c>
      <c r="E25" s="3">
        <f t="shared" ca="1" si="1"/>
        <v>2019092324</v>
      </c>
      <c r="F25" s="3">
        <f t="shared" ca="1" si="1"/>
        <v>2019092334</v>
      </c>
      <c r="G25" s="3">
        <f t="shared" ca="1" si="1"/>
        <v>2019092344</v>
      </c>
      <c r="H25" s="3">
        <f t="shared" ca="1" si="1"/>
        <v>2019092354</v>
      </c>
      <c r="I25" s="3">
        <f t="shared" ca="1" si="1"/>
        <v>2019092364</v>
      </c>
      <c r="J25" s="3">
        <f t="shared" ca="1" si="1"/>
        <v>2019092374</v>
      </c>
    </row>
    <row r="26" spans="3:10" hidden="1" x14ac:dyDescent="0.7">
      <c r="C26" s="3">
        <v>5</v>
      </c>
      <c r="D26" s="3">
        <f t="shared" ca="1" si="1"/>
        <v>2019092315</v>
      </c>
      <c r="E26" s="3">
        <f t="shared" ca="1" si="1"/>
        <v>2019092325</v>
      </c>
      <c r="F26" s="3">
        <f t="shared" ca="1" si="1"/>
        <v>2019092335</v>
      </c>
      <c r="G26" s="3">
        <f t="shared" ca="1" si="1"/>
        <v>2019092345</v>
      </c>
      <c r="H26" s="3">
        <f t="shared" ca="1" si="1"/>
        <v>2019092355</v>
      </c>
      <c r="I26" s="3">
        <f t="shared" ca="1" si="1"/>
        <v>2019092365</v>
      </c>
      <c r="J26" s="3">
        <f t="shared" ca="1" si="1"/>
        <v>2019092375</v>
      </c>
    </row>
  </sheetData>
  <sheetProtection sheet="1" objects="1" scenarios="1"/>
  <protectedRanges>
    <protectedRange sqref="T4" name="範囲4"/>
    <protectedRange sqref="K2:L2" name="範囲3"/>
    <protectedRange sqref="T7:U7" name="範囲2"/>
  </protectedRanges>
  <mergeCells count="2">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50" r:id="rId8"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mc:AlternateContent xmlns:mc="http://schemas.openxmlformats.org/markup-compatibility/2006">
          <mc:Choice Requires="x14">
            <control shapeId="2761" r:id="rId9" name="Button 713">
              <controlPr defaultSize="0" print="0" autoFill="0" autoPict="0" macro="[0]!setting_sheet">
                <anchor moveWithCells="1" sizeWithCells="1">
                  <from>
                    <xdr:col>20</xdr:col>
                    <xdr:colOff>123825</xdr:colOff>
                    <xdr:row>7</xdr:row>
                    <xdr:rowOff>276225</xdr:rowOff>
                  </from>
                  <to>
                    <xdr:col>23</xdr:col>
                    <xdr:colOff>395288</xdr:colOff>
                    <xdr:row>8</xdr:row>
                    <xdr:rowOff>38100</xdr:rowOff>
                  </to>
                </anchor>
              </controlPr>
            </control>
          </mc:Choice>
        </mc:AlternateContent>
        <mc:AlternateContent xmlns:mc="http://schemas.openxmlformats.org/markup-compatibility/2006">
          <mc:Choice Requires="x14">
            <control shapeId="2762" r:id="rId10" name="Button 714">
              <controlPr defaultSize="0" print="0" autoFill="0" autoPict="0" macro="[0]!recal">
                <anchor moveWithCells="1" sizeWithCells="1">
                  <from>
                    <xdr:col>20</xdr:col>
                    <xdr:colOff>138113</xdr:colOff>
                    <xdr:row>11</xdr:row>
                    <xdr:rowOff>114300</xdr:rowOff>
                  </from>
                  <to>
                    <xdr:col>23</xdr:col>
                    <xdr:colOff>419100</xdr:colOff>
                    <xdr:row>12</xdr:row>
                    <xdr:rowOff>147638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T14"/>
  <sheetViews>
    <sheetView showGridLines="0" zoomScaleNormal="100" workbookViewId="0">
      <selection activeCell="F2" sqref="F2"/>
    </sheetView>
  </sheetViews>
  <sheetFormatPr defaultRowHeight="17.649999999999999" x14ac:dyDescent="0.7"/>
  <cols>
    <col min="2" max="2" width="40.6875" customWidth="1"/>
  </cols>
  <sheetData>
    <row r="1" spans="1:20" ht="180" customHeight="1" x14ac:dyDescent="0.7">
      <c r="A1">
        <v>0</v>
      </c>
    </row>
    <row r="2" spans="1:20" ht="180" customHeight="1" x14ac:dyDescent="0.7">
      <c r="A2">
        <v>1</v>
      </c>
    </row>
    <row r="3" spans="1:20" ht="180" customHeight="1" x14ac:dyDescent="0.7">
      <c r="A3">
        <v>2</v>
      </c>
    </row>
    <row r="4" spans="1:20" ht="180" customHeight="1" x14ac:dyDescent="0.7">
      <c r="A4">
        <v>3</v>
      </c>
    </row>
    <row r="5" spans="1:20" ht="180" customHeight="1" x14ac:dyDescent="0.7">
      <c r="A5">
        <v>4</v>
      </c>
    </row>
    <row r="6" spans="1:20" ht="180" customHeight="1" x14ac:dyDescent="0.7">
      <c r="A6">
        <v>5</v>
      </c>
    </row>
    <row r="7" spans="1:20" ht="180" customHeight="1" x14ac:dyDescent="0.7">
      <c r="A7">
        <v>6</v>
      </c>
      <c r="T7">
        <v>0</v>
      </c>
    </row>
    <row r="8" spans="1:20" ht="180" customHeight="1" x14ac:dyDescent="0.7">
      <c r="A8">
        <v>7</v>
      </c>
    </row>
    <row r="9" spans="1:20" ht="180" customHeight="1" x14ac:dyDescent="0.7">
      <c r="A9">
        <v>8</v>
      </c>
    </row>
    <row r="10" spans="1:20" ht="180" customHeight="1" x14ac:dyDescent="0.7">
      <c r="A10">
        <v>9</v>
      </c>
    </row>
    <row r="11" spans="1:20" ht="180" customHeight="1" x14ac:dyDescent="0.7">
      <c r="A11">
        <v>10</v>
      </c>
    </row>
    <row r="12" spans="1:20" ht="180" customHeight="1" x14ac:dyDescent="0.7">
      <c r="A12">
        <v>11</v>
      </c>
    </row>
    <row r="13" spans="1:20" ht="180" customHeight="1" x14ac:dyDescent="0.7">
      <c r="A13">
        <v>12</v>
      </c>
    </row>
    <row r="14" spans="1:20" ht="180"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D17" sqref="D17"/>
    </sheetView>
  </sheetViews>
  <sheetFormatPr defaultRowHeight="17.649999999999999" x14ac:dyDescent="0.7"/>
  <cols>
    <col min="4" max="4" width="13.25" customWidth="1"/>
    <col min="5" max="5" width="57.0625" customWidth="1"/>
  </cols>
  <sheetData>
    <row r="1" spans="1:7" x14ac:dyDescent="0.7">
      <c r="A1" t="s">
        <v>141</v>
      </c>
      <c r="B1" t="s">
        <v>142</v>
      </c>
      <c r="C1" t="s">
        <v>143</v>
      </c>
      <c r="D1" t="s">
        <v>144</v>
      </c>
      <c r="E1" t="s">
        <v>145</v>
      </c>
      <c r="F1" t="s">
        <v>146</v>
      </c>
    </row>
    <row r="2" spans="1:7" x14ac:dyDescent="0.7">
      <c r="A2">
        <v>1</v>
      </c>
      <c r="B2" t="s">
        <v>178</v>
      </c>
      <c r="C2" t="s">
        <v>149</v>
      </c>
      <c r="D2" t="s">
        <v>184</v>
      </c>
      <c r="E2" t="s">
        <v>166</v>
      </c>
      <c r="F2" t="s">
        <v>205</v>
      </c>
    </row>
    <row r="3" spans="1:7" x14ac:dyDescent="0.7">
      <c r="A3">
        <v>2</v>
      </c>
      <c r="B3" t="s">
        <v>199</v>
      </c>
      <c r="C3" t="s">
        <v>149</v>
      </c>
      <c r="D3" t="s">
        <v>185</v>
      </c>
      <c r="E3" t="s">
        <v>167</v>
      </c>
      <c r="F3" t="s">
        <v>201</v>
      </c>
    </row>
    <row r="4" spans="1:7" x14ac:dyDescent="0.7">
      <c r="A4">
        <v>3</v>
      </c>
      <c r="B4" t="s">
        <v>179</v>
      </c>
      <c r="C4" t="s">
        <v>159</v>
      </c>
      <c r="D4" t="s">
        <v>186</v>
      </c>
      <c r="E4" t="s">
        <v>168</v>
      </c>
      <c r="F4" t="s">
        <v>195</v>
      </c>
    </row>
    <row r="5" spans="1:7" x14ac:dyDescent="0.7">
      <c r="A5">
        <v>4</v>
      </c>
      <c r="B5" t="s">
        <v>179</v>
      </c>
      <c r="C5" t="s">
        <v>153</v>
      </c>
      <c r="D5" t="s">
        <v>187</v>
      </c>
      <c r="E5" t="s">
        <v>169</v>
      </c>
      <c r="F5" t="s">
        <v>202</v>
      </c>
    </row>
    <row r="6" spans="1:7" x14ac:dyDescent="0.7">
      <c r="A6">
        <v>5</v>
      </c>
      <c r="B6" t="s">
        <v>179</v>
      </c>
      <c r="C6" t="s">
        <v>149</v>
      </c>
      <c r="D6" t="s">
        <v>188</v>
      </c>
      <c r="E6" t="s">
        <v>170</v>
      </c>
      <c r="F6" t="s">
        <v>197</v>
      </c>
    </row>
    <row r="7" spans="1:7" x14ac:dyDescent="0.7">
      <c r="A7">
        <v>6</v>
      </c>
      <c r="B7" t="s">
        <v>180</v>
      </c>
      <c r="C7" t="s">
        <v>154</v>
      </c>
      <c r="D7" t="s">
        <v>189</v>
      </c>
      <c r="E7" t="s">
        <v>171</v>
      </c>
      <c r="F7" t="s">
        <v>196</v>
      </c>
    </row>
    <row r="8" spans="1:7" x14ac:dyDescent="0.7">
      <c r="A8">
        <v>7</v>
      </c>
      <c r="B8" s="30" t="s">
        <v>178</v>
      </c>
      <c r="C8" s="30" t="s">
        <v>177</v>
      </c>
      <c r="D8" t="s">
        <v>190</v>
      </c>
      <c r="E8" t="s">
        <v>172</v>
      </c>
      <c r="F8" t="s">
        <v>206</v>
      </c>
    </row>
    <row r="9" spans="1:7" x14ac:dyDescent="0.7">
      <c r="A9">
        <v>8</v>
      </c>
      <c r="B9" t="s">
        <v>181</v>
      </c>
      <c r="C9" t="s">
        <v>147</v>
      </c>
      <c r="D9" t="s">
        <v>191</v>
      </c>
      <c r="E9" t="s">
        <v>173</v>
      </c>
      <c r="F9" t="s">
        <v>194</v>
      </c>
      <c r="G9" t="s">
        <v>148</v>
      </c>
    </row>
    <row r="10" spans="1:7" x14ac:dyDescent="0.7">
      <c r="A10">
        <v>9</v>
      </c>
      <c r="B10" s="30" t="s">
        <v>199</v>
      </c>
      <c r="C10" t="s">
        <v>147</v>
      </c>
      <c r="D10" t="s">
        <v>192</v>
      </c>
      <c r="E10" t="s">
        <v>204</v>
      </c>
      <c r="F10" t="s">
        <v>203</v>
      </c>
    </row>
    <row r="11" spans="1:7" x14ac:dyDescent="0.7">
      <c r="A11">
        <v>10</v>
      </c>
      <c r="B11" t="s">
        <v>179</v>
      </c>
      <c r="C11" s="30" t="s">
        <v>177</v>
      </c>
      <c r="D11" s="30" t="s">
        <v>207</v>
      </c>
      <c r="E11" t="s">
        <v>174</v>
      </c>
      <c r="F11" t="s">
        <v>208</v>
      </c>
    </row>
    <row r="12" spans="1:7" x14ac:dyDescent="0.7">
      <c r="A12">
        <v>11</v>
      </c>
      <c r="B12" s="30" t="s">
        <v>178</v>
      </c>
      <c r="C12" t="s">
        <v>147</v>
      </c>
      <c r="D12" s="30" t="s">
        <v>190</v>
      </c>
      <c r="E12" t="s">
        <v>172</v>
      </c>
      <c r="F12" t="s">
        <v>206</v>
      </c>
    </row>
    <row r="13" spans="1:7" x14ac:dyDescent="0.7">
      <c r="A13">
        <v>12</v>
      </c>
      <c r="B13" t="s">
        <v>200</v>
      </c>
      <c r="C13" t="s">
        <v>160</v>
      </c>
      <c r="D13" t="s">
        <v>182</v>
      </c>
      <c r="E13" t="s">
        <v>175</v>
      </c>
      <c r="F13" t="s">
        <v>198</v>
      </c>
    </row>
    <row r="14" spans="1:7" x14ac:dyDescent="0.7">
      <c r="A14">
        <v>13</v>
      </c>
      <c r="B14" t="s">
        <v>183</v>
      </c>
      <c r="C14" t="s">
        <v>161</v>
      </c>
      <c r="D14" s="30">
        <v>13</v>
      </c>
      <c r="E14" t="s">
        <v>176</v>
      </c>
      <c r="F14" t="s">
        <v>193</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133350</xdr:colOff>
                    <xdr:row>22</xdr:row>
                    <xdr:rowOff>195263</xdr:rowOff>
                  </from>
                  <to>
                    <xdr:col>11</xdr:col>
                    <xdr:colOff>419100</xdr:colOff>
                    <xdr:row>25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116"/>
  <sheetViews>
    <sheetView workbookViewId="0">
      <pane ySplit="1" topLeftCell="A80" activePane="bottomLeft" state="frozen"/>
      <selection pane="bottomLeft" activeCell="J90" sqref="J90"/>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7" x14ac:dyDescent="0.7">
      <c r="A1" t="s">
        <v>0</v>
      </c>
      <c r="B1" t="s">
        <v>1</v>
      </c>
      <c r="C1" t="s">
        <v>11</v>
      </c>
      <c r="D1" t="s">
        <v>21</v>
      </c>
      <c r="E1">
        <v>0</v>
      </c>
      <c r="F1" s="2" t="s">
        <v>2</v>
      </c>
      <c r="G1" s="2" t="s">
        <v>3</v>
      </c>
      <c r="H1" s="2" t="s">
        <v>20</v>
      </c>
      <c r="I1" s="2" t="s">
        <v>4</v>
      </c>
      <c r="J1" s="2" t="s">
        <v>5</v>
      </c>
      <c r="K1" s="2" t="s">
        <v>6</v>
      </c>
      <c r="L1" s="2" t="s">
        <v>7</v>
      </c>
      <c r="M1" s="2" t="s">
        <v>8</v>
      </c>
      <c r="N1" s="2" t="s">
        <v>9</v>
      </c>
      <c r="O1" s="2" t="s">
        <v>10</v>
      </c>
      <c r="P1" s="2">
        <v>152599666</v>
      </c>
      <c r="Q1" s="2">
        <v>342599555</v>
      </c>
    </row>
    <row r="2" spans="1:17" x14ac:dyDescent="0.7">
      <c r="A2">
        <v>20190714</v>
      </c>
      <c r="B2">
        <v>2</v>
      </c>
      <c r="C2">
        <v>2</v>
      </c>
      <c r="D2">
        <v>2019071422</v>
      </c>
      <c r="E2">
        <v>0</v>
      </c>
      <c r="F2" s="2">
        <v>192508005</v>
      </c>
      <c r="G2" s="2">
        <v>192508004</v>
      </c>
    </row>
    <row r="3" spans="1:17" x14ac:dyDescent="0.7">
      <c r="A3">
        <v>20190715</v>
      </c>
      <c r="B3">
        <v>2</v>
      </c>
      <c r="C3">
        <v>1</v>
      </c>
      <c r="D3">
        <v>2019071521</v>
      </c>
      <c r="E3">
        <v>0</v>
      </c>
      <c r="F3" s="2">
        <v>182505003</v>
      </c>
    </row>
    <row r="4" spans="1:17" x14ac:dyDescent="0.7">
      <c r="A4">
        <v>20190715</v>
      </c>
      <c r="B4">
        <v>2</v>
      </c>
      <c r="C4">
        <v>4</v>
      </c>
      <c r="D4">
        <v>2019071524</v>
      </c>
      <c r="E4">
        <v>0</v>
      </c>
      <c r="F4" s="2">
        <v>182514002</v>
      </c>
    </row>
    <row r="5" spans="1:17" x14ac:dyDescent="0.7">
      <c r="A5">
        <v>20190715</v>
      </c>
      <c r="B5">
        <v>2</v>
      </c>
      <c r="C5">
        <v>3</v>
      </c>
      <c r="D5">
        <v>2019071525</v>
      </c>
      <c r="E5">
        <v>0</v>
      </c>
      <c r="F5" s="2">
        <v>172502005</v>
      </c>
    </row>
    <row r="6" spans="1:17" x14ac:dyDescent="0.7">
      <c r="A6">
        <v>20190715</v>
      </c>
      <c r="B6">
        <v>3</v>
      </c>
      <c r="C6">
        <v>3</v>
      </c>
      <c r="D6">
        <v>2019071533</v>
      </c>
      <c r="E6">
        <v>0</v>
      </c>
      <c r="F6" s="2">
        <v>192505003</v>
      </c>
    </row>
    <row r="7" spans="1:17" x14ac:dyDescent="0.7">
      <c r="A7">
        <v>20190715</v>
      </c>
      <c r="B7">
        <v>3</v>
      </c>
      <c r="C7">
        <v>5</v>
      </c>
      <c r="D7">
        <v>2019071535</v>
      </c>
      <c r="E7">
        <v>0</v>
      </c>
      <c r="F7" s="2">
        <v>172502005</v>
      </c>
    </row>
    <row r="8" spans="1:17" x14ac:dyDescent="0.7">
      <c r="A8">
        <v>20190715</v>
      </c>
      <c r="B8">
        <v>4</v>
      </c>
      <c r="C8">
        <v>3</v>
      </c>
      <c r="D8">
        <v>2019071543</v>
      </c>
      <c r="E8">
        <v>0</v>
      </c>
      <c r="F8" s="2">
        <v>192505003</v>
      </c>
    </row>
    <row r="9" spans="1:17" x14ac:dyDescent="0.7">
      <c r="A9">
        <v>20190715</v>
      </c>
      <c r="B9">
        <v>4</v>
      </c>
      <c r="C9">
        <v>4</v>
      </c>
      <c r="D9">
        <v>2019071544</v>
      </c>
      <c r="E9">
        <v>0</v>
      </c>
      <c r="F9" s="2">
        <v>192503008</v>
      </c>
    </row>
    <row r="10" spans="1:17" x14ac:dyDescent="0.7">
      <c r="A10">
        <v>20190715</v>
      </c>
      <c r="B10">
        <v>6</v>
      </c>
      <c r="C10">
        <v>1</v>
      </c>
      <c r="D10">
        <v>2019071561</v>
      </c>
      <c r="E10">
        <v>0</v>
      </c>
      <c r="F10" s="2">
        <v>192506002</v>
      </c>
    </row>
    <row r="11" spans="1:17" x14ac:dyDescent="0.7">
      <c r="A11">
        <v>20190715</v>
      </c>
      <c r="B11">
        <v>6</v>
      </c>
      <c r="C11">
        <v>3</v>
      </c>
      <c r="D11">
        <v>2019071563</v>
      </c>
      <c r="E11">
        <v>0</v>
      </c>
      <c r="F11" s="2">
        <v>182507003</v>
      </c>
    </row>
    <row r="12" spans="1:17" x14ac:dyDescent="0.7">
      <c r="A12">
        <v>20190715</v>
      </c>
      <c r="B12">
        <v>7</v>
      </c>
      <c r="C12">
        <v>1</v>
      </c>
      <c r="D12">
        <v>2019071571</v>
      </c>
      <c r="E12">
        <v>0</v>
      </c>
      <c r="F12" s="2">
        <v>192505003</v>
      </c>
    </row>
    <row r="13" spans="1:17" x14ac:dyDescent="0.7">
      <c r="A13">
        <v>20190716</v>
      </c>
      <c r="B13">
        <v>2</v>
      </c>
      <c r="C13">
        <v>2</v>
      </c>
      <c r="D13">
        <v>2019071622</v>
      </c>
      <c r="E13">
        <v>0</v>
      </c>
      <c r="F13" s="2">
        <v>182510012</v>
      </c>
    </row>
    <row r="14" spans="1:17" x14ac:dyDescent="0.7">
      <c r="A14">
        <v>20190716</v>
      </c>
      <c r="B14">
        <v>3</v>
      </c>
      <c r="C14">
        <v>1</v>
      </c>
      <c r="D14">
        <v>2019071631</v>
      </c>
      <c r="E14">
        <v>0</v>
      </c>
      <c r="F14" s="2">
        <v>182510012</v>
      </c>
    </row>
    <row r="15" spans="1:17" x14ac:dyDescent="0.7">
      <c r="A15">
        <v>20190716</v>
      </c>
      <c r="B15">
        <v>3</v>
      </c>
      <c r="C15">
        <v>2</v>
      </c>
      <c r="D15">
        <v>2019071632</v>
      </c>
      <c r="E15">
        <v>0</v>
      </c>
      <c r="F15" s="2">
        <v>182510012</v>
      </c>
    </row>
    <row r="16" spans="1:17"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29" customFormat="1" x14ac:dyDescent="0.7">
      <c r="A60" s="29">
        <v>20190921</v>
      </c>
      <c r="B60" s="29">
        <v>2</v>
      </c>
      <c r="C60" s="29">
        <v>1</v>
      </c>
      <c r="D60" s="29">
        <v>2019092121</v>
      </c>
      <c r="E60" s="29">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5" customFormat="1" x14ac:dyDescent="0.7">
      <c r="A61" s="25">
        <v>20190921</v>
      </c>
      <c r="B61" s="25">
        <v>2</v>
      </c>
      <c r="C61" s="25">
        <v>2</v>
      </c>
      <c r="D61" s="25">
        <v>2019092122</v>
      </c>
      <c r="E61" s="25">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29" customFormat="1" x14ac:dyDescent="0.7">
      <c r="A62" s="29">
        <v>20190921</v>
      </c>
      <c r="B62" s="29">
        <v>2</v>
      </c>
      <c r="C62" s="29">
        <v>3</v>
      </c>
      <c r="D62" s="29">
        <v>2019092123</v>
      </c>
      <c r="E62" s="29">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29" customFormat="1" x14ac:dyDescent="0.7">
      <c r="A63" s="29">
        <v>20190921</v>
      </c>
      <c r="B63" s="29">
        <v>3</v>
      </c>
      <c r="C63" s="29">
        <v>1</v>
      </c>
      <c r="D63" s="29">
        <v>2019092131</v>
      </c>
      <c r="E63" s="29">
        <v>1</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5" customFormat="1" x14ac:dyDescent="0.7">
      <c r="A64" s="25">
        <v>20190921</v>
      </c>
      <c r="B64" s="25">
        <v>3</v>
      </c>
      <c r="C64" s="25">
        <v>2</v>
      </c>
      <c r="D64" s="25">
        <v>2019092132</v>
      </c>
      <c r="E64" s="25">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29" customFormat="1" x14ac:dyDescent="0.7">
      <c r="A65" s="29">
        <v>20190921</v>
      </c>
      <c r="B65" s="29">
        <v>3</v>
      </c>
      <c r="C65" s="29">
        <v>3</v>
      </c>
      <c r="D65" s="29">
        <v>2019092133</v>
      </c>
      <c r="E65" s="29">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29" customFormat="1" x14ac:dyDescent="0.7">
      <c r="A66" s="29">
        <v>20190921</v>
      </c>
      <c r="B66" s="29">
        <v>3</v>
      </c>
      <c r="C66" s="29">
        <v>4</v>
      </c>
      <c r="D66" s="29">
        <v>2019092134</v>
      </c>
      <c r="E66" s="29">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5" customFormat="1" x14ac:dyDescent="0.7">
      <c r="A67" s="25">
        <v>20190921</v>
      </c>
      <c r="B67" s="25">
        <v>3</v>
      </c>
      <c r="C67" s="25">
        <v>5</v>
      </c>
      <c r="D67" s="25">
        <v>2019092135</v>
      </c>
      <c r="E67" s="25">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29" customFormat="1" x14ac:dyDescent="0.7">
      <c r="A68" s="29">
        <v>20190921</v>
      </c>
      <c r="B68" s="29">
        <v>4</v>
      </c>
      <c r="C68" s="29">
        <v>1</v>
      </c>
      <c r="D68" s="29">
        <v>2019092141</v>
      </c>
      <c r="E68" s="29">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5" customFormat="1" x14ac:dyDescent="0.7">
      <c r="A69" s="25">
        <v>20190921</v>
      </c>
      <c r="B69" s="25">
        <v>4</v>
      </c>
      <c r="C69" s="25">
        <v>2</v>
      </c>
      <c r="D69" s="25">
        <v>2019092142</v>
      </c>
      <c r="E69" s="25">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5" customFormat="1" x14ac:dyDescent="0.7">
      <c r="A70" s="25">
        <v>20190921</v>
      </c>
      <c r="B70" s="25">
        <v>4</v>
      </c>
      <c r="C70" s="25">
        <v>3</v>
      </c>
      <c r="D70" s="25">
        <v>2019092143</v>
      </c>
      <c r="E70" s="25">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29" customFormat="1" x14ac:dyDescent="0.7">
      <c r="A71" s="29">
        <v>20190921</v>
      </c>
      <c r="B71" s="29">
        <v>4</v>
      </c>
      <c r="C71" s="29">
        <v>4</v>
      </c>
      <c r="D71" s="29">
        <v>2019092144</v>
      </c>
      <c r="E71" s="29">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29" customFormat="1" x14ac:dyDescent="0.7">
      <c r="A72" s="29">
        <v>20190921</v>
      </c>
      <c r="B72" s="29">
        <v>5</v>
      </c>
      <c r="C72" s="29">
        <v>1</v>
      </c>
      <c r="D72" s="29">
        <v>2019092151</v>
      </c>
      <c r="E72" s="29">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5" customFormat="1" x14ac:dyDescent="0.7">
      <c r="A73" s="25">
        <v>20190921</v>
      </c>
      <c r="B73" s="25">
        <v>5</v>
      </c>
      <c r="C73" s="25">
        <v>3</v>
      </c>
      <c r="D73" s="25">
        <v>2019092153</v>
      </c>
      <c r="E73" s="25">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29" customFormat="1" x14ac:dyDescent="0.7">
      <c r="A75" s="29">
        <v>20190921</v>
      </c>
      <c r="B75" s="29">
        <v>6</v>
      </c>
      <c r="C75" s="29">
        <v>1</v>
      </c>
      <c r="D75" s="29">
        <v>2019092161</v>
      </c>
      <c r="E75" s="29">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27" customFormat="1" x14ac:dyDescent="0.7">
      <c r="A76" s="27">
        <v>20190921</v>
      </c>
      <c r="B76" s="27">
        <v>6</v>
      </c>
      <c r="C76" s="27">
        <v>2</v>
      </c>
      <c r="D76" s="27">
        <v>2019092162</v>
      </c>
      <c r="E76" s="27">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5" customFormat="1" x14ac:dyDescent="0.7">
      <c r="A77" s="25">
        <v>20190921</v>
      </c>
      <c r="B77" s="25">
        <v>6</v>
      </c>
      <c r="C77" s="25">
        <v>3</v>
      </c>
      <c r="D77" s="25">
        <v>2019092163</v>
      </c>
      <c r="E77" s="25">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5" customFormat="1" x14ac:dyDescent="0.7">
      <c r="A78" s="25">
        <v>20190921</v>
      </c>
      <c r="B78" s="25">
        <v>6</v>
      </c>
      <c r="C78" s="25">
        <v>4</v>
      </c>
      <c r="D78" s="25">
        <v>2019092164</v>
      </c>
      <c r="E78" s="25">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29" customFormat="1" x14ac:dyDescent="0.7">
      <c r="A79" s="29">
        <v>20190921</v>
      </c>
      <c r="B79" s="29">
        <v>7</v>
      </c>
      <c r="C79" s="29">
        <v>1</v>
      </c>
      <c r="D79" s="29">
        <v>2019092171</v>
      </c>
      <c r="E79" s="29">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29" customFormat="1" x14ac:dyDescent="0.7">
      <c r="A80" s="29">
        <v>20190921</v>
      </c>
      <c r="B80" s="29">
        <v>7</v>
      </c>
      <c r="C80" s="29">
        <v>2</v>
      </c>
      <c r="D80" s="29">
        <v>2019092172</v>
      </c>
      <c r="E80" s="29">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27" customFormat="1" x14ac:dyDescent="0.7">
      <c r="A81" s="27">
        <v>20190921</v>
      </c>
      <c r="B81" s="27">
        <v>7</v>
      </c>
      <c r="C81" s="27">
        <v>3</v>
      </c>
      <c r="D81" s="27">
        <v>2019092173</v>
      </c>
      <c r="E81" s="27">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27" customFormat="1" x14ac:dyDescent="0.7">
      <c r="A82" s="27">
        <v>20190921</v>
      </c>
      <c r="B82" s="27">
        <v>7</v>
      </c>
      <c r="C82" s="27">
        <v>4</v>
      </c>
      <c r="D82" s="27">
        <v>2019092174</v>
      </c>
      <c r="E82" s="27">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5" customFormat="1" x14ac:dyDescent="0.7">
      <c r="A83" s="25">
        <v>20190921</v>
      </c>
      <c r="B83" s="25">
        <v>7</v>
      </c>
      <c r="C83" s="25">
        <v>5</v>
      </c>
      <c r="D83" s="25">
        <v>2019092175</v>
      </c>
      <c r="E83" s="25">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1:35" s="30" customFormat="1" x14ac:dyDescent="0.7">
      <c r="A84" s="30">
        <v>20190922</v>
      </c>
      <c r="B84" s="30">
        <v>1</v>
      </c>
      <c r="C84" s="30">
        <v>1</v>
      </c>
      <c r="D84" s="30">
        <v>2019092211</v>
      </c>
      <c r="E84" s="30">
        <v>0</v>
      </c>
      <c r="F84" s="2">
        <v>342599567</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1:35" s="30" customFormat="1" x14ac:dyDescent="0.7">
      <c r="A85" s="30">
        <v>20190922</v>
      </c>
      <c r="B85" s="30">
        <v>1</v>
      </c>
      <c r="C85" s="30">
        <v>2</v>
      </c>
      <c r="D85" s="30">
        <v>2019092212</v>
      </c>
      <c r="E85" s="30">
        <v>0</v>
      </c>
      <c r="F85" s="2">
        <v>342599567</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1:35" s="30" customFormat="1" x14ac:dyDescent="0.7">
      <c r="A86" s="30">
        <v>20190922</v>
      </c>
      <c r="B86" s="30">
        <v>1</v>
      </c>
      <c r="C86" s="30">
        <v>3</v>
      </c>
      <c r="D86" s="30">
        <v>2019092213</v>
      </c>
      <c r="E86" s="30">
        <v>0</v>
      </c>
      <c r="F86" s="2">
        <v>142599333</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1:35" s="30" customFormat="1" x14ac:dyDescent="0.7">
      <c r="A87" s="30">
        <v>20190922</v>
      </c>
      <c r="B87" s="30">
        <v>2</v>
      </c>
      <c r="C87" s="30">
        <v>1</v>
      </c>
      <c r="D87" s="30">
        <v>2019092221</v>
      </c>
      <c r="E87" s="30">
        <v>0</v>
      </c>
      <c r="F87" s="2">
        <v>342599567</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1:35" s="30" customFormat="1" x14ac:dyDescent="0.7">
      <c r="A88" s="30">
        <v>20190922</v>
      </c>
      <c r="B88" s="30">
        <v>2</v>
      </c>
      <c r="C88" s="30">
        <v>2</v>
      </c>
      <c r="D88" s="30">
        <v>2019092222</v>
      </c>
      <c r="E88" s="30">
        <v>0</v>
      </c>
      <c r="F88" s="3" t="s">
        <v>209</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1:35" s="30" customFormat="1" x14ac:dyDescent="0.7">
      <c r="A89" s="30">
        <v>20190922</v>
      </c>
      <c r="B89" s="30">
        <v>2</v>
      </c>
      <c r="C89" s="30">
        <v>3</v>
      </c>
      <c r="D89" s="30">
        <v>2019092223</v>
      </c>
      <c r="E89" s="30">
        <v>0</v>
      </c>
      <c r="F89" s="2">
        <v>562515666</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1:35" s="30" customFormat="1" x14ac:dyDescent="0.7">
      <c r="A90" s="30">
        <v>20190922</v>
      </c>
      <c r="B90" s="30">
        <v>3</v>
      </c>
      <c r="C90" s="30">
        <v>1</v>
      </c>
      <c r="D90" s="30">
        <v>2019092231</v>
      </c>
      <c r="E90" s="30">
        <v>0</v>
      </c>
      <c r="F90" s="2">
        <v>342599532</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1:35" s="30" customFormat="1" x14ac:dyDescent="0.7">
      <c r="A91" s="30">
        <v>20190922</v>
      </c>
      <c r="B91" s="30">
        <v>3</v>
      </c>
      <c r="C91" s="30">
        <v>3</v>
      </c>
      <c r="D91" s="30">
        <v>2019092233</v>
      </c>
      <c r="E91" s="30">
        <v>0</v>
      </c>
      <c r="F91" s="2">
        <v>562515666</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1:35" s="30" customFormat="1" x14ac:dyDescent="0.7">
      <c r="A92" s="30">
        <v>20190922</v>
      </c>
      <c r="B92" s="30">
        <v>3</v>
      </c>
      <c r="C92" s="30">
        <v>4</v>
      </c>
      <c r="D92" s="30">
        <v>2019092234</v>
      </c>
      <c r="E92" s="30">
        <v>0</v>
      </c>
      <c r="F92" s="2">
        <v>342599567</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1:35" s="30" customFormat="1" x14ac:dyDescent="0.7">
      <c r="A93" s="30">
        <v>20190922</v>
      </c>
      <c r="B93" s="30">
        <v>4</v>
      </c>
      <c r="C93" s="30">
        <v>1</v>
      </c>
      <c r="D93" s="30">
        <v>2019092241</v>
      </c>
      <c r="E93" s="30">
        <v>0</v>
      </c>
      <c r="F93" s="2">
        <v>342599532</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row r="94" spans="1:35" s="30" customFormat="1" x14ac:dyDescent="0.7">
      <c r="A94" s="30">
        <v>20190922</v>
      </c>
      <c r="B94" s="30">
        <v>4</v>
      </c>
      <c r="C94" s="30">
        <v>2</v>
      </c>
      <c r="D94" s="30">
        <v>2019092242</v>
      </c>
      <c r="E94" s="30">
        <v>1</v>
      </c>
      <c r="F94" s="2">
        <v>782599989</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row>
    <row r="95" spans="1:35" s="30" customFormat="1" x14ac:dyDescent="0.7">
      <c r="A95" s="30">
        <v>20190922</v>
      </c>
      <c r="B95" s="30">
        <v>4</v>
      </c>
      <c r="C95" s="30">
        <v>3</v>
      </c>
      <c r="D95" s="30">
        <v>2019092243</v>
      </c>
      <c r="E95" s="30">
        <v>0</v>
      </c>
      <c r="F95" s="2">
        <v>562515666</v>
      </c>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row>
    <row r="96" spans="1:35" s="30" customFormat="1" x14ac:dyDescent="0.7">
      <c r="A96" s="30">
        <v>20190922</v>
      </c>
      <c r="B96" s="30">
        <v>4</v>
      </c>
      <c r="C96" s="30">
        <v>4</v>
      </c>
      <c r="D96" s="30">
        <v>2019092244</v>
      </c>
      <c r="E96" s="30">
        <v>0</v>
      </c>
      <c r="F96" s="2">
        <v>442599444</v>
      </c>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row>
    <row r="97" spans="1:35" s="30" customFormat="1" x14ac:dyDescent="0.7">
      <c r="A97" s="30">
        <v>20190922</v>
      </c>
      <c r="B97" s="30">
        <v>5</v>
      </c>
      <c r="C97" s="30">
        <v>1</v>
      </c>
      <c r="D97" s="30">
        <v>2019092251</v>
      </c>
      <c r="E97" s="30">
        <v>0</v>
      </c>
      <c r="F97" s="2">
        <v>342599532</v>
      </c>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row>
    <row r="98" spans="1:35" s="30" customFormat="1" x14ac:dyDescent="0.7">
      <c r="A98" s="30">
        <v>20190922</v>
      </c>
      <c r="B98" s="30">
        <v>5</v>
      </c>
      <c r="C98" s="30">
        <v>2</v>
      </c>
      <c r="D98" s="30">
        <v>2019092252</v>
      </c>
      <c r="E98" s="30">
        <v>0</v>
      </c>
      <c r="F98" s="2">
        <v>892599999</v>
      </c>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row>
    <row r="99" spans="1:35" s="30" customFormat="1" x14ac:dyDescent="0.7">
      <c r="A99" s="30">
        <v>20190922</v>
      </c>
      <c r="B99" s="30">
        <v>5</v>
      </c>
      <c r="C99" s="30">
        <v>3</v>
      </c>
      <c r="D99" s="30">
        <v>2019092253</v>
      </c>
      <c r="E99" s="30">
        <v>1</v>
      </c>
      <c r="F99" s="2">
        <v>522512343</v>
      </c>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row>
    <row r="100" spans="1:35" s="30" customFormat="1" x14ac:dyDescent="0.7">
      <c r="A100" s="30">
        <v>20190922</v>
      </c>
      <c r="B100" s="30">
        <v>5</v>
      </c>
      <c r="C100" s="30">
        <v>4</v>
      </c>
      <c r="D100" s="30">
        <v>2019092254</v>
      </c>
      <c r="E100" s="30">
        <v>0</v>
      </c>
      <c r="F100" s="2">
        <v>512599233</v>
      </c>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row>
    <row r="101" spans="1:35" s="30" customFormat="1" x14ac:dyDescent="0.7">
      <c r="A101" s="30">
        <v>20190922</v>
      </c>
      <c r="B101" s="30">
        <v>5</v>
      </c>
      <c r="C101" s="30">
        <v>5</v>
      </c>
      <c r="D101" s="30">
        <v>2019092255</v>
      </c>
      <c r="E101" s="30">
        <v>0</v>
      </c>
      <c r="F101" s="2">
        <v>422599222</v>
      </c>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row>
    <row r="102" spans="1:35" s="30" customFormat="1" x14ac:dyDescent="0.7">
      <c r="A102" s="30">
        <v>20190922</v>
      </c>
      <c r="B102" s="30">
        <v>6</v>
      </c>
      <c r="C102" s="30">
        <v>1</v>
      </c>
      <c r="D102" s="30">
        <v>2019092261</v>
      </c>
      <c r="E102" s="30">
        <v>0</v>
      </c>
      <c r="F102" s="2">
        <v>342599532</v>
      </c>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row>
    <row r="103" spans="1:35" s="30" customFormat="1" x14ac:dyDescent="0.7">
      <c r="A103" s="30">
        <v>20190922</v>
      </c>
      <c r="B103" s="30">
        <v>6</v>
      </c>
      <c r="C103" s="30">
        <v>2</v>
      </c>
      <c r="D103" s="30">
        <v>2019092262</v>
      </c>
      <c r="E103" s="30">
        <v>0</v>
      </c>
      <c r="F103" s="2">
        <v>232599533</v>
      </c>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row>
    <row r="104" spans="1:35" s="30" customFormat="1" x14ac:dyDescent="0.7">
      <c r="A104" s="30">
        <v>20190922</v>
      </c>
      <c r="B104" s="30">
        <v>6</v>
      </c>
      <c r="C104" s="30">
        <v>3</v>
      </c>
      <c r="D104" s="30">
        <v>2019092263</v>
      </c>
      <c r="E104" s="30">
        <v>1</v>
      </c>
      <c r="F104" s="2">
        <v>522512343</v>
      </c>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row>
    <row r="105" spans="1:35" s="30" customFormat="1" x14ac:dyDescent="0.7">
      <c r="A105" s="30">
        <v>20190922</v>
      </c>
      <c r="B105" s="30">
        <v>6</v>
      </c>
      <c r="C105" s="30">
        <v>4</v>
      </c>
      <c r="D105" s="30">
        <v>2019092264</v>
      </c>
      <c r="E105" s="30">
        <v>0</v>
      </c>
      <c r="F105" s="2">
        <v>442521444</v>
      </c>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row>
    <row r="106" spans="1:35" s="30" customFormat="1" x14ac:dyDescent="0.7">
      <c r="A106" s="30">
        <v>20190922</v>
      </c>
      <c r="B106" s="30">
        <v>6</v>
      </c>
      <c r="C106" s="30">
        <v>5</v>
      </c>
      <c r="D106" s="30">
        <v>2019092265</v>
      </c>
      <c r="E106" s="30">
        <v>1</v>
      </c>
      <c r="F106" s="2">
        <v>332599333</v>
      </c>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row>
    <row r="107" spans="1:35" s="30" customFormat="1" x14ac:dyDescent="0.7">
      <c r="A107" s="30">
        <v>20190922</v>
      </c>
      <c r="B107" s="30">
        <v>7</v>
      </c>
      <c r="C107" s="30">
        <v>1</v>
      </c>
      <c r="D107" s="30">
        <v>2019092271</v>
      </c>
      <c r="E107" s="30">
        <v>0</v>
      </c>
      <c r="F107" s="2">
        <v>342599532</v>
      </c>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row>
    <row r="108" spans="1:35" s="30" customFormat="1" x14ac:dyDescent="0.7">
      <c r="A108" s="30">
        <v>20190922</v>
      </c>
      <c r="B108" s="30">
        <v>7</v>
      </c>
      <c r="C108" s="30">
        <v>2</v>
      </c>
      <c r="D108" s="30">
        <v>2019092272</v>
      </c>
      <c r="E108" s="30">
        <v>0</v>
      </c>
      <c r="F108" s="2">
        <v>142599323</v>
      </c>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row>
    <row r="109" spans="1:35" x14ac:dyDescent="0.7">
      <c r="A109">
        <v>20190922</v>
      </c>
      <c r="B109">
        <v>7</v>
      </c>
      <c r="C109">
        <v>5</v>
      </c>
      <c r="D109">
        <v>2019092275</v>
      </c>
      <c r="E109">
        <v>1</v>
      </c>
      <c r="F109" s="2">
        <v>332599333</v>
      </c>
    </row>
    <row r="110" spans="1:35" s="30" customFormat="1" x14ac:dyDescent="0.7">
      <c r="A110" s="30">
        <v>20190923</v>
      </c>
      <c r="B110" s="30">
        <v>6</v>
      </c>
      <c r="C110" s="30">
        <v>1</v>
      </c>
      <c r="D110" s="30">
        <v>2019092361</v>
      </c>
      <c r="E110" s="30">
        <v>0</v>
      </c>
      <c r="F110" s="2">
        <v>112521133</v>
      </c>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row>
    <row r="111" spans="1:35" s="30" customFormat="1" x14ac:dyDescent="0.7">
      <c r="A111" s="30">
        <v>20190923</v>
      </c>
      <c r="B111" s="30">
        <v>6</v>
      </c>
      <c r="C111" s="30">
        <v>2</v>
      </c>
      <c r="D111" s="30">
        <v>2019092362</v>
      </c>
      <c r="E111" s="30">
        <v>0</v>
      </c>
      <c r="F111" s="2">
        <v>342599111</v>
      </c>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row>
    <row r="112" spans="1:35" s="30" customFormat="1" x14ac:dyDescent="0.7">
      <c r="A112" s="30">
        <v>20190923</v>
      </c>
      <c r="B112" s="30">
        <v>6</v>
      </c>
      <c r="C112" s="30">
        <v>3</v>
      </c>
      <c r="D112" s="30">
        <v>2019092363</v>
      </c>
      <c r="E112" s="30">
        <v>0</v>
      </c>
      <c r="F112" s="2">
        <v>412599444</v>
      </c>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row>
    <row r="113" spans="1:35" s="30" customFormat="1" x14ac:dyDescent="0.7">
      <c r="A113" s="30">
        <v>20190923</v>
      </c>
      <c r="B113" s="30">
        <v>6</v>
      </c>
      <c r="C113" s="30">
        <v>4</v>
      </c>
      <c r="D113" s="30">
        <v>2019092364</v>
      </c>
      <c r="E113" s="30">
        <v>0</v>
      </c>
      <c r="F113" s="2">
        <v>342599567</v>
      </c>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row>
    <row r="114" spans="1:35" s="30" customFormat="1" x14ac:dyDescent="0.7">
      <c r="A114" s="30">
        <v>20190923</v>
      </c>
      <c r="B114" s="30">
        <v>7</v>
      </c>
      <c r="C114" s="30">
        <v>2</v>
      </c>
      <c r="D114" s="30">
        <v>2019092372</v>
      </c>
      <c r="E114" s="30">
        <v>0</v>
      </c>
      <c r="F114" s="2">
        <v>342599534</v>
      </c>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row>
    <row r="115" spans="1:35" s="30" customFormat="1" x14ac:dyDescent="0.7">
      <c r="A115" s="30">
        <v>20190923</v>
      </c>
      <c r="B115" s="30">
        <v>7</v>
      </c>
      <c r="C115" s="30">
        <v>3</v>
      </c>
      <c r="D115" s="30">
        <v>2019092373</v>
      </c>
      <c r="E115" s="30">
        <v>0</v>
      </c>
      <c r="F115" s="2">
        <v>342599567</v>
      </c>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row>
    <row r="116" spans="1:35" s="30" customFormat="1" x14ac:dyDescent="0.7">
      <c r="A116" s="30">
        <v>20190923</v>
      </c>
      <c r="B116" s="30">
        <v>7</v>
      </c>
      <c r="C116" s="30">
        <v>4</v>
      </c>
      <c r="D116" s="30">
        <v>2019092374</v>
      </c>
      <c r="E116" s="30">
        <v>0</v>
      </c>
      <c r="F116" s="2">
        <v>342599567</v>
      </c>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row>
  </sheetData>
  <sortState xmlns:xlrd2="http://schemas.microsoft.com/office/spreadsheetml/2017/richdata2" ref="A2:F109">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6"/>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20190923</v>
      </c>
      <c r="B1">
        <v>20190923</v>
      </c>
    </row>
    <row r="2" spans="1:2" s="30" customFormat="1" x14ac:dyDescent="0.7">
      <c r="A2" s="30">
        <v>112521133</v>
      </c>
      <c r="B2" s="30">
        <v>1</v>
      </c>
    </row>
    <row r="3" spans="1:2" s="30" customFormat="1" x14ac:dyDescent="0.7">
      <c r="A3" s="30">
        <v>342599111</v>
      </c>
      <c r="B3" s="30">
        <v>1</v>
      </c>
    </row>
    <row r="4" spans="1:2" s="30" customFormat="1" x14ac:dyDescent="0.7">
      <c r="A4" s="30">
        <v>342599534</v>
      </c>
      <c r="B4" s="30">
        <v>1</v>
      </c>
    </row>
    <row r="5" spans="1:2" s="30" customFormat="1" x14ac:dyDescent="0.7">
      <c r="A5" s="30">
        <v>342599567</v>
      </c>
      <c r="B5" s="30">
        <v>3</v>
      </c>
    </row>
    <row r="6" spans="1:2" s="30" customFormat="1" x14ac:dyDescent="0.7">
      <c r="A6" s="30">
        <v>412599444</v>
      </c>
      <c r="B6" s="30">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T22"/>
  <sheetViews>
    <sheetView zoomScaleNormal="100" workbookViewId="0">
      <selection activeCell="Q13" sqref="Q13"/>
    </sheetView>
  </sheetViews>
  <sheetFormatPr defaultColWidth="8.8125" defaultRowHeight="17.649999999999999" x14ac:dyDescent="0.7"/>
  <cols>
    <col min="1" max="1" width="10.4375" customWidth="1"/>
    <col min="3" max="3" width="12.5625" bestFit="1" customWidth="1"/>
  </cols>
  <sheetData>
    <row r="1" spans="1:20" x14ac:dyDescent="0.7">
      <c r="A1" s="10"/>
      <c r="B1" t="s">
        <v>105</v>
      </c>
      <c r="E1" t="s">
        <v>106</v>
      </c>
      <c r="H1" t="s">
        <v>107</v>
      </c>
    </row>
    <row r="2" spans="1:20" x14ac:dyDescent="0.7">
      <c r="B2" t="s">
        <v>108</v>
      </c>
      <c r="D2" t="s">
        <v>109</v>
      </c>
      <c r="E2" t="s">
        <v>108</v>
      </c>
      <c r="G2" t="s">
        <v>110</v>
      </c>
      <c r="H2" t="s">
        <v>108</v>
      </c>
      <c r="J2" t="s">
        <v>110</v>
      </c>
    </row>
    <row r="3" spans="1:20" x14ac:dyDescent="0.7">
      <c r="B3">
        <v>1</v>
      </c>
      <c r="C3" t="s">
        <v>111</v>
      </c>
      <c r="D3">
        <v>2501</v>
      </c>
      <c r="E3">
        <v>1</v>
      </c>
      <c r="F3" t="s">
        <v>111</v>
      </c>
      <c r="G3">
        <v>2001</v>
      </c>
      <c r="H3" s="11">
        <v>1</v>
      </c>
      <c r="I3" t="s">
        <v>111</v>
      </c>
      <c r="J3" s="11">
        <v>2011</v>
      </c>
    </row>
    <row r="4" spans="1:20" x14ac:dyDescent="0.7">
      <c r="B4">
        <v>2</v>
      </c>
      <c r="C4" t="s">
        <v>112</v>
      </c>
      <c r="D4">
        <v>2502</v>
      </c>
      <c r="E4">
        <v>2</v>
      </c>
      <c r="F4" t="s">
        <v>112</v>
      </c>
      <c r="G4">
        <v>2002</v>
      </c>
      <c r="H4" s="11">
        <v>2</v>
      </c>
      <c r="I4" t="s">
        <v>113</v>
      </c>
      <c r="J4" s="11">
        <v>2012</v>
      </c>
    </row>
    <row r="5" spans="1:20" x14ac:dyDescent="0.7">
      <c r="B5">
        <v>3</v>
      </c>
      <c r="C5" t="s">
        <v>114</v>
      </c>
      <c r="D5">
        <v>2503</v>
      </c>
      <c r="E5">
        <v>3</v>
      </c>
      <c r="F5" t="s">
        <v>114</v>
      </c>
      <c r="G5">
        <v>2003</v>
      </c>
      <c r="H5" s="11">
        <v>2</v>
      </c>
      <c r="I5" t="s">
        <v>115</v>
      </c>
      <c r="J5" s="11">
        <v>2013</v>
      </c>
    </row>
    <row r="6" spans="1:20" x14ac:dyDescent="0.7">
      <c r="B6">
        <v>4</v>
      </c>
      <c r="C6" t="s">
        <v>116</v>
      </c>
      <c r="D6">
        <v>2504</v>
      </c>
      <c r="E6">
        <v>4</v>
      </c>
      <c r="F6" t="s">
        <v>116</v>
      </c>
      <c r="G6">
        <v>2004</v>
      </c>
      <c r="H6" s="11">
        <v>3</v>
      </c>
      <c r="I6" t="s">
        <v>114</v>
      </c>
      <c r="J6" s="11">
        <v>2014</v>
      </c>
    </row>
    <row r="7" spans="1:20" x14ac:dyDescent="0.7">
      <c r="B7">
        <v>5</v>
      </c>
      <c r="C7" t="s">
        <v>117</v>
      </c>
      <c r="D7">
        <v>2505</v>
      </c>
      <c r="E7">
        <v>5</v>
      </c>
      <c r="F7" t="s">
        <v>117</v>
      </c>
      <c r="G7">
        <v>2005</v>
      </c>
      <c r="H7" s="11">
        <v>4</v>
      </c>
      <c r="I7" t="s">
        <v>116</v>
      </c>
      <c r="J7" s="11">
        <v>2015</v>
      </c>
      <c r="T7">
        <v>8</v>
      </c>
    </row>
    <row r="8" spans="1:20" x14ac:dyDescent="0.7">
      <c r="B8">
        <v>6</v>
      </c>
      <c r="C8" t="s">
        <v>118</v>
      </c>
      <c r="D8">
        <v>2506</v>
      </c>
      <c r="E8">
        <v>6</v>
      </c>
      <c r="F8" t="s">
        <v>118</v>
      </c>
      <c r="G8">
        <v>2006</v>
      </c>
      <c r="H8" s="11">
        <v>5</v>
      </c>
      <c r="I8" t="s">
        <v>117</v>
      </c>
      <c r="J8" s="11">
        <v>2016</v>
      </c>
    </row>
    <row r="9" spans="1:20" x14ac:dyDescent="0.7">
      <c r="B9">
        <v>7</v>
      </c>
      <c r="C9" t="s">
        <v>119</v>
      </c>
      <c r="D9">
        <v>2507</v>
      </c>
      <c r="E9">
        <v>7</v>
      </c>
      <c r="F9" t="s">
        <v>119</v>
      </c>
      <c r="G9">
        <v>2007</v>
      </c>
      <c r="H9" s="11">
        <v>6</v>
      </c>
      <c r="I9" t="s">
        <v>118</v>
      </c>
      <c r="J9" s="11">
        <v>2017</v>
      </c>
    </row>
    <row r="10" spans="1:20" x14ac:dyDescent="0.7">
      <c r="B10">
        <v>8</v>
      </c>
      <c r="C10" t="s">
        <v>120</v>
      </c>
      <c r="D10">
        <v>2508</v>
      </c>
      <c r="E10">
        <v>8</v>
      </c>
      <c r="F10" t="s">
        <v>120</v>
      </c>
      <c r="G10">
        <v>2008</v>
      </c>
      <c r="H10" s="11">
        <v>7</v>
      </c>
      <c r="I10" t="s">
        <v>119</v>
      </c>
      <c r="J10" s="11">
        <v>2018</v>
      </c>
    </row>
    <row r="11" spans="1:20" x14ac:dyDescent="0.7">
      <c r="B11">
        <v>9</v>
      </c>
      <c r="C11" t="s">
        <v>121</v>
      </c>
      <c r="D11">
        <v>2509</v>
      </c>
      <c r="E11" s="11">
        <v>9</v>
      </c>
      <c r="F11" t="s">
        <v>122</v>
      </c>
      <c r="G11" s="11">
        <v>2009</v>
      </c>
      <c r="H11" s="11">
        <v>8</v>
      </c>
      <c r="I11" t="s">
        <v>120</v>
      </c>
      <c r="J11" s="11">
        <v>2019</v>
      </c>
    </row>
    <row r="12" spans="1:20" x14ac:dyDescent="0.7">
      <c r="B12">
        <v>10</v>
      </c>
      <c r="C12" t="s">
        <v>122</v>
      </c>
      <c r="D12" s="11">
        <v>2510</v>
      </c>
      <c r="H12" s="12">
        <v>9</v>
      </c>
      <c r="I12" t="s">
        <v>122</v>
      </c>
      <c r="J12" s="12">
        <v>2020</v>
      </c>
    </row>
    <row r="13" spans="1:20" x14ac:dyDescent="0.7">
      <c r="B13">
        <v>11</v>
      </c>
      <c r="C13" t="s">
        <v>123</v>
      </c>
      <c r="D13" s="12">
        <v>2521</v>
      </c>
      <c r="E13" s="11">
        <v>51</v>
      </c>
      <c r="F13" s="11" t="s">
        <v>124</v>
      </c>
      <c r="G13" s="12">
        <v>2101</v>
      </c>
      <c r="H13" s="11">
        <v>51</v>
      </c>
      <c r="I13" t="s">
        <v>124</v>
      </c>
      <c r="J13" s="12">
        <v>2111</v>
      </c>
    </row>
    <row r="14" spans="1:20" x14ac:dyDescent="0.7">
      <c r="B14">
        <v>51</v>
      </c>
      <c r="C14" t="s">
        <v>125</v>
      </c>
      <c r="D14" s="12">
        <v>2511</v>
      </c>
      <c r="E14">
        <v>61</v>
      </c>
      <c r="F14" t="s">
        <v>126</v>
      </c>
      <c r="G14">
        <v>2201</v>
      </c>
      <c r="H14" s="12">
        <v>61</v>
      </c>
      <c r="I14" t="s">
        <v>126</v>
      </c>
      <c r="J14" s="12">
        <v>2211</v>
      </c>
    </row>
    <row r="15" spans="1:20" x14ac:dyDescent="0.7">
      <c r="B15">
        <v>52</v>
      </c>
      <c r="C15" t="s">
        <v>127</v>
      </c>
      <c r="D15">
        <v>2512</v>
      </c>
      <c r="E15">
        <v>62</v>
      </c>
      <c r="F15" t="s">
        <v>128</v>
      </c>
      <c r="G15">
        <v>2202</v>
      </c>
      <c r="H15" s="12">
        <v>62</v>
      </c>
      <c r="I15" t="s">
        <v>128</v>
      </c>
      <c r="J15" s="12">
        <v>2212</v>
      </c>
    </row>
    <row r="16" spans="1:20"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0"/>
  <sheetViews>
    <sheetView workbookViewId="0">
      <selection activeCell="E13" sqref="E13"/>
    </sheetView>
  </sheetViews>
  <sheetFormatPr defaultRowHeight="17.649999999999999" x14ac:dyDescent="0.7"/>
  <cols>
    <col min="1" max="1" width="20.0625" style="28" customWidth="1"/>
    <col min="2" max="2" width="17.4375" style="28" customWidth="1"/>
    <col min="3" max="3" width="14.25" customWidth="1"/>
  </cols>
  <sheetData>
    <row r="1" spans="1:3" x14ac:dyDescent="0.7">
      <c r="A1" s="28" t="s">
        <v>150</v>
      </c>
      <c r="B1" s="28" t="s">
        <v>151</v>
      </c>
      <c r="C1" t="s">
        <v>152</v>
      </c>
    </row>
    <row r="2" spans="1:3" s="30" customFormat="1" x14ac:dyDescent="0.7">
      <c r="A2" s="28">
        <v>43730.833333333336</v>
      </c>
      <c r="B2" s="28">
        <v>43730.875</v>
      </c>
      <c r="C2" s="30">
        <v>4</v>
      </c>
    </row>
    <row r="3" spans="1:3" s="30" customFormat="1" x14ac:dyDescent="0.7">
      <c r="A3" s="28">
        <v>43730.875</v>
      </c>
      <c r="B3" s="28">
        <v>43730.958333333336</v>
      </c>
      <c r="C3" s="30">
        <v>7</v>
      </c>
    </row>
    <row r="4" spans="1:3" s="26" customFormat="1" x14ac:dyDescent="0.7">
      <c r="A4" s="28">
        <v>43731.583333333336</v>
      </c>
      <c r="B4" s="28">
        <v>43731.625</v>
      </c>
      <c r="C4" s="26">
        <v>13</v>
      </c>
    </row>
    <row r="5" spans="1:3" s="26" customFormat="1" x14ac:dyDescent="0.7">
      <c r="A5" s="28">
        <v>43732.5</v>
      </c>
      <c r="B5" s="28">
        <v>43732.583333333336</v>
      </c>
      <c r="C5" s="26">
        <v>5</v>
      </c>
    </row>
    <row r="6" spans="1:3" s="26" customFormat="1" x14ac:dyDescent="0.7">
      <c r="A6" s="28">
        <v>43732.541666666664</v>
      </c>
      <c r="B6" s="28">
        <v>43732.625</v>
      </c>
      <c r="C6" s="26">
        <v>2</v>
      </c>
    </row>
    <row r="7" spans="1:3" s="26" customFormat="1" x14ac:dyDescent="0.7">
      <c r="A7" s="28">
        <v>43732.625</v>
      </c>
      <c r="B7" s="28">
        <v>43732.666666666664</v>
      </c>
      <c r="C7" s="26">
        <v>10</v>
      </c>
    </row>
    <row r="8" spans="1:3" s="26" customFormat="1" x14ac:dyDescent="0.7">
      <c r="A8" s="28">
        <v>43732.625</v>
      </c>
      <c r="B8" s="28">
        <v>43732.666666666664</v>
      </c>
      <c r="C8" s="26">
        <v>6</v>
      </c>
    </row>
    <row r="9" spans="1:3" s="26" customFormat="1" x14ac:dyDescent="0.7">
      <c r="A9" s="28">
        <v>43733.541666666664</v>
      </c>
      <c r="B9" s="28">
        <v>43733.583333333336</v>
      </c>
      <c r="C9" s="26">
        <v>11</v>
      </c>
    </row>
    <row r="10" spans="1:3" s="26" customFormat="1" x14ac:dyDescent="0.7">
      <c r="A10" s="28">
        <v>43733.541666666664</v>
      </c>
      <c r="B10" s="28">
        <v>43733.583333333336</v>
      </c>
      <c r="C10" s="26">
        <v>1</v>
      </c>
    </row>
    <row r="11" spans="1:3" s="26" customFormat="1" x14ac:dyDescent="0.7">
      <c r="A11" s="28">
        <v>43733.583333333336</v>
      </c>
      <c r="B11" s="28">
        <v>43733.625</v>
      </c>
      <c r="C11" s="26">
        <v>7</v>
      </c>
    </row>
    <row r="12" spans="1:3" s="26" customFormat="1" x14ac:dyDescent="0.7">
      <c r="A12" s="28">
        <v>43733.625</v>
      </c>
      <c r="B12" s="28">
        <v>43733.666666666664</v>
      </c>
      <c r="C12" s="26">
        <v>9</v>
      </c>
    </row>
    <row r="13" spans="1:3" s="26" customFormat="1" x14ac:dyDescent="0.7">
      <c r="A13" s="28">
        <v>43734.541666666664</v>
      </c>
      <c r="B13" s="28">
        <v>43734.583333333336</v>
      </c>
      <c r="C13" s="26">
        <v>2</v>
      </c>
    </row>
    <row r="14" spans="1:3" s="26" customFormat="1" x14ac:dyDescent="0.7">
      <c r="A14" s="28">
        <v>43734.5</v>
      </c>
      <c r="B14" s="28">
        <v>43734.583333333336</v>
      </c>
      <c r="C14" s="26">
        <v>1</v>
      </c>
    </row>
    <row r="15" spans="1:3" s="26" customFormat="1" x14ac:dyDescent="0.7">
      <c r="A15" s="28">
        <v>43734.583333333336</v>
      </c>
      <c r="B15" s="28">
        <v>43734.666666666664</v>
      </c>
      <c r="C15" s="26">
        <v>3</v>
      </c>
    </row>
    <row r="16" spans="1:3" s="26" customFormat="1" x14ac:dyDescent="0.7">
      <c r="A16" s="28">
        <v>43735.541666666664</v>
      </c>
      <c r="B16" s="28">
        <v>43735.583333333336</v>
      </c>
      <c r="C16" s="26">
        <v>8</v>
      </c>
    </row>
    <row r="17" spans="1:3" s="26" customFormat="1" x14ac:dyDescent="0.7">
      <c r="A17" s="28">
        <v>43735.541666666664</v>
      </c>
      <c r="B17" s="28">
        <v>43735.583333333336</v>
      </c>
      <c r="C17" s="26">
        <v>10</v>
      </c>
    </row>
    <row r="18" spans="1:3" s="26" customFormat="1" x14ac:dyDescent="0.7">
      <c r="A18" s="28">
        <v>43735.583333333336</v>
      </c>
      <c r="B18" s="28">
        <v>43735.625</v>
      </c>
      <c r="C18" s="26">
        <v>13</v>
      </c>
    </row>
    <row r="19" spans="1:3" s="26" customFormat="1" x14ac:dyDescent="0.7">
      <c r="A19" s="28">
        <v>43735.583333333336</v>
      </c>
      <c r="B19" s="28">
        <v>43735.666666666664</v>
      </c>
      <c r="C19" s="26">
        <v>4</v>
      </c>
    </row>
    <row r="20" spans="1:3" s="26" customFormat="1" x14ac:dyDescent="0.7">
      <c r="A20" s="28"/>
      <c r="B20" s="28"/>
    </row>
    <row r="21" spans="1:3" s="26" customFormat="1" x14ac:dyDescent="0.7">
      <c r="A21" s="28"/>
      <c r="B21" s="28"/>
    </row>
    <row r="22" spans="1:3" s="26" customFormat="1" x14ac:dyDescent="0.7">
      <c r="A22" s="28"/>
      <c r="B22" s="28"/>
    </row>
    <row r="23" spans="1:3" s="26" customFormat="1" x14ac:dyDescent="0.7">
      <c r="A23" s="28"/>
      <c r="B23" s="28"/>
    </row>
    <row r="24" spans="1:3" s="26" customFormat="1" x14ac:dyDescent="0.7">
      <c r="A24" s="28"/>
      <c r="B24" s="28"/>
    </row>
    <row r="25" spans="1:3" s="26" customFormat="1" x14ac:dyDescent="0.7">
      <c r="A25" s="28"/>
      <c r="B25" s="28"/>
    </row>
    <row r="26" spans="1:3" s="26" customFormat="1" x14ac:dyDescent="0.7">
      <c r="A26" s="28"/>
      <c r="B26" s="28"/>
    </row>
    <row r="27" spans="1:3" s="26" customFormat="1" x14ac:dyDescent="0.7">
      <c r="A27" s="28"/>
      <c r="B27" s="28"/>
    </row>
    <row r="28" spans="1:3" s="26" customFormat="1" x14ac:dyDescent="0.7">
      <c r="A28" s="28"/>
      <c r="B28" s="28"/>
    </row>
    <row r="29" spans="1:3" s="26" customFormat="1" x14ac:dyDescent="0.7">
      <c r="A29" s="28"/>
      <c r="B29" s="28"/>
    </row>
    <row r="30" spans="1:3" s="26" customFormat="1" x14ac:dyDescent="0.7">
      <c r="A30" s="28"/>
      <c r="B30" s="28"/>
    </row>
    <row r="31" spans="1:3" s="26" customFormat="1" x14ac:dyDescent="0.7">
      <c r="A31" s="28"/>
      <c r="B31" s="28"/>
    </row>
    <row r="32" spans="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x14ac:dyDescent="0.7">
      <c r="A49" s="5"/>
      <c r="C49" s="3"/>
      <c r="D49" s="3"/>
    </row>
    <row r="50" spans="1:4" s="26" customFormat="1" x14ac:dyDescent="0.7">
      <c r="A50" s="5"/>
      <c r="B50" s="28"/>
      <c r="C50" s="3"/>
      <c r="D50" s="3"/>
    </row>
    <row r="51" spans="1:4" s="26" customFormat="1" x14ac:dyDescent="0.7">
      <c r="A51" s="5"/>
      <c r="B51" s="28"/>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26" customFormat="1" x14ac:dyDescent="0.7">
      <c r="A73" s="5"/>
      <c r="B73" s="28"/>
      <c r="C73" s="3"/>
      <c r="D73" s="3"/>
    </row>
    <row r="74" spans="1:4" s="26" customFormat="1" x14ac:dyDescent="0.7">
      <c r="A74" s="5"/>
      <c r="B74" s="28"/>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28"/>
      <c r="B85" s="28"/>
      <c r="C85" s="3"/>
    </row>
    <row r="86" spans="1:4" s="26" customFormat="1" x14ac:dyDescent="0.7">
      <c r="A86" s="28"/>
      <c r="B86" s="28"/>
      <c r="C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row>
    <row r="92" spans="1:4" s="26" customFormat="1" x14ac:dyDescent="0.7">
      <c r="A92" s="28"/>
      <c r="B92" s="28"/>
      <c r="C92"/>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137</v>
      </c>
      <c r="E58" t="s">
        <v>138</v>
      </c>
    </row>
    <row r="59" spans="2:5" x14ac:dyDescent="0.7">
      <c r="D59" t="s">
        <v>139</v>
      </c>
      <c r="E59" t="s">
        <v>140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2019-09-23T09:23:01Z</dcterms:modified>
</cp:coreProperties>
</file>