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A7807153-2BE8-4FB5-A3B6-6D5835505E0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cipe" sheetId="1" r:id="rId1"/>
    <sheet name="Units" sheetId="2" r:id="rId2"/>
    <sheet name="Shopp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B7" i="2" l="1"/>
  <c r="C5" i="3" s="1"/>
  <c r="F5" i="3" s="1"/>
  <c r="C2" i="3" l="1"/>
  <c r="F2" i="3" s="1"/>
  <c r="C3" i="3"/>
  <c r="F3" i="3" s="1"/>
  <c r="C4" i="3"/>
  <c r="F4" i="3" s="1"/>
  <c r="F6" i="3" l="1"/>
  <c r="G4" i="3"/>
  <c r="G3" i="3"/>
  <c r="F7" i="3" l="1"/>
  <c r="G5" i="3"/>
  <c r="G2" i="3"/>
</calcChain>
</file>

<file path=xl/sharedStrings.xml><?xml version="1.0" encoding="utf-8"?>
<sst xmlns="http://schemas.openxmlformats.org/spreadsheetml/2006/main" count="43" uniqueCount="29">
  <si>
    <t>Quantity</t>
  </si>
  <si>
    <t>pounds</t>
  </si>
  <si>
    <t>each</t>
  </si>
  <si>
    <t>tablespoon</t>
  </si>
  <si>
    <t>cup</t>
  </si>
  <si>
    <t>Unit</t>
  </si>
  <si>
    <t>Butcher</t>
  </si>
  <si>
    <t>Grocery</t>
  </si>
  <si>
    <t>ounces</t>
  </si>
  <si>
    <t>Meat</t>
  </si>
  <si>
    <t>Tomatoes</t>
  </si>
  <si>
    <t>Chili Powder</t>
  </si>
  <si>
    <t>Beans</t>
  </si>
  <si>
    <t>Ingredient</t>
  </si>
  <si>
    <t>Conversion</t>
  </si>
  <si>
    <t>Store</t>
  </si>
  <si>
    <t>$/Unit</t>
  </si>
  <si>
    <t>Total</t>
  </si>
  <si>
    <t>% of Total</t>
  </si>
  <si>
    <t>Ounces per Pound</t>
  </si>
  <si>
    <t>Cups of Beans per Pound</t>
  </si>
  <si>
    <t>Tablespoon Chili per Ounce</t>
  </si>
  <si>
    <t>Adults served per Recipe</t>
  </si>
  <si>
    <t>Total Adults attending Party</t>
  </si>
  <si>
    <t>Number of multiples of Recipe</t>
  </si>
  <si>
    <t>Total With Delivery</t>
  </si>
  <si>
    <t>Cost of Pre-made</t>
  </si>
  <si>
    <t>Cook or Buy?</t>
  </si>
  <si>
    <t>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</si>
</sst>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indexed="64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17" xfId="0" applyFont="1" applyBorder="1"/>
    <xf numFmtId="0" fontId="4" fillId="0" borderId="0" xfId="0" applyFont="1"/>
    <xf numFmtId="0" fontId="0" fillId="0" borderId="16" xfId="0" applyBorder="1"/>
    <xf numFmtId="0" fontId="3" fillId="0" borderId="16" xfId="0" applyFont="1" applyBorder="1" applyAlignment="1">
      <alignment horizontal="center"/>
    </xf>
    <xf numFmtId="8" fontId="2" fillId="0" borderId="5" xfId="0" applyNumberFormat="1" applyFont="1" applyBorder="1"/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4" xfId="0" applyFont="1" applyFill="1" applyBorder="1"/>
    <xf numFmtId="0" fontId="2" fillId="2" borderId="21" xfId="0" applyFont="1" applyFill="1" applyBorder="1"/>
    <xf numFmtId="0" fontId="2" fillId="2" borderId="2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8" fontId="2" fillId="2" borderId="27" xfId="0" applyNumberFormat="1" applyFont="1" applyFill="1" applyBorder="1"/>
    <xf numFmtId="8" fontId="2" fillId="2" borderId="28" xfId="0" applyNumberFormat="1" applyFont="1" applyFill="1" applyBorder="1"/>
    <xf numFmtId="0" fontId="2" fillId="2" borderId="20" xfId="0" applyFont="1" applyFill="1" applyBorder="1"/>
    <xf numFmtId="0" fontId="0" fillId="2" borderId="29" xfId="0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13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2" fillId="0" borderId="5" xfId="0" applyFont="1" applyBorder="1" applyAlignment="1">
      <alignment horizontal="center"/>
    </xf>
    <xf numFmtId="8" fontId="2" fillId="0" borderId="31" xfId="0" applyNumberFormat="1" applyFont="1" applyBorder="1"/>
    <xf numFmtId="9" fontId="2" fillId="0" borderId="32" xfId="2" applyFont="1" applyBorder="1"/>
    <xf numFmtId="0" fontId="2" fillId="2" borderId="33" xfId="0" applyFont="1" applyFill="1" applyBorder="1"/>
    <xf numFmtId="8" fontId="2" fillId="2" borderId="34" xfId="0" applyNumberFormat="1" applyFont="1" applyFill="1" applyBorder="1" applyAlignment="1">
      <alignment horizontal="right"/>
    </xf>
    <xf numFmtId="0" fontId="2" fillId="2" borderId="35" xfId="0" applyFont="1" applyFill="1" applyBorder="1"/>
    <xf numFmtId="0" fontId="2" fillId="2" borderId="36" xfId="0" applyFont="1" applyFill="1" applyBorder="1"/>
    <xf numFmtId="0" fontId="2" fillId="0" borderId="37" xfId="0" applyFont="1" applyBorder="1" applyAlignment="1">
      <alignment horizontal="center"/>
    </xf>
    <xf numFmtId="8" fontId="2" fillId="2" borderId="38" xfId="0" applyNumberFormat="1" applyFont="1" applyFill="1" applyBorder="1"/>
    <xf numFmtId="0" fontId="2" fillId="2" borderId="39" xfId="0" applyFont="1" applyFill="1" applyBorder="1"/>
    <xf numFmtId="0" fontId="2" fillId="2" borderId="40" xfId="0" applyFont="1" applyFill="1" applyBorder="1"/>
    <xf numFmtId="0" fontId="2" fillId="2" borderId="40" xfId="0" applyFont="1" applyFill="1" applyBorder="1" applyAlignment="1">
      <alignment horizontal="center"/>
    </xf>
    <xf numFmtId="0" fontId="0" fillId="2" borderId="15" xfId="0" applyFill="1" applyBorder="1"/>
    <xf numFmtId="0" fontId="0" fillId="2" borderId="20" xfId="0" applyFill="1" applyBorder="1"/>
    <xf numFmtId="164" fontId="2" fillId="0" borderId="8" xfId="2" applyNumberFormat="1" applyFont="1" applyBorder="1"/>
    <xf numFmtId="8" fontId="2" fillId="0" borderId="30" xfId="0" applyNumberFormat="1" applyFont="1" applyBorder="1"/>
    <xf numFmtId="0" fontId="0" fillId="0" borderId="18" xfId="0" applyBorder="1"/>
    <xf numFmtId="0" fontId="0" fillId="2" borderId="41" xfId="0" applyFill="1" applyBorder="1"/>
    <xf numFmtId="0" fontId="0" fillId="2" borderId="42" xfId="0" applyFill="1" applyBorder="1"/>
    <xf numFmtId="44" fontId="2" fillId="0" borderId="43" xfId="1" applyFont="1" applyBorder="1"/>
    <xf numFmtId="0" fontId="2" fillId="0" borderId="43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right"/>
    </xf>
    <xf numFmtId="0" fontId="2" fillId="2" borderId="26" xfId="0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50" zoomScaleNormal="150" workbookViewId="0">
      <selection activeCell="F2" sqref="F2"/>
    </sheetView>
  </sheetViews>
  <sheetFormatPr defaultRowHeight="13.2" x14ac:dyDescent="0.25"/>
  <cols>
    <col min="1" max="1" width="12.33203125" bestFit="1" customWidth="1"/>
    <col min="2" max="2" width="8.6640625" bestFit="1" customWidth="1"/>
    <col min="3" max="3" width="11" bestFit="1" customWidth="1"/>
  </cols>
  <sheetData>
    <row r="1" spans="1:3" ht="15.6" thickTop="1" thickBot="1" x14ac:dyDescent="0.35">
      <c r="A1" s="19" t="s">
        <v>13</v>
      </c>
      <c r="B1" s="20" t="s">
        <v>0</v>
      </c>
      <c r="C1" s="21" t="s">
        <v>5</v>
      </c>
    </row>
    <row r="2" spans="1:3" ht="15" thickTop="1" x14ac:dyDescent="0.3">
      <c r="A2" s="22" t="s">
        <v>9</v>
      </c>
      <c r="B2" s="23">
        <v>3</v>
      </c>
      <c r="C2" s="24" t="s">
        <v>1</v>
      </c>
    </row>
    <row r="3" spans="1:3" ht="14.4" x14ac:dyDescent="0.3">
      <c r="A3" s="25" t="s">
        <v>10</v>
      </c>
      <c r="B3" s="26">
        <v>2</v>
      </c>
      <c r="C3" s="27" t="s">
        <v>2</v>
      </c>
    </row>
    <row r="4" spans="1:3" ht="14.4" x14ac:dyDescent="0.3">
      <c r="A4" s="25" t="s">
        <v>11</v>
      </c>
      <c r="B4" s="26">
        <v>1</v>
      </c>
      <c r="C4" s="27" t="s">
        <v>3</v>
      </c>
    </row>
    <row r="5" spans="1:3" ht="15" thickBot="1" x14ac:dyDescent="0.35">
      <c r="A5" s="28" t="s">
        <v>12</v>
      </c>
      <c r="B5" s="29">
        <v>1</v>
      </c>
      <c r="C5" s="30" t="s">
        <v>4</v>
      </c>
    </row>
    <row r="6" spans="1:3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="160" zoomScaleNormal="160" workbookViewId="0">
      <selection activeCell="B7" sqref="B7"/>
    </sheetView>
  </sheetViews>
  <sheetFormatPr defaultRowHeight="13.2" x14ac:dyDescent="0.25"/>
  <cols>
    <col min="1" max="1" width="27.6640625" bestFit="1" customWidth="1"/>
    <col min="2" max="2" width="11" bestFit="1" customWidth="1"/>
  </cols>
  <sheetData>
    <row r="1" spans="1:2" ht="15.6" thickTop="1" thickBot="1" x14ac:dyDescent="0.35">
      <c r="A1" s="19" t="s">
        <v>5</v>
      </c>
      <c r="B1" s="31" t="s">
        <v>14</v>
      </c>
    </row>
    <row r="2" spans="1:2" ht="15" thickTop="1" x14ac:dyDescent="0.3">
      <c r="A2" s="32" t="s">
        <v>19</v>
      </c>
      <c r="B2" s="54">
        <v>16</v>
      </c>
    </row>
    <row r="3" spans="1:2" ht="14.4" x14ac:dyDescent="0.3">
      <c r="A3" s="25" t="s">
        <v>20</v>
      </c>
      <c r="B3" s="55">
        <v>4</v>
      </c>
    </row>
    <row r="4" spans="1:2" ht="14.4" x14ac:dyDescent="0.3">
      <c r="A4" s="25" t="s">
        <v>21</v>
      </c>
      <c r="B4" s="55">
        <v>3</v>
      </c>
    </row>
    <row r="5" spans="1:2" ht="14.4" x14ac:dyDescent="0.3">
      <c r="A5" s="25" t="s">
        <v>22</v>
      </c>
      <c r="B5" s="55">
        <v>10</v>
      </c>
    </row>
    <row r="6" spans="1:2" ht="14.4" x14ac:dyDescent="0.3">
      <c r="A6" s="25" t="s">
        <v>23</v>
      </c>
      <c r="B6" s="55">
        <v>20</v>
      </c>
    </row>
    <row r="7" spans="1:2" ht="15" thickBot="1" x14ac:dyDescent="0.35">
      <c r="A7" s="2" t="s">
        <v>24</v>
      </c>
      <c r="B7" s="5">
        <f>B6/B5</f>
        <v>2</v>
      </c>
    </row>
    <row r="8" spans="1:2" ht="13.8" thickTop="1" x14ac:dyDescent="0.25"/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abSelected="1" zoomScale="150" zoomScaleNormal="150" workbookViewId="0">
      <selection activeCell="F10" sqref="F10"/>
    </sheetView>
  </sheetViews>
  <sheetFormatPr defaultRowHeight="13.2" x14ac:dyDescent="0.25"/>
  <cols>
    <col min="1" max="1" width="10" bestFit="1" customWidth="1"/>
    <col min="2" max="2" width="12.6640625" bestFit="1" customWidth="1"/>
    <col min="3" max="3" width="8.5546875" bestFit="1" customWidth="1"/>
    <col min="4" max="4" width="8.44140625" customWidth="1"/>
    <col min="5" max="5" width="9.33203125" customWidth="1"/>
    <col min="6" max="6" width="8.5546875" customWidth="1"/>
    <col min="7" max="7" width="10" bestFit="1" customWidth="1"/>
    <col min="8" max="8" width="12.33203125" bestFit="1" customWidth="1"/>
  </cols>
  <sheetData>
    <row r="1" spans="1:9" ht="14.4" thickTop="1" thickBot="1" x14ac:dyDescent="0.3">
      <c r="A1" s="7" t="s">
        <v>15</v>
      </c>
      <c r="B1" s="8" t="s">
        <v>13</v>
      </c>
      <c r="C1" s="8" t="s">
        <v>0</v>
      </c>
      <c r="D1" s="8" t="s">
        <v>5</v>
      </c>
      <c r="E1" s="8" t="s">
        <v>16</v>
      </c>
      <c r="F1" s="8" t="s">
        <v>17</v>
      </c>
      <c r="G1" s="9" t="s">
        <v>18</v>
      </c>
      <c r="H1" s="1"/>
      <c r="I1" s="1"/>
    </row>
    <row r="2" spans="1:9" ht="13.8" thickTop="1" x14ac:dyDescent="0.25">
      <c r="A2" s="10" t="s">
        <v>6</v>
      </c>
      <c r="B2" s="11" t="s">
        <v>9</v>
      </c>
      <c r="C2" s="33">
        <f>Recipe!B2*Units!B$7</f>
        <v>6</v>
      </c>
      <c r="D2" s="14" t="s">
        <v>1</v>
      </c>
      <c r="E2" s="15">
        <v>4</v>
      </c>
      <c r="F2" s="6">
        <f>C2*E2</f>
        <v>24</v>
      </c>
      <c r="G2" s="47">
        <f>F2/F$6</f>
        <v>0.86227544910179643</v>
      </c>
      <c r="H2" s="1"/>
      <c r="I2" s="1"/>
    </row>
    <row r="3" spans="1:9" x14ac:dyDescent="0.25">
      <c r="A3" s="12" t="s">
        <v>7</v>
      </c>
      <c r="B3" s="13" t="s">
        <v>10</v>
      </c>
      <c r="C3" s="33">
        <f>Recipe!B3*Units!B$7</f>
        <v>4</v>
      </c>
      <c r="D3" s="13" t="s">
        <v>2</v>
      </c>
      <c r="E3" s="16">
        <v>0.5</v>
      </c>
      <c r="F3" s="6">
        <f t="shared" ref="F3:F5" si="0">C3*E3</f>
        <v>2</v>
      </c>
      <c r="G3" s="47">
        <f t="shared" ref="G3:G5" si="1">F3/F$6</f>
        <v>7.1856287425149698E-2</v>
      </c>
      <c r="H3" s="1"/>
      <c r="I3" s="1"/>
    </row>
    <row r="4" spans="1:9" x14ac:dyDescent="0.25">
      <c r="A4" s="12" t="s">
        <v>6</v>
      </c>
      <c r="B4" s="13" t="s">
        <v>11</v>
      </c>
      <c r="C4" s="33">
        <f>Units!B7*Recipe!B4/Units!B4</f>
        <v>0.66666666666666663</v>
      </c>
      <c r="D4" s="13" t="s">
        <v>8</v>
      </c>
      <c r="E4" s="16">
        <v>2</v>
      </c>
      <c r="F4" s="6">
        <f t="shared" si="0"/>
        <v>1.3333333333333333</v>
      </c>
      <c r="G4" s="47">
        <f t="shared" si="1"/>
        <v>4.7904191616766463E-2</v>
      </c>
      <c r="H4" s="1"/>
      <c r="I4" s="1"/>
    </row>
    <row r="5" spans="1:9" ht="13.8" thickBot="1" x14ac:dyDescent="0.3">
      <c r="A5" s="38" t="s">
        <v>7</v>
      </c>
      <c r="B5" s="39" t="s">
        <v>12</v>
      </c>
      <c r="C5" s="40">
        <f>Units!B7*Recipe!B5/Units!B3</f>
        <v>0.5</v>
      </c>
      <c r="D5" s="39" t="s">
        <v>1</v>
      </c>
      <c r="E5" s="41">
        <v>1</v>
      </c>
      <c r="F5" s="6">
        <f t="shared" si="0"/>
        <v>0.5</v>
      </c>
      <c r="G5" s="47">
        <f t="shared" si="1"/>
        <v>1.7964071856287425E-2</v>
      </c>
      <c r="H5" s="1"/>
      <c r="I5" s="1"/>
    </row>
    <row r="6" spans="1:9" ht="13.8" thickBot="1" x14ac:dyDescent="0.3">
      <c r="A6" s="42"/>
      <c r="B6" s="43"/>
      <c r="C6" s="44"/>
      <c r="D6" s="36"/>
      <c r="E6" s="37" t="s">
        <v>17</v>
      </c>
      <c r="F6" s="34">
        <f>SUM(F2:F5)</f>
        <v>27.833333333333332</v>
      </c>
      <c r="G6" s="35"/>
      <c r="H6" s="1"/>
      <c r="I6" s="1"/>
    </row>
    <row r="7" spans="1:9" ht="14.4" thickTop="1" thickBot="1" x14ac:dyDescent="0.3">
      <c r="A7" s="45"/>
      <c r="B7" s="46"/>
      <c r="C7" s="46"/>
      <c r="D7" s="17" t="s">
        <v>25</v>
      </c>
      <c r="E7" s="18"/>
      <c r="F7" s="48">
        <f>F6+MAX(0.1*F6,4)</f>
        <v>31.833333333333332</v>
      </c>
      <c r="G7" s="4"/>
    </row>
    <row r="8" spans="1:9" ht="14.4" thickTop="1" thickBot="1" x14ac:dyDescent="0.3">
      <c r="A8" s="50"/>
      <c r="B8" s="51"/>
      <c r="C8" s="51"/>
      <c r="D8" s="56" t="s">
        <v>26</v>
      </c>
      <c r="E8" s="57"/>
      <c r="F8" s="52">
        <f>(Units!B6/4)*15.95</f>
        <v>79.75</v>
      </c>
      <c r="G8" s="49"/>
    </row>
    <row r="9" spans="1:9" ht="14.4" thickTop="1" thickBot="1" x14ac:dyDescent="0.3">
      <c r="A9" s="50"/>
      <c r="B9" s="51"/>
      <c r="C9" s="51"/>
      <c r="D9" s="56" t="s">
        <v>27</v>
      </c>
      <c r="E9" s="57"/>
      <c r="F9" s="53" t="s">
        <v>28</v>
      </c>
      <c r="G9" s="49"/>
    </row>
    <row r="10" spans="1:9" ht="13.8" thickTop="1" x14ac:dyDescent="0.25">
      <c r="C10" s="3"/>
      <c r="D10" s="3"/>
    </row>
  </sheetData>
  <mergeCells count="2">
    <mergeCell ref="D8:E8"/>
    <mergeCell ref="D9:E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Units</vt:lpstr>
      <vt:lpstr>Shopping</vt:lpstr>
    </vt:vector>
  </TitlesOfParts>
  <Company>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Gary Yu</cp:lastModifiedBy>
  <dcterms:created xsi:type="dcterms:W3CDTF">1999-07-09T00:06:16Z</dcterms:created>
  <dcterms:modified xsi:type="dcterms:W3CDTF">2023-11-08T20:37:52Z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2023-11-08T20:37:46Z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058c8c41-07ed-43ec-be90-12ddcd133f55</vt:lpwstr>
  </property>
  <property fmtid="{D5CDD505-2E9C-101B-9397-08002B2CF9AE}" pid="8" name="MSIP_Label_defa4170-0d19-0005-0004-bc88714345d2_ContentBits">
    <vt:lpwstr>0</vt:lpwstr>
  </property>
</Properties>
</file>