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F33C0A2F-B8DB-4971-818A-F45C5CD96166}" xr6:coauthVersionLast="47" xr6:coauthVersionMax="47" xr10:uidLastSave="{00000000-0000-0000-0000-000000000000}"/>
  <bookViews>
    <workbookView xWindow="-108" yWindow="-108" windowWidth="23256" windowHeight="12456" activeTab="1" xr2:uid="{F636A974-63F2-45CA-AA89-CAA35D85C624}"/>
  </bookViews>
  <sheets>
    <sheet name="Data" sheetId="1" r:id="rId1"/>
    <sheet name="Co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5" i="2" l="1"/>
  <c r="F5" i="2" s="1"/>
  <c r="E3" i="1"/>
  <c r="C3" i="2" s="1"/>
  <c r="D3" i="2" s="1"/>
  <c r="E3" i="2" s="1"/>
  <c r="E4" i="1"/>
  <c r="C4" i="2" s="1"/>
  <c r="D4" i="2" s="1"/>
  <c r="E4" i="2" s="1"/>
  <c r="E2" i="1"/>
  <c r="C2" i="2" s="1"/>
  <c r="C5" i="2" s="1"/>
  <c r="D2" i="2" l="1"/>
  <c r="F3" i="2"/>
  <c r="F4" i="2"/>
  <c r="F2" i="2"/>
  <c r="E2" i="2" l="1"/>
  <c r="E5" i="2" s="1"/>
  <c r="D5" i="2"/>
</calcChain>
</file>

<file path=xl/sharedStrings.xml><?xml version="1.0" encoding="utf-8"?>
<sst xmlns="http://schemas.openxmlformats.org/spreadsheetml/2006/main" count="20" uniqueCount="20">
  <si>
    <t>Avg Speed
(mph)</t>
  </si>
  <si>
    <t>Miles
(Per Gallon)</t>
  </si>
  <si>
    <t>Avg Revenue
(Per Day)</t>
  </si>
  <si>
    <t>$/Gasoline per Gallon</t>
  </si>
  <si>
    <t xml:space="preserve">$/Driver Costs per Hour </t>
  </si>
  <si>
    <t>Departing Columbus</t>
  </si>
  <si>
    <t>Arriving Cleveland*</t>
  </si>
  <si>
    <t>Arriving Detroit*</t>
  </si>
  <si>
    <t>*Based on round trip</t>
  </si>
  <si>
    <t>Driving Hrs
(Per Day)</t>
  </si>
  <si>
    <t>Cleveland (Round Trip)</t>
  </si>
  <si>
    <t>Cincinnati (Round Trip)</t>
  </si>
  <si>
    <t>Detroit (Round Trip)</t>
  </si>
  <si>
    <t>Totals</t>
  </si>
  <si>
    <t>$ Gas per Day</t>
  </si>
  <si>
    <t xml:space="preserve">$ Total Cost per Day </t>
  </si>
  <si>
    <t>$ Profit per Day</t>
  </si>
  <si>
    <t>Miles
(Per Day)</t>
  </si>
  <si>
    <t>$ Driver Per Day</t>
  </si>
  <si>
    <t>Arriving Cincinnati*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</si>
</sst>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b/>
      <sz val="14"/>
      <name val="Arial"/>
    </font>
    <font>
      <b/>
      <sz val="12"/>
      <name val="Arial"/>
    </font>
    <font>
      <sz val="12"/>
      <name val="Arial"/>
    </font>
    <font>
      <sz val="10"/>
      <name val="Arial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6" fillId="0" borderId="1" xfId="0" applyFont="1" applyBorder="1"/>
    <xf numFmtId="0" fontId="6" fillId="0" borderId="3" xfId="0" applyFont="1" applyBorder="1"/>
    <xf numFmtId="0" fontId="6" fillId="0" borderId="7" xfId="0" applyFont="1" applyBorder="1"/>
    <xf numFmtId="0" fontId="5" fillId="0" borderId="4" xfId="0" applyFont="1" applyBorder="1"/>
    <xf numFmtId="44" fontId="2" fillId="0" borderId="0" xfId="0" applyNumberFormat="1" applyFont="1" applyAlignment="1">
      <alignment wrapText="1"/>
    </xf>
    <xf numFmtId="44" fontId="6" fillId="0" borderId="3" xfId="0" applyNumberFormat="1" applyFont="1" applyBorder="1" applyAlignment="1">
      <alignment wrapText="1"/>
    </xf>
    <xf numFmtId="44" fontId="6" fillId="0" borderId="9" xfId="0" applyNumberFormat="1" applyFont="1" applyBorder="1" applyAlignment="1">
      <alignment wrapText="1"/>
    </xf>
    <xf numFmtId="44" fontId="6" fillId="0" borderId="6" xfId="0" applyNumberFormat="1" applyFont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5" fillId="2" borderId="9" xfId="0" applyFont="1" applyFill="1" applyBorder="1"/>
    <xf numFmtId="0" fontId="6" fillId="2" borderId="6" xfId="0" applyFont="1" applyFill="1" applyBorder="1"/>
    <xf numFmtId="0" fontId="6" fillId="2" borderId="3" xfId="0" applyFont="1" applyFill="1" applyBorder="1"/>
    <xf numFmtId="0" fontId="5" fillId="2" borderId="4" xfId="0" applyFont="1" applyFill="1" applyBorder="1"/>
    <xf numFmtId="0" fontId="6" fillId="2" borderId="7" xfId="0" applyFont="1" applyFill="1" applyBorder="1"/>
    <xf numFmtId="0" fontId="6" fillId="2" borderId="1" xfId="0" applyFont="1" applyFill="1" applyBorder="1"/>
    <xf numFmtId="44" fontId="6" fillId="2" borderId="3" xfId="1" applyFont="1" applyFill="1" applyBorder="1"/>
    <xf numFmtId="44" fontId="6" fillId="2" borderId="1" xfId="1" applyFont="1" applyFill="1" applyBorder="1"/>
    <xf numFmtId="0" fontId="5" fillId="2" borderId="4" xfId="0" applyFont="1" applyFill="1" applyBorder="1" applyAlignment="1">
      <alignment wrapText="1"/>
    </xf>
    <xf numFmtId="8" fontId="6" fillId="2" borderId="7" xfId="0" applyNumberFormat="1" applyFont="1" applyFill="1" applyBorder="1"/>
    <xf numFmtId="8" fontId="6" fillId="2" borderId="7" xfId="0" applyNumberFormat="1" applyFont="1" applyFill="1" applyBorder="1" applyAlignment="1">
      <alignment wrapText="1"/>
    </xf>
    <xf numFmtId="0" fontId="7" fillId="2" borderId="0" xfId="0" applyFont="1" applyFill="1"/>
    <xf numFmtId="0" fontId="2" fillId="2" borderId="0" xfId="0" applyFont="1" applyFill="1"/>
    <xf numFmtId="0" fontId="6" fillId="2" borderId="10" xfId="0" applyFont="1" applyFill="1" applyBorder="1" applyAlignment="1">
      <alignment wrapText="1"/>
    </xf>
    <xf numFmtId="0" fontId="6" fillId="2" borderId="13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wrapText="1"/>
    </xf>
    <xf numFmtId="0" fontId="6" fillId="2" borderId="15" xfId="0" applyFont="1" applyFill="1" applyBorder="1" applyAlignment="1">
      <alignment wrapText="1"/>
    </xf>
    <xf numFmtId="0" fontId="6" fillId="2" borderId="16" xfId="0" applyFont="1" applyFill="1" applyBorder="1" applyAlignment="1">
      <alignment wrapText="1"/>
    </xf>
    <xf numFmtId="44" fontId="6" fillId="0" borderId="5" xfId="0" applyNumberFormat="1" applyFont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workbookViewId="0">
      <selection activeCell="E3" sqref="E3"/>
    </sheetView>
  </sheetViews>
  <sheetFormatPr defaultRowHeight="13.2" x14ac:dyDescent="0.25"/>
  <cols>
    <col min="1" max="1" width="24" bestFit="1" customWidth="1"/>
    <col min="2" max="2" width="10.44140625" bestFit="1" customWidth="1"/>
    <col min="3" max="3" width="9.44140625" bestFit="1" customWidth="1"/>
    <col min="4" max="4" width="11.109375" customWidth="1"/>
    <col min="5" max="5" width="9.88671875" customWidth="1"/>
    <col min="6" max="6" width="13.109375" customWidth="1"/>
    <col min="7" max="7" width="11.5546875" customWidth="1"/>
    <col min="9" max="10" width="10.33203125" customWidth="1"/>
    <col min="12" max="12" width="13.109375" customWidth="1"/>
  </cols>
  <sheetData>
    <row r="1" spans="1:15" s="3" customFormat="1" ht="43.8" thickBot="1" x14ac:dyDescent="0.35">
      <c r="A1" s="15" t="s">
        <v>5</v>
      </c>
      <c r="B1" s="16" t="s">
        <v>17</v>
      </c>
      <c r="C1" s="17" t="s">
        <v>0</v>
      </c>
      <c r="D1" s="17" t="s">
        <v>1</v>
      </c>
      <c r="E1" s="17" t="s">
        <v>9</v>
      </c>
      <c r="F1" s="17" t="s">
        <v>2</v>
      </c>
      <c r="M1" s="2"/>
      <c r="N1" s="2"/>
      <c r="O1" s="2"/>
    </row>
    <row r="2" spans="1:15" ht="18" thickTop="1" x14ac:dyDescent="0.3">
      <c r="A2" s="18" t="s">
        <v>6</v>
      </c>
      <c r="B2" s="19">
        <v>320</v>
      </c>
      <c r="C2" s="20">
        <v>50</v>
      </c>
      <c r="D2" s="20">
        <v>12</v>
      </c>
      <c r="E2" s="8">
        <f>B2/C2</f>
        <v>6.4</v>
      </c>
      <c r="F2" s="24">
        <v>1500</v>
      </c>
      <c r="M2" s="1"/>
      <c r="N2" s="1"/>
      <c r="O2" s="1"/>
    </row>
    <row r="3" spans="1:15" ht="17.399999999999999" x14ac:dyDescent="0.3">
      <c r="A3" s="21" t="s">
        <v>19</v>
      </c>
      <c r="B3" s="22">
        <v>240</v>
      </c>
      <c r="C3" s="23">
        <v>45</v>
      </c>
      <c r="D3" s="23">
        <v>11</v>
      </c>
      <c r="E3" s="8">
        <f>B3/C3</f>
        <v>5.333333333333333</v>
      </c>
      <c r="F3" s="25">
        <v>1380</v>
      </c>
      <c r="M3" s="1"/>
      <c r="N3" s="1"/>
      <c r="O3" s="1"/>
    </row>
    <row r="4" spans="1:15" ht="17.399999999999999" x14ac:dyDescent="0.3">
      <c r="A4" s="21" t="s">
        <v>7</v>
      </c>
      <c r="B4" s="22">
        <v>600</v>
      </c>
      <c r="C4" s="23">
        <v>60</v>
      </c>
      <c r="D4" s="23">
        <v>10</v>
      </c>
      <c r="E4" s="8">
        <f t="shared" ref="E4" si="0">B4/C4</f>
        <v>10</v>
      </c>
      <c r="F4" s="25">
        <v>3000</v>
      </c>
      <c r="M4" s="1"/>
      <c r="N4" s="1"/>
      <c r="O4" s="1"/>
    </row>
    <row r="5" spans="1:15" ht="17.399999999999999" x14ac:dyDescent="0.3">
      <c r="A5" s="10"/>
      <c r="B5" s="9"/>
      <c r="C5" s="7"/>
      <c r="D5" s="7"/>
      <c r="E5" s="7"/>
      <c r="F5" s="7"/>
      <c r="G5" s="4"/>
      <c r="H5" s="4"/>
      <c r="I5" s="4"/>
      <c r="J5" s="4"/>
      <c r="K5" s="4"/>
      <c r="L5" s="4"/>
      <c r="M5" s="1"/>
      <c r="N5" s="1"/>
      <c r="O5" s="1"/>
    </row>
    <row r="6" spans="1:15" ht="17.399999999999999" x14ac:dyDescent="0.3">
      <c r="A6" s="26" t="s">
        <v>3</v>
      </c>
      <c r="B6" s="27">
        <v>1</v>
      </c>
      <c r="C6" s="7"/>
      <c r="D6" s="7"/>
      <c r="E6" s="7"/>
      <c r="F6" s="7"/>
      <c r="G6" s="4"/>
      <c r="H6" s="4"/>
      <c r="I6" s="4"/>
      <c r="J6" s="4"/>
      <c r="K6" s="4"/>
      <c r="L6" s="4"/>
      <c r="M6" s="1"/>
      <c r="N6" s="1"/>
      <c r="O6" s="1"/>
    </row>
    <row r="7" spans="1:15" ht="17.399999999999999" x14ac:dyDescent="0.3">
      <c r="A7" s="26" t="s">
        <v>4</v>
      </c>
      <c r="B7" s="28">
        <v>25</v>
      </c>
      <c r="C7" s="7"/>
      <c r="D7" s="7"/>
      <c r="E7" s="7"/>
      <c r="F7" s="7"/>
      <c r="G7" s="4"/>
      <c r="H7" s="4"/>
      <c r="I7" s="4"/>
      <c r="J7" s="4"/>
      <c r="K7" s="4"/>
      <c r="L7" s="4"/>
      <c r="M7" s="1"/>
      <c r="N7" s="1"/>
      <c r="O7" s="1"/>
    </row>
    <row r="8" spans="1:15" ht="17.399999999999999" x14ac:dyDescent="0.3">
      <c r="A8" s="29" t="s">
        <v>8</v>
      </c>
      <c r="B8" s="30"/>
      <c r="C8" s="4"/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1"/>
    </row>
    <row r="9" spans="1:15" ht="17.399999999999999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1"/>
      <c r="N9" s="1"/>
      <c r="O9" s="1"/>
    </row>
    <row r="10" spans="1:15" ht="17.399999999999999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1"/>
      <c r="N10" s="1"/>
      <c r="O10" s="1"/>
    </row>
    <row r="11" spans="1:15" ht="1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</sheetData>
  <phoneticPr fontId="0" type="noConversion"/>
  <printOptions headings="1" gridLines="1"/>
  <pageMargins left="0.75" right="0.75" top="1" bottom="1" header="0.5" footer="0.5"/>
  <pageSetup orientation="portrait" horizont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workbookViewId="0">
      <selection activeCell="C6" sqref="C6"/>
    </sheetView>
  </sheetViews>
  <sheetFormatPr defaultRowHeight="13.2" x14ac:dyDescent="0.25"/>
  <cols>
    <col min="1" max="1" width="21.6640625" customWidth="1"/>
    <col min="2" max="2" width="10" bestFit="1" customWidth="1"/>
    <col min="3" max="3" width="11.88671875" bestFit="1" customWidth="1"/>
    <col min="4" max="4" width="14.109375" bestFit="1" customWidth="1"/>
    <col min="5" max="5" width="10.33203125" bestFit="1" customWidth="1"/>
    <col min="6" max="6" width="10.6640625" bestFit="1" customWidth="1"/>
  </cols>
  <sheetData>
    <row r="1" spans="1:6" ht="30" thickTop="1" thickBot="1" x14ac:dyDescent="0.35">
      <c r="A1" s="31"/>
      <c r="B1" s="32" t="s">
        <v>14</v>
      </c>
      <c r="C1" s="33" t="s">
        <v>18</v>
      </c>
      <c r="D1" s="33" t="s">
        <v>15</v>
      </c>
      <c r="E1" s="34" t="s">
        <v>16</v>
      </c>
      <c r="F1" s="5"/>
    </row>
    <row r="2" spans="1:6" ht="16.2" thickTop="1" x14ac:dyDescent="0.3">
      <c r="A2" s="35" t="s">
        <v>10</v>
      </c>
      <c r="B2" s="14">
        <f>Data!B2/Data!D2*Data!B$6</f>
        <v>26.666666666666668</v>
      </c>
      <c r="C2" s="12">
        <f>Data!E2*Data!B$7</f>
        <v>160</v>
      </c>
      <c r="D2" s="12">
        <f>SUM(B2:C2)</f>
        <v>186.66666666666666</v>
      </c>
      <c r="E2" s="13">
        <f>Data!F2-D2</f>
        <v>1313.3333333333333</v>
      </c>
      <c r="F2" s="5">
        <f>RANK(B2,$B$2:$B$5)</f>
        <v>3</v>
      </c>
    </row>
    <row r="3" spans="1:6" ht="15.6" x14ac:dyDescent="0.3">
      <c r="A3" s="36" t="s">
        <v>11</v>
      </c>
      <c r="B3" s="14">
        <f>Data!B3/Data!D3*Data!B$6</f>
        <v>21.818181818181817</v>
      </c>
      <c r="C3" s="12">
        <f>Data!E3*Data!B$7</f>
        <v>133.33333333333331</v>
      </c>
      <c r="D3" s="12">
        <f t="shared" ref="D3:D4" si="0">SUM(B3:C3)</f>
        <v>155.15151515151513</v>
      </c>
      <c r="E3" s="13">
        <f>Data!F3-D3</f>
        <v>1224.848484848485</v>
      </c>
      <c r="F3" s="5">
        <f t="shared" ref="F3:F5" si="1">RANK(B3,$B$2:$B$5)</f>
        <v>4</v>
      </c>
    </row>
    <row r="4" spans="1:6" ht="15.6" x14ac:dyDescent="0.3">
      <c r="A4" s="36" t="s">
        <v>12</v>
      </c>
      <c r="B4" s="14">
        <f>Data!B4/Data!D4*Data!B$6</f>
        <v>60</v>
      </c>
      <c r="C4" s="12">
        <f>Data!E4*Data!B$7</f>
        <v>250</v>
      </c>
      <c r="D4" s="12">
        <f t="shared" si="0"/>
        <v>310</v>
      </c>
      <c r="E4" s="13">
        <f>Data!F4-D4</f>
        <v>2690</v>
      </c>
      <c r="F4" s="5">
        <f t="shared" si="1"/>
        <v>2</v>
      </c>
    </row>
    <row r="5" spans="1:6" ht="16.2" thickBot="1" x14ac:dyDescent="0.35">
      <c r="A5" s="37" t="s">
        <v>13</v>
      </c>
      <c r="B5" s="38">
        <f>SUM(B2:B4)</f>
        <v>108.48484848484848</v>
      </c>
      <c r="C5" s="38">
        <f t="shared" ref="C5:E5" si="2">SUM(C2:C4)</f>
        <v>543.33333333333326</v>
      </c>
      <c r="D5" s="38">
        <f t="shared" si="2"/>
        <v>651.81818181818176</v>
      </c>
      <c r="E5" s="38">
        <f t="shared" si="2"/>
        <v>5228.181818181818</v>
      </c>
      <c r="F5" s="5">
        <f t="shared" si="1"/>
        <v>1</v>
      </c>
    </row>
    <row r="6" spans="1:6" ht="16.2" thickTop="1" x14ac:dyDescent="0.3">
      <c r="A6" s="5"/>
      <c r="B6" s="5"/>
      <c r="C6" s="5"/>
      <c r="D6" s="5"/>
      <c r="E6" s="5"/>
      <c r="F6" s="5"/>
    </row>
    <row r="7" spans="1:6" ht="15.6" x14ac:dyDescent="0.3">
      <c r="A7" s="5"/>
      <c r="B7" s="5"/>
      <c r="C7" s="5"/>
      <c r="D7" s="5"/>
      <c r="E7" s="5"/>
      <c r="F7" s="5"/>
    </row>
    <row r="8" spans="1:6" ht="15.6" x14ac:dyDescent="0.3">
      <c r="A8" s="5"/>
      <c r="B8" s="11"/>
      <c r="C8" s="11"/>
      <c r="D8" s="5"/>
      <c r="E8" s="5"/>
      <c r="F8" s="5"/>
    </row>
    <row r="9" spans="1:6" ht="15.6" x14ac:dyDescent="0.3">
      <c r="A9" s="5"/>
      <c r="B9" s="5"/>
      <c r="C9" s="5"/>
      <c r="D9" s="5"/>
      <c r="E9" s="5"/>
      <c r="F9" s="5"/>
    </row>
  </sheetData>
  <phoneticPr fontId="0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Costs</vt:lpstr>
    </vt:vector>
  </TitlesOfParts>
  <Company>The Ohio State University, CIS Dept.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IICF Staff</dc:creator>
  <cp:lastModifiedBy>Gary Yu</cp:lastModifiedBy>
  <dcterms:created xsi:type="dcterms:W3CDTF">1998-03-25T19:56:05Z</dcterms:created>
  <dcterms:modified xsi:type="dcterms:W3CDTF">2023-11-08T20:44:37Z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2023-11-08T20:44:37Z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eb060049-ccf3-4ee7-8756-d2700e956a1c</vt:lpwstr>
  </property>
  <property fmtid="{D5CDD505-2E9C-101B-9397-08002B2CF9AE}" pid="8" name="MSIP_Label_defa4170-0d19-0005-0004-bc88714345d2_ContentBits">
    <vt:lpwstr>0</vt:lpwstr>
  </property>
</Properties>
</file>