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B534616D-7047-48BD-A717-2C4741341CE4}" xr6:coauthVersionLast="47" xr6:coauthVersionMax="47" xr10:uidLastSave="{00000000-0000-0000-0000-000000000000}"/>
  <bookViews>
    <workbookView xWindow="-108" yWindow="-108" windowWidth="23256" windowHeight="12456" tabRatio="882" activeTab="1" xr2:uid="{00000000-000D-0000-FFFF-FFFF00000000}"/>
  </bookViews>
  <sheets>
    <sheet name="SUMIFS Syntax" sheetId="5" r:id="rId1"/>
    <sheet name="SUMIFS Exampl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7" i="5"/>
  <c r="F7" i="4" l="1"/>
  <c r="F6" i="4"/>
  <c r="F5" i="4"/>
  <c r="C11" i="4" s="1"/>
  <c r="F4" i="4"/>
  <c r="C12" i="4" s="1"/>
  <c r="F3" i="4"/>
  <c r="C14" i="4" l="1"/>
  <c r="B14" i="4"/>
  <c r="B11" i="4"/>
  <c r="F8" i="4"/>
</calcChain>
</file>

<file path=xl/sharedStrings.xml><?xml version="1.0" encoding="utf-8"?>
<sst xmlns="http://schemas.openxmlformats.org/spreadsheetml/2006/main" count="39" uniqueCount="23">
  <si>
    <t>Property Overview</t>
  </si>
  <si>
    <t>Type</t>
  </si>
  <si>
    <t>Units 
In Use</t>
  </si>
  <si>
    <t>Monthly Rent 
Per Unit</t>
  </si>
  <si>
    <t>Monthly 
Revenue</t>
  </si>
  <si>
    <t>Lakeshore Realty</t>
  </si>
  <si>
    <t>TownHouse</t>
  </si>
  <si>
    <t>Belmont Apts</t>
  </si>
  <si>
    <t>Flat</t>
  </si>
  <si>
    <t>Swan Lake Apts</t>
  </si>
  <si>
    <t>Heritage Condos</t>
  </si>
  <si>
    <t>Fairview Apts</t>
  </si>
  <si>
    <t>Total Revenue</t>
  </si>
  <si>
    <t>Pool
Type</t>
  </si>
  <si>
    <t>Diving</t>
  </si>
  <si>
    <t>Free Form</t>
  </si>
  <si>
    <t>Summary of Monthly Revenue
by Apartment Type and Pool Type</t>
  </si>
  <si>
    <t>Brown</t>
  </si>
  <si>
    <t>Rice</t>
  </si>
  <si>
    <t>John</t>
  </si>
  <si>
    <t>Lori</t>
  </si>
  <si>
    <t>Jesse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</si>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</sst>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0" xfId="0" applyFont="1"/>
    <xf numFmtId="44" fontId="0" fillId="0" borderId="0" xfId="1" applyFont="1" applyFill="1" applyBorder="1"/>
    <xf numFmtId="0" fontId="0" fillId="0" borderId="2" xfId="0" applyBorder="1" applyAlignment="1">
      <alignment horizontal="center"/>
    </xf>
    <xf numFmtId="44" fontId="0" fillId="0" borderId="2" xfId="1" applyFont="1" applyFill="1" applyBorder="1"/>
    <xf numFmtId="44" fontId="4" fillId="0" borderId="0" xfId="0" applyNumberFormat="1" applyFont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0" fillId="0" borderId="0" xfId="0" applyNumberFormat="1"/>
    <xf numFmtId="0" fontId="3" fillId="0" borderId="12" xfId="0" applyFont="1" applyBorder="1"/>
    <xf numFmtId="0" fontId="1" fillId="0" borderId="1" xfId="0" applyFont="1" applyBorder="1"/>
    <xf numFmtId="0" fontId="0" fillId="0" borderId="14" xfId="0" applyBorder="1"/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/>
    <xf numFmtId="44" fontId="0" fillId="0" borderId="3" xfId="0" applyNumberFormat="1" applyBorder="1"/>
    <xf numFmtId="0" fontId="0" fillId="0" borderId="1" xfId="0" applyBorder="1"/>
    <xf numFmtId="0" fontId="0" fillId="0" borderId="8" xfId="0" applyBorder="1"/>
    <xf numFmtId="0" fontId="3" fillId="0" borderId="5" xfId="0" applyFont="1" applyBorder="1"/>
    <xf numFmtId="44" fontId="0" fillId="0" borderId="6" xfId="1" applyFont="1" applyFill="1" applyBorder="1"/>
    <xf numFmtId="44" fontId="4" fillId="2" borderId="11" xfId="1" applyFont="1" applyFill="1" applyBorder="1" applyAlignment="1"/>
    <xf numFmtId="0" fontId="5" fillId="0" borderId="0" xfId="0" applyFont="1"/>
    <xf numFmtId="0" fontId="5" fillId="0" borderId="7" xfId="0" applyFont="1" applyBorder="1"/>
    <xf numFmtId="0" fontId="5" fillId="0" borderId="20" xfId="0" applyFont="1" applyBorder="1" applyAlignment="1">
      <alignment horizontal="center"/>
    </xf>
    <xf numFmtId="0" fontId="5" fillId="0" borderId="3" xfId="0" applyFont="1" applyBorder="1"/>
    <xf numFmtId="0" fontId="5" fillId="3" borderId="18" xfId="0" applyFont="1" applyFill="1" applyBorder="1"/>
    <xf numFmtId="0" fontId="5" fillId="3" borderId="17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3" xfId="0" applyFont="1" applyFill="1" applyBorder="1"/>
    <xf numFmtId="0" fontId="5" fillId="3" borderId="20" xfId="0" applyFont="1" applyFill="1" applyBorder="1" applyAlignment="1">
      <alignment horizontal="center"/>
    </xf>
    <xf numFmtId="164" fontId="5" fillId="4" borderId="19" xfId="2" applyNumberFormat="1" applyFont="1" applyFill="1" applyBorder="1" applyAlignment="1"/>
    <xf numFmtId="164" fontId="5" fillId="4" borderId="6" xfId="2" applyNumberFormat="1" applyFont="1" applyFill="1" applyBorder="1" applyAlignment="1"/>
    <xf numFmtId="1" fontId="6" fillId="4" borderId="21" xfId="2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20" zoomScaleNormal="120" workbookViewId="0">
      <selection activeCell="C7" sqref="C7"/>
    </sheetView>
  </sheetViews>
  <sheetFormatPr defaultRowHeight="14.4" x14ac:dyDescent="0.3"/>
  <cols>
    <col min="2" max="2" width="10.88671875" customWidth="1"/>
    <col min="3" max="3" width="13.5546875" customWidth="1"/>
  </cols>
  <sheetData>
    <row r="1" spans="1:11" ht="18.600000000000001" thickTop="1" x14ac:dyDescent="0.35">
      <c r="A1" s="29" t="s">
        <v>19</v>
      </c>
      <c r="B1" s="30" t="s">
        <v>17</v>
      </c>
      <c r="C1" s="31">
        <v>200</v>
      </c>
      <c r="D1" s="25"/>
      <c r="E1" s="25"/>
      <c r="F1" s="25"/>
      <c r="G1" s="25"/>
      <c r="H1" s="25"/>
      <c r="I1" s="25"/>
      <c r="J1" s="25"/>
      <c r="K1" s="25"/>
    </row>
    <row r="2" spans="1:11" ht="18" x14ac:dyDescent="0.35">
      <c r="A2" s="32" t="s">
        <v>19</v>
      </c>
      <c r="B2" s="33" t="s">
        <v>17</v>
      </c>
      <c r="C2" s="34">
        <v>400</v>
      </c>
      <c r="D2" s="25"/>
      <c r="E2" s="25"/>
      <c r="F2" s="25"/>
      <c r="G2" s="25"/>
      <c r="H2" s="25"/>
      <c r="I2" s="25"/>
      <c r="J2" s="25"/>
      <c r="K2" s="25"/>
    </row>
    <row r="3" spans="1:11" ht="18" x14ac:dyDescent="0.35">
      <c r="A3" s="26" t="s">
        <v>20</v>
      </c>
      <c r="B3" s="28" t="s">
        <v>18</v>
      </c>
      <c r="C3" s="27">
        <v>300</v>
      </c>
      <c r="D3" s="25"/>
      <c r="E3" s="25"/>
      <c r="F3" s="25"/>
      <c r="G3" s="25"/>
      <c r="H3" s="25"/>
      <c r="I3" s="25"/>
      <c r="J3" s="25"/>
      <c r="K3" s="25"/>
    </row>
    <row r="4" spans="1:11" ht="18" x14ac:dyDescent="0.35">
      <c r="A4" s="26" t="s">
        <v>21</v>
      </c>
      <c r="B4" s="28" t="s">
        <v>17</v>
      </c>
      <c r="C4" s="27">
        <v>100</v>
      </c>
      <c r="D4" s="25"/>
      <c r="E4" s="25"/>
      <c r="F4" s="25"/>
      <c r="G4" s="25"/>
      <c r="H4" s="25"/>
      <c r="I4" s="25"/>
      <c r="J4" s="25"/>
      <c r="K4" s="25"/>
    </row>
    <row r="5" spans="1:11" ht="18" x14ac:dyDescent="0.35">
      <c r="A5" s="26" t="s">
        <v>22</v>
      </c>
      <c r="B5" s="28" t="s">
        <v>17</v>
      </c>
      <c r="C5" s="27">
        <v>500</v>
      </c>
      <c r="D5" s="25"/>
      <c r="E5" s="25"/>
      <c r="F5" s="25"/>
      <c r="G5" s="25"/>
      <c r="H5" s="25"/>
      <c r="I5" s="25"/>
      <c r="J5" s="25"/>
      <c r="K5" s="25"/>
    </row>
    <row r="6" spans="1:11" ht="18" x14ac:dyDescent="0.35">
      <c r="A6" s="32" t="s">
        <v>19</v>
      </c>
      <c r="B6" s="33" t="s">
        <v>17</v>
      </c>
      <c r="C6" s="34">
        <v>600</v>
      </c>
      <c r="D6" s="25"/>
      <c r="E6" s="25"/>
      <c r="F6" s="25"/>
      <c r="G6" s="25"/>
      <c r="H6" s="25"/>
      <c r="I6" s="25"/>
      <c r="J6" s="25"/>
      <c r="K6" s="25"/>
    </row>
    <row r="7" spans="1:11" ht="18.600000000000001" thickBot="1" x14ac:dyDescent="0.4">
      <c r="A7" s="35"/>
      <c r="B7" s="36"/>
      <c r="C7" s="37">
        <f>SUMIFS(C1:C6, A1:A6, "John", B1:B6, "Brown")</f>
        <v>1200</v>
      </c>
      <c r="D7" s="25"/>
      <c r="E7" s="25"/>
      <c r="F7" s="25"/>
      <c r="G7" s="25"/>
      <c r="H7" s="25"/>
      <c r="I7" s="25"/>
      <c r="J7" s="25"/>
      <c r="K7" s="25"/>
    </row>
    <row r="8" spans="1:11" ht="18.600000000000001" thickTop="1" x14ac:dyDescent="0.35"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" x14ac:dyDescent="0.35"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8" x14ac:dyDescent="0.35"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8" x14ac:dyDescent="0.35"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8" x14ac:dyDescent="0.35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8" x14ac:dyDescent="0.35"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8" x14ac:dyDescent="0.35"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8" x14ac:dyDescent="0.35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8" x14ac:dyDescent="0.35"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2:11" ht="18" x14ac:dyDescent="0.35">
      <c r="B17" s="25"/>
      <c r="C17" s="25"/>
      <c r="D17" s="25"/>
      <c r="E17" s="25"/>
      <c r="F17" s="25"/>
      <c r="G17" s="25"/>
      <c r="H17" s="25"/>
      <c r="I17" s="25"/>
      <c r="J17" s="25"/>
      <c r="K1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="150" zoomScaleNormal="150" workbookViewId="0"/>
  </sheetViews>
  <sheetFormatPr defaultRowHeight="14.4" x14ac:dyDescent="0.3"/>
  <cols>
    <col min="1" max="1" width="16.109375" bestFit="1" customWidth="1"/>
    <col min="2" max="2" width="15.33203125" customWidth="1"/>
    <col min="3" max="3" width="12.88671875" bestFit="1" customWidth="1"/>
    <col min="4" max="4" width="12.44140625" bestFit="1" customWidth="1"/>
    <col min="5" max="5" width="13.5546875" bestFit="1" customWidth="1"/>
    <col min="6" max="6" width="12.88671875" bestFit="1" customWidth="1"/>
  </cols>
  <sheetData>
    <row r="1" spans="1:6" ht="15" thickTop="1" x14ac:dyDescent="0.3">
      <c r="A1" s="15"/>
      <c r="B1" s="38" t="s">
        <v>0</v>
      </c>
      <c r="C1" s="39"/>
      <c r="D1" s="39"/>
      <c r="E1" s="39"/>
      <c r="F1" s="40"/>
    </row>
    <row r="2" spans="1:6" s="1" customFormat="1" ht="26.4" x14ac:dyDescent="0.25">
      <c r="A2" s="16"/>
      <c r="B2" s="2" t="s">
        <v>1</v>
      </c>
      <c r="C2" s="3" t="s">
        <v>13</v>
      </c>
      <c r="D2" s="3" t="s">
        <v>2</v>
      </c>
      <c r="E2" s="3" t="s">
        <v>3</v>
      </c>
      <c r="F2" s="17" t="s">
        <v>4</v>
      </c>
    </row>
    <row r="3" spans="1:6" x14ac:dyDescent="0.3">
      <c r="A3" s="18" t="s">
        <v>5</v>
      </c>
      <c r="B3" s="6" t="s">
        <v>6</v>
      </c>
      <c r="C3" s="6" t="s">
        <v>15</v>
      </c>
      <c r="D3" s="6">
        <v>50</v>
      </c>
      <c r="E3" s="7">
        <v>950</v>
      </c>
      <c r="F3" s="19">
        <f>D3*E3</f>
        <v>47500</v>
      </c>
    </row>
    <row r="4" spans="1:6" x14ac:dyDescent="0.3">
      <c r="A4" s="18" t="s">
        <v>7</v>
      </c>
      <c r="B4" s="6" t="s">
        <v>8</v>
      </c>
      <c r="C4" s="6" t="s">
        <v>14</v>
      </c>
      <c r="D4" s="6">
        <v>75</v>
      </c>
      <c r="E4" s="7">
        <v>700</v>
      </c>
      <c r="F4" s="19">
        <f t="shared" ref="F4:F7" si="0">D4*E4</f>
        <v>52500</v>
      </c>
    </row>
    <row r="5" spans="1:6" x14ac:dyDescent="0.3">
      <c r="A5" s="18" t="s">
        <v>9</v>
      </c>
      <c r="B5" s="6" t="s">
        <v>8</v>
      </c>
      <c r="C5" s="6" t="s">
        <v>15</v>
      </c>
      <c r="D5" s="6">
        <v>50</v>
      </c>
      <c r="E5" s="7">
        <v>725</v>
      </c>
      <c r="F5" s="19">
        <f t="shared" si="0"/>
        <v>36250</v>
      </c>
    </row>
    <row r="6" spans="1:6" x14ac:dyDescent="0.3">
      <c r="A6" s="18" t="s">
        <v>10</v>
      </c>
      <c r="B6" s="6" t="s">
        <v>6</v>
      </c>
      <c r="C6" s="6" t="s">
        <v>15</v>
      </c>
      <c r="D6" s="6">
        <v>40</v>
      </c>
      <c r="E6" s="7">
        <v>1100</v>
      </c>
      <c r="F6" s="19">
        <f t="shared" si="0"/>
        <v>44000</v>
      </c>
    </row>
    <row r="7" spans="1:6" x14ac:dyDescent="0.3">
      <c r="A7" s="18" t="s">
        <v>11</v>
      </c>
      <c r="B7" s="6" t="s">
        <v>8</v>
      </c>
      <c r="C7" s="6" t="s">
        <v>14</v>
      </c>
      <c r="D7" s="6">
        <v>80</v>
      </c>
      <c r="E7" s="7">
        <v>600</v>
      </c>
      <c r="F7" s="19">
        <f t="shared" si="0"/>
        <v>48000</v>
      </c>
    </row>
    <row r="8" spans="1:6" ht="15" thickBot="1" x14ac:dyDescent="0.35">
      <c r="A8" s="20"/>
      <c r="B8" s="21"/>
      <c r="C8" s="21"/>
      <c r="D8" s="21"/>
      <c r="E8" s="22" t="s">
        <v>12</v>
      </c>
      <c r="F8" s="23">
        <f>SUM(F3:F7)</f>
        <v>228250</v>
      </c>
    </row>
    <row r="9" spans="1:6" ht="27.75" customHeight="1" thickTop="1" x14ac:dyDescent="0.3">
      <c r="A9" s="41" t="s">
        <v>16</v>
      </c>
      <c r="B9" s="42"/>
      <c r="C9" s="43"/>
      <c r="D9" s="4"/>
    </row>
    <row r="10" spans="1:6" ht="15" thickBot="1" x14ac:dyDescent="0.35">
      <c r="A10" s="9"/>
      <c r="B10" s="10" t="s">
        <v>6</v>
      </c>
      <c r="C10" s="11" t="s">
        <v>8</v>
      </c>
    </row>
    <row r="11" spans="1:6" ht="15" thickTop="1" x14ac:dyDescent="0.3">
      <c r="A11" s="13" t="s">
        <v>15</v>
      </c>
      <c r="B11" s="24">
        <f>SUMIFS($F$3:$F$7, $B$3:$B$7, B$10, $C$3:$C$7, $A11)</f>
        <v>91500</v>
      </c>
      <c r="C11" s="24">
        <f t="shared" ref="C11:C12" si="1">SUMIFS($F$3:$F$7, $B$3:$B$7, C$10, $C$3:$C$7, $A11)</f>
        <v>36250</v>
      </c>
      <c r="D11" s="8"/>
      <c r="E11" s="5"/>
    </row>
    <row r="12" spans="1:6" ht="15" thickBot="1" x14ac:dyDescent="0.35">
      <c r="A12" s="14" t="s">
        <v>14</v>
      </c>
      <c r="B12" s="24">
        <f t="shared" ref="B12" si="2">SUMIFS($F$3:$F$7, $B$3:$B$7, B$10, $C$3:$C$7, $A12)</f>
        <v>0</v>
      </c>
      <c r="C12" s="24">
        <f t="shared" si="1"/>
        <v>100500</v>
      </c>
      <c r="D12" s="12"/>
    </row>
    <row r="13" spans="1:6" ht="15" thickTop="1" x14ac:dyDescent="0.3"/>
    <row r="14" spans="1:6" x14ac:dyDescent="0.3">
      <c r="B14">
        <f>AVERAGEIF(B3:B7, B10, F3:F7)</f>
        <v>45750</v>
      </c>
      <c r="C14">
        <f>AVERAGEIFS(F3:F7, B3:B7, B10, C3:C7, C6)</f>
        <v>45750</v>
      </c>
    </row>
  </sheetData>
  <mergeCells count="2">
    <mergeCell ref="B1:F1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 Syntax</vt:lpstr>
      <vt:lpstr>SUMIFS Example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75130163-9094-4db4-b3ec-c77812ebe62f</vt:lpwstr>
  </property>
  <property fmtid="{D5CDD505-2E9C-101B-9397-08002B2CF9AE}" pid="8" name="MSIP_Label_defa4170-0d19-0005-0004-bc88714345d2_ContentBits">
    <vt:lpwstr>0</vt:lpwstr>
  </property>
</Properties>
</file>