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241\Downloads\365\"/>
    </mc:Choice>
  </mc:AlternateContent>
  <xr:revisionPtr revIDLastSave="0" documentId="13_ncr:1_{BAD630DC-4A9C-42E5-B72E-24AE3224389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  <workbookView xWindow="-108" yWindow="-108" windowWidth="23256" windowHeight="12456" activeTab="1" xr2:uid="{053F38D1-AED0-48AF-B81C-958C89FB34A5}"/>
  </bookViews>
  <sheets>
    <sheet name="Units" sheetId="1" r:id="rId1"/>
    <sheet name="Cos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G6" i="2" s="1"/>
  <c r="E5" i="2"/>
  <c r="E4" i="2"/>
  <c r="E3" i="2"/>
  <c r="E2" i="2"/>
  <c r="C2" i="2"/>
  <c r="D2" i="2" s="1"/>
  <c r="F2" i="2" s="1"/>
  <c r="H2" i="2" s="1"/>
  <c r="C6" i="2"/>
  <c r="D6" i="2" s="1"/>
  <c r="F6" i="2" s="1"/>
  <c r="H6" i="2" s="1"/>
  <c r="C5" i="2"/>
  <c r="D5" i="2" s="1"/>
  <c r="F5" i="2" s="1"/>
  <c r="H5" i="2" s="1"/>
  <c r="C4" i="2"/>
  <c r="D4" i="2" s="1"/>
  <c r="F4" i="2" s="1"/>
  <c r="H4" i="2" s="1"/>
  <c r="C3" i="2"/>
  <c r="D3" i="2" s="1"/>
  <c r="F3" i="2" s="1"/>
  <c r="H3" i="2" s="1"/>
  <c r="G2" i="2" l="1"/>
  <c r="G3" i="2"/>
  <c r="G4" i="2"/>
  <c r="G5" i="2"/>
</calcChain>
</file>

<file path=xl/sharedStrings.xml><?xml version="1.0" encoding="utf-8"?>
<sst xmlns="http://schemas.openxmlformats.org/spreadsheetml/2006/main" count="15" uniqueCount="15">
  <si>
    <t>Unit</t>
  </si>
  <si>
    <t>Conversion</t>
  </si>
  <si>
    <t>Cups per Person per Event</t>
  </si>
  <si>
    <t>Cups/Gallon</t>
  </si>
  <si>
    <t>Pounds/Gallon</t>
  </si>
  <si>
    <t>$/Pound to Ship</t>
  </si>
  <si>
    <t>$/Gallon of Water</t>
  </si>
  <si>
    <t>Group</t>
  </si>
  <si>
    <t>People
per Event</t>
  </si>
  <si>
    <t xml:space="preserve"># Gallons </t>
  </si>
  <si>
    <t>Ship Costs</t>
  </si>
  <si>
    <t>$/Cup of Water</t>
  </si>
  <si>
    <t>% Ship Costs</t>
  </si>
  <si>
    <t>Water 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</si>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</sst>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2"/>
      <name val="Arial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4" fontId="2" fillId="0" borderId="0" xfId="1" applyFont="1"/>
    <xf numFmtId="44" fontId="0" fillId="0" borderId="0" xfId="1" applyFont="1"/>
    <xf numFmtId="44" fontId="2" fillId="0" borderId="0" xfId="1" applyFont="1" applyFill="1"/>
    <xf numFmtId="44" fontId="3" fillId="0" borderId="1" xfId="1" applyFont="1" applyFill="1" applyBorder="1"/>
    <xf numFmtId="44" fontId="3" fillId="0" borderId="1" xfId="0" applyNumberFormat="1" applyFont="1" applyBorder="1"/>
    <xf numFmtId="10" fontId="3" fillId="0" borderId="1" xfId="2" applyNumberFormat="1" applyFont="1" applyFill="1" applyBorder="1"/>
    <xf numFmtId="0" fontId="3" fillId="2" borderId="1" xfId="0" applyFont="1" applyFill="1" applyBorder="1" applyAlignment="1">
      <alignment horizontal="center" wrapText="1"/>
    </xf>
    <xf numFmtId="44" fontId="3" fillId="2" borderId="1" xfId="1" applyFont="1" applyFill="1" applyBorder="1" applyAlignment="1">
      <alignment horizontal="center" wrapText="1"/>
    </xf>
    <xf numFmtId="0" fontId="3" fillId="2" borderId="1" xfId="0" applyFont="1" applyFill="1" applyBorder="1"/>
    <xf numFmtId="165" fontId="3" fillId="2" borderId="1" xfId="3" applyNumberFormat="1" applyFont="1" applyFill="1" applyBorder="1"/>
    <xf numFmtId="0" fontId="3" fillId="2" borderId="1" xfId="0" applyFont="1" applyFill="1" applyBorder="1" applyAlignment="1">
      <alignment wrapText="1"/>
    </xf>
    <xf numFmtId="164" fontId="3" fillId="2" borderId="1" xfId="0" applyNumberFormat="1" applyFont="1" applyFill="1" applyBorder="1"/>
    <xf numFmtId="165" fontId="3" fillId="0" borderId="1" xfId="0" applyNumberFormat="1" applyFont="1" applyBorder="1"/>
    <xf numFmtId="43" fontId="3" fillId="0" borderId="1" xfId="0" applyNumberFormat="1" applyFont="1" applyBorder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zoomScaleNormal="100" workbookViewId="0">
      <selection activeCell="F11" sqref="F11"/>
    </sheetView>
    <sheetView workbookViewId="1">
      <selection activeCell="B5" sqref="B5"/>
    </sheetView>
  </sheetViews>
  <sheetFormatPr defaultRowHeight="13.2" x14ac:dyDescent="0.25"/>
  <cols>
    <col min="1" max="1" width="28.44140625" customWidth="1"/>
    <col min="2" max="2" width="11.88671875" bestFit="1" customWidth="1"/>
  </cols>
  <sheetData>
    <row r="1" spans="1:3" ht="15.6" x14ac:dyDescent="0.3">
      <c r="A1" s="12" t="s">
        <v>0</v>
      </c>
      <c r="B1" s="12" t="s">
        <v>1</v>
      </c>
      <c r="C1" s="1"/>
    </row>
    <row r="2" spans="1:3" ht="15.6" x14ac:dyDescent="0.3">
      <c r="A2" s="14" t="s">
        <v>2</v>
      </c>
      <c r="B2" s="12">
        <v>4</v>
      </c>
      <c r="C2" s="1"/>
    </row>
    <row r="3" spans="1:3" ht="15.6" x14ac:dyDescent="0.3">
      <c r="A3" s="14" t="s">
        <v>3</v>
      </c>
      <c r="B3" s="12">
        <v>16</v>
      </c>
      <c r="C3" s="1"/>
    </row>
    <row r="4" spans="1:3" ht="15.6" x14ac:dyDescent="0.3">
      <c r="A4" s="14" t="s">
        <v>4</v>
      </c>
      <c r="B4" s="12">
        <v>8.2200000000000006</v>
      </c>
      <c r="C4" s="1"/>
    </row>
    <row r="5" spans="1:3" ht="15.6" x14ac:dyDescent="0.3">
      <c r="A5" s="14" t="s">
        <v>5</v>
      </c>
      <c r="B5" s="15">
        <v>0.75</v>
      </c>
      <c r="C5" s="1"/>
    </row>
    <row r="6" spans="1:3" ht="15.6" x14ac:dyDescent="0.3">
      <c r="A6" s="14" t="s">
        <v>6</v>
      </c>
      <c r="B6" s="15">
        <v>0.25</v>
      </c>
      <c r="C6" s="1"/>
    </row>
  </sheetData>
  <phoneticPr fontId="0" type="noConversion"/>
  <printOptions headings="1" gridLines="1"/>
  <pageMargins left="0.75" right="0.75" top="1" bottom="1" header="0.5" footer="0.5"/>
  <pageSetup orientation="portrait" horizont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tabSelected="1" zoomScaleNormal="100" workbookViewId="0">
      <selection activeCell="H2" sqref="H2"/>
    </sheetView>
    <sheetView tabSelected="1" workbookViewId="1">
      <selection activeCell="C4" sqref="C4"/>
    </sheetView>
  </sheetViews>
  <sheetFormatPr defaultRowHeight="13.2" x14ac:dyDescent="0.25"/>
  <cols>
    <col min="1" max="1" width="8.44140625" customWidth="1"/>
    <col min="2" max="2" width="11.5546875" customWidth="1"/>
    <col min="3" max="3" width="11.6640625" customWidth="1"/>
    <col min="4" max="4" width="13.109375" style="5" customWidth="1"/>
    <col min="5" max="5" width="11.44140625" style="5" bestFit="1" customWidth="1"/>
    <col min="6" max="6" width="12" bestFit="1" customWidth="1"/>
    <col min="7" max="7" width="7.6640625" bestFit="1" customWidth="1"/>
    <col min="8" max="8" width="10" customWidth="1"/>
  </cols>
  <sheetData>
    <row r="1" spans="1:10" s="3" customFormat="1" ht="31.2" x14ac:dyDescent="0.3">
      <c r="A1" s="10" t="s">
        <v>7</v>
      </c>
      <c r="B1" s="10" t="s">
        <v>8</v>
      </c>
      <c r="C1" s="10" t="s">
        <v>9</v>
      </c>
      <c r="D1" s="11" t="s">
        <v>13</v>
      </c>
      <c r="E1" s="11" t="s">
        <v>10</v>
      </c>
      <c r="F1" s="10" t="s">
        <v>14</v>
      </c>
      <c r="G1" s="10" t="s">
        <v>12</v>
      </c>
      <c r="H1" s="10" t="s">
        <v>11</v>
      </c>
      <c r="I1" s="2"/>
      <c r="J1" s="2"/>
    </row>
    <row r="2" spans="1:10" ht="15.6" x14ac:dyDescent="0.3">
      <c r="A2" s="12">
        <v>1</v>
      </c>
      <c r="B2" s="13">
        <v>10</v>
      </c>
      <c r="C2" s="17">
        <f xml:space="preserve"> B2*Units!B$2/Units!B$3</f>
        <v>2.5</v>
      </c>
      <c r="D2" s="7">
        <f xml:space="preserve"> C2*Units!B$6</f>
        <v>0.625</v>
      </c>
      <c r="E2" s="7">
        <f xml:space="preserve"> C2*Units!B$4*Units!B$5</f>
        <v>15.412500000000001</v>
      </c>
      <c r="F2" s="8">
        <f xml:space="preserve"> D2+E2</f>
        <v>16.037500000000001</v>
      </c>
      <c r="G2" s="9">
        <f>E2/F2</f>
        <v>0.96102883865939204</v>
      </c>
      <c r="H2" s="7">
        <f>F2/(B2*Units!B$2)</f>
        <v>0.40093750000000006</v>
      </c>
      <c r="I2" s="1"/>
      <c r="J2" s="1"/>
    </row>
    <row r="3" spans="1:10" ht="15.6" x14ac:dyDescent="0.3">
      <c r="A3" s="12">
        <v>2</v>
      </c>
      <c r="B3" s="13">
        <v>50</v>
      </c>
      <c r="C3" s="17">
        <f>B3*Units!B$2/Units!B$3</f>
        <v>12.5</v>
      </c>
      <c r="D3" s="7">
        <f xml:space="preserve"> C3*Units!B$6</f>
        <v>3.125</v>
      </c>
      <c r="E3" s="7">
        <f xml:space="preserve"> C3*Units!B$4*Units!B$5</f>
        <v>77.062500000000014</v>
      </c>
      <c r="F3" s="8">
        <f t="shared" ref="F3:F6" si="0" xml:space="preserve"> D3+E3</f>
        <v>80.187500000000014</v>
      </c>
      <c r="G3" s="9">
        <f t="shared" ref="G3:G6" si="1">E3/F3</f>
        <v>0.96102883865939204</v>
      </c>
      <c r="H3" s="7">
        <f>F3/(B3*Units!B$2)</f>
        <v>0.40093750000000006</v>
      </c>
      <c r="I3" s="1"/>
      <c r="J3" s="1"/>
    </row>
    <row r="4" spans="1:10" ht="15.6" x14ac:dyDescent="0.3">
      <c r="A4" s="12">
        <v>3</v>
      </c>
      <c r="B4" s="13">
        <v>100</v>
      </c>
      <c r="C4" s="16">
        <f>B4*Units!B$2/Units!B$3</f>
        <v>25</v>
      </c>
      <c r="D4" s="7">
        <f xml:space="preserve"> C4*Units!B$6</f>
        <v>6.25</v>
      </c>
      <c r="E4" s="7">
        <f xml:space="preserve"> C4*Units!B$4*Units!B$5</f>
        <v>154.12500000000003</v>
      </c>
      <c r="F4" s="8">
        <f t="shared" si="0"/>
        <v>160.37500000000003</v>
      </c>
      <c r="G4" s="9">
        <f t="shared" si="1"/>
        <v>0.96102883865939204</v>
      </c>
      <c r="H4" s="7">
        <f>F4/(B4*Units!B$2)</f>
        <v>0.40093750000000006</v>
      </c>
      <c r="I4" s="1"/>
      <c r="J4" s="1"/>
    </row>
    <row r="5" spans="1:10" ht="15.6" x14ac:dyDescent="0.3">
      <c r="A5" s="12">
        <v>4</v>
      </c>
      <c r="B5" s="13">
        <v>250</v>
      </c>
      <c r="C5" s="17">
        <f>B5*Units!B$2/Units!B$3</f>
        <v>62.5</v>
      </c>
      <c r="D5" s="7">
        <f xml:space="preserve"> C5*Units!B$6</f>
        <v>15.625</v>
      </c>
      <c r="E5" s="7">
        <f xml:space="preserve"> C5*Units!B$4*Units!B$5</f>
        <v>385.3125</v>
      </c>
      <c r="F5" s="8">
        <f t="shared" si="0"/>
        <v>400.9375</v>
      </c>
      <c r="G5" s="9">
        <f t="shared" si="1"/>
        <v>0.96102883865939204</v>
      </c>
      <c r="H5" s="7">
        <f>F5/(B5*Units!B$2)</f>
        <v>0.4009375</v>
      </c>
      <c r="I5" s="1"/>
      <c r="J5" s="1"/>
    </row>
    <row r="6" spans="1:10" ht="15.6" x14ac:dyDescent="0.3">
      <c r="A6" s="12">
        <v>5</v>
      </c>
      <c r="B6" s="13">
        <v>1000</v>
      </c>
      <c r="C6" s="16">
        <f>B6*Units!B$2/Units!B$3</f>
        <v>250</v>
      </c>
      <c r="D6" s="7">
        <f xml:space="preserve"> C6*Units!B$6</f>
        <v>62.5</v>
      </c>
      <c r="E6" s="7">
        <f xml:space="preserve"> C6*Units!B$4*Units!B$5</f>
        <v>1541.25</v>
      </c>
      <c r="F6" s="8">
        <f t="shared" si="0"/>
        <v>1603.75</v>
      </c>
      <c r="G6" s="9">
        <f t="shared" si="1"/>
        <v>0.96102883865939204</v>
      </c>
      <c r="H6" s="7">
        <f>F6/(B6*Units!B$2)</f>
        <v>0.4009375</v>
      </c>
      <c r="I6" s="1"/>
      <c r="J6" s="1"/>
    </row>
    <row r="7" spans="1:10" ht="15.6" x14ac:dyDescent="0.3">
      <c r="A7" s="1"/>
      <c r="B7" s="1"/>
      <c r="C7" s="1"/>
      <c r="D7" s="6"/>
      <c r="E7" s="6"/>
      <c r="F7" s="1"/>
      <c r="G7" s="1"/>
      <c r="H7" s="1"/>
      <c r="I7" s="1"/>
      <c r="J7" s="1"/>
    </row>
    <row r="8" spans="1:10" ht="15.6" x14ac:dyDescent="0.3">
      <c r="A8" s="1"/>
      <c r="B8" s="1"/>
      <c r="C8" s="1"/>
      <c r="D8" s="4"/>
      <c r="E8" s="4"/>
      <c r="F8" s="1"/>
      <c r="G8" s="1"/>
      <c r="H8" s="1"/>
      <c r="I8" s="1"/>
      <c r="J8" s="1"/>
    </row>
    <row r="9" spans="1:10" ht="15.6" x14ac:dyDescent="0.3">
      <c r="A9" s="1"/>
      <c r="B9" s="1"/>
      <c r="C9" s="1"/>
      <c r="D9" s="4"/>
      <c r="E9" s="4"/>
      <c r="F9" s="1"/>
      <c r="G9" s="1"/>
      <c r="H9" s="1"/>
      <c r="I9" s="1"/>
      <c r="J9" s="1"/>
    </row>
    <row r="10" spans="1:10" ht="15.6" x14ac:dyDescent="0.3">
      <c r="A10" s="1"/>
      <c r="B10" s="1"/>
      <c r="C10" s="1"/>
      <c r="D10" s="4"/>
      <c r="E10" s="4"/>
      <c r="F10" s="1"/>
      <c r="G10" s="1"/>
      <c r="H10" s="1"/>
      <c r="I10" s="1"/>
      <c r="J10" s="1"/>
    </row>
    <row r="11" spans="1:10" ht="15.6" x14ac:dyDescent="0.3">
      <c r="A11" s="1"/>
      <c r="B11" s="1"/>
      <c r="C11" s="1"/>
      <c r="D11" s="4"/>
      <c r="E11" s="4"/>
      <c r="F11" s="1"/>
      <c r="G11" s="1"/>
      <c r="H11" s="1"/>
      <c r="I11" s="1"/>
      <c r="J11" s="1"/>
    </row>
    <row r="12" spans="1:10" ht="15.6" x14ac:dyDescent="0.3">
      <c r="A12" s="1"/>
      <c r="B12" s="1"/>
      <c r="C12" s="1"/>
      <c r="D12" s="4"/>
      <c r="E12" s="4"/>
      <c r="F12" s="1"/>
      <c r="G12" s="1"/>
      <c r="H12" s="1"/>
      <c r="I12" s="1"/>
      <c r="J12" s="1"/>
    </row>
    <row r="13" spans="1:10" ht="15.6" x14ac:dyDescent="0.3">
      <c r="A13" s="1"/>
      <c r="B13" s="1"/>
      <c r="C13" s="1"/>
      <c r="D13" s="4"/>
      <c r="E13" s="4"/>
      <c r="F13" s="1"/>
      <c r="G13" s="1"/>
      <c r="H13" s="1"/>
      <c r="I13" s="1"/>
      <c r="J13" s="1"/>
    </row>
  </sheetData>
  <phoneticPr fontId="0" type="noConversion"/>
  <printOptions headings="1" gridLines="1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Units</vt:lpstr>
      <vt:lpstr>Costs</vt:lpstr>
    </vt:vector>
  </TitlesOfParts>
  <Company>The Ohio State University, CIS Dept.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IICF Staff</dc:creator>
  <cp:lastModifiedBy>Gary Yu</cp:lastModifiedBy>
  <dcterms:created xsi:type="dcterms:W3CDTF">1998-03-25T19:20:15Z</dcterms:created>
  <dcterms:modified xsi:type="dcterms:W3CDTF">2023-11-08T20:34:15Z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2023-11-08T20:34:15Z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8aaec44a-ce2d-44d1-ac6c-5b8dff99266a</vt:lpwstr>
  </property>
  <property fmtid="{D5CDD505-2E9C-101B-9397-08002B2CF9AE}" pid="7" name="MSIP_Label_defa4170-0d19-0005-0004-bc88714345d2_ActionId">
    <vt:lpwstr>134599ec-b017-4191-9070-01c6e9503747</vt:lpwstr>
  </property>
  <property fmtid="{D5CDD505-2E9C-101B-9397-08002B2CF9AE}" pid="8" name="MSIP_Label_defa4170-0d19-0005-0004-bc88714345d2_ContentBits">
    <vt:lpwstr>0</vt:lpwstr>
  </property>
</Properties>
</file>