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ar1212\Documents\"/>
    </mc:Choice>
  </mc:AlternateContent>
  <bookViews>
    <workbookView xWindow="0" yWindow="0" windowWidth="14040" windowHeight="4800" xr2:uid="{FC337E64-4D92-4296-A2F8-ECFFAB54420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6" i="1"/>
  <c r="J5" i="1"/>
  <c r="J4" i="1"/>
  <c r="E6" i="1"/>
  <c r="C5" i="1"/>
  <c r="F4" i="1"/>
  <c r="H3" i="1"/>
  <c r="I6" i="1"/>
  <c r="I5" i="1"/>
  <c r="I4" i="1"/>
  <c r="I3" i="1"/>
  <c r="H6" i="1"/>
  <c r="H5" i="1"/>
  <c r="H4" i="1"/>
  <c r="G6" i="1"/>
  <c r="G5" i="1"/>
  <c r="G4" i="1"/>
  <c r="G3" i="1"/>
  <c r="F3" i="1"/>
  <c r="F5" i="1"/>
  <c r="F6" i="1"/>
  <c r="E5" i="1"/>
  <c r="E4" i="1"/>
  <c r="E3" i="1"/>
  <c r="D6" i="1"/>
  <c r="D5" i="1"/>
  <c r="D4" i="1"/>
  <c r="D3" i="1"/>
  <c r="C6" i="1"/>
  <c r="C4" i="1"/>
  <c r="C3" i="1"/>
  <c r="B5" i="1"/>
  <c r="B4" i="1"/>
  <c r="B3" i="1"/>
</calcChain>
</file>

<file path=xl/sharedStrings.xml><?xml version="1.0" encoding="utf-8"?>
<sst xmlns="http://schemas.openxmlformats.org/spreadsheetml/2006/main" count="15" uniqueCount="15">
  <si>
    <t>Car Options</t>
  </si>
  <si>
    <t>Car</t>
  </si>
  <si>
    <t>Taurus</t>
  </si>
  <si>
    <t>ThunderBird</t>
  </si>
  <si>
    <t>Windstar</t>
  </si>
  <si>
    <t>Mustang</t>
  </si>
  <si>
    <t>Selling Price</t>
  </si>
  <si>
    <t>Annual Interest Rate</t>
  </si>
  <si>
    <t>% Down</t>
  </si>
  <si>
    <t>Loan Amount</t>
  </si>
  <si>
    <t># Years</t>
  </si>
  <si>
    <t># Of Compunding Periods</t>
  </si>
  <si>
    <t>Payment Per Period</t>
  </si>
  <si>
    <t>Future Value</t>
  </si>
  <si>
    <t>Can afford with inheritence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</si>
</sst>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C0C7-3C7B-43D3-A802-58EA89E09088}">
  <dimension ref="A1:J6"/>
  <sheetViews>
    <sheetView tabSelected="1" workbookViewId="0">
      <selection activeCell="J3" sqref="J3:J6"/>
    </sheetView>
  </sheetViews>
  <sheetFormatPr defaultRowHeight="15" x14ac:dyDescent="0.25"/>
  <cols>
    <col min="1" max="1" width="12" bestFit="1" customWidth="1"/>
    <col min="2" max="2" width="8.140625" customWidth="1"/>
    <col min="3" max="3" width="9" customWidth="1"/>
    <col min="5" max="5" width="10.85546875" bestFit="1" customWidth="1"/>
    <col min="7" max="7" width="12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75" x14ac:dyDescent="0.25">
      <c r="A2" s="2" t="s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3" t="s">
        <v>14</v>
      </c>
    </row>
    <row r="3" spans="1:10" x14ac:dyDescent="0.25">
      <c r="A3" t="s">
        <v>2</v>
      </c>
      <c r="B3">
        <f>22300</f>
        <v>22300</v>
      </c>
      <c r="C3">
        <f>0.048</f>
        <v>4.8000000000000001E-2</v>
      </c>
      <c r="D3">
        <f>0.05</f>
        <v>0.05</v>
      </c>
      <c r="E3">
        <f>21185</f>
        <v>21185</v>
      </c>
      <c r="F3">
        <f>5</f>
        <v>5</v>
      </c>
      <c r="G3">
        <f>12</f>
        <v>12</v>
      </c>
      <c r="H3" s="4">
        <f>PMT(C3/G3, G3*F3, E3, 0, 0)</f>
        <v>-397.84883448798456</v>
      </c>
      <c r="I3">
        <f>0</f>
        <v>0</v>
      </c>
      <c r="J3" t="b">
        <f>B3&lt;=FV(0.06, 10, 0, -12000, 0)</f>
        <v>0</v>
      </c>
    </row>
    <row r="4" spans="1:10" x14ac:dyDescent="0.25">
      <c r="A4" t="s">
        <v>3</v>
      </c>
      <c r="B4">
        <f>24300</f>
        <v>24300</v>
      </c>
      <c r="C4">
        <f>0.068</f>
        <v>6.8000000000000005E-2</v>
      </c>
      <c r="D4">
        <f>0.2</f>
        <v>0.2</v>
      </c>
      <c r="E4">
        <f>19440</f>
        <v>19440</v>
      </c>
      <c r="F4">
        <f>NPER(C4/G4, H4, E4, 0, 0)/G4</f>
        <v>8.1694738604224444</v>
      </c>
      <c r="G4">
        <f>12</f>
        <v>12</v>
      </c>
      <c r="H4">
        <f>-259</f>
        <v>-259</v>
      </c>
      <c r="I4">
        <f>0</f>
        <v>0</v>
      </c>
      <c r="J4" t="b">
        <f t="shared" ref="J4:J6" si="0">B4&lt;=FV(0.06, 10, 0, -12000, 0)</f>
        <v>0</v>
      </c>
    </row>
    <row r="5" spans="1:10" x14ac:dyDescent="0.25">
      <c r="A5" t="s">
        <v>4</v>
      </c>
      <c r="B5">
        <f>17999</f>
        <v>17999</v>
      </c>
      <c r="C5">
        <f>RATE(F5*G5, H5, E5, 0, 0)*G5</f>
        <v>0.12474970979565829</v>
      </c>
      <c r="D5">
        <f>0.05</f>
        <v>0.05</v>
      </c>
      <c r="E5">
        <f>17099</f>
        <v>17099</v>
      </c>
      <c r="F5">
        <f>3</f>
        <v>3</v>
      </c>
      <c r="G5">
        <f>4</f>
        <v>4</v>
      </c>
      <c r="H5">
        <f>-1730</f>
        <v>-1730</v>
      </c>
      <c r="I5">
        <f>0</f>
        <v>0</v>
      </c>
      <c r="J5" t="b">
        <f t="shared" si="0"/>
        <v>1</v>
      </c>
    </row>
    <row r="6" spans="1:10" x14ac:dyDescent="0.25">
      <c r="A6" t="s">
        <v>5</v>
      </c>
      <c r="C6">
        <f>0.062</f>
        <v>6.2E-2</v>
      </c>
      <c r="D6">
        <f>0</f>
        <v>0</v>
      </c>
      <c r="E6" s="4">
        <f>PV(C6/G6, G6*F6, H6, 0, 0 )</f>
        <v>15045.150742955484</v>
      </c>
      <c r="F6">
        <f>4.5</f>
        <v>4.5</v>
      </c>
      <c r="G6">
        <f>12</f>
        <v>12</v>
      </c>
      <c r="H6">
        <f>-320</f>
        <v>-320</v>
      </c>
      <c r="I6">
        <f>0</f>
        <v>0</v>
      </c>
      <c r="J6" t="b">
        <f t="shared" si="0"/>
        <v>1</v>
      </c>
    </row>
  </sheetData>
  <mergeCells count="1">
    <mergeCell ref="A1:J1"/>
  </mergeCells>
  <pageMargins left="0.7" right="0.7" top="0.75" bottom="0.75" header="0.3" footer="0.3"/>
  <pageSetup orientation="portrait" r:id="rId1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Xu Yu</cp:lastModifiedBy>
  <dcterms:created xsi:type="dcterms:W3CDTF">2017-10-01T23:36:40Z</dcterms:created>
  <dcterms:modified xsi:type="dcterms:W3CDTF">2017-10-02T00:07:37Z</dcterms:modified>
</cp:coreProperties>
</file>