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ocuments\"/>
    </mc:Choice>
  </mc:AlternateContent>
  <xr:revisionPtr revIDLastSave="0" documentId="13_ncr:1_{02777F2F-6B3B-4835-A2EA-189B025C7C03}" xr6:coauthVersionLast="47" xr6:coauthVersionMax="47" xr10:uidLastSave="{00000000-0000-0000-0000-000000000000}"/>
  <bookViews>
    <workbookView xWindow="4545" yWindow="4545" windowWidth="21600" windowHeight="11385" xr2:uid="{2C0B0CD7-96AF-408B-93E6-5943D85B1E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19" i="1"/>
  <c r="B17" i="1"/>
  <c r="B18" i="1"/>
  <c r="B16" i="1"/>
  <c r="B15" i="1"/>
  <c r="B14" i="1"/>
  <c r="B13" i="1"/>
  <c r="B12" i="1"/>
  <c r="B10" i="1"/>
  <c r="B9" i="1"/>
  <c r="B8" i="1"/>
  <c r="B11" i="1" s="1"/>
  <c r="B20" i="1" l="1"/>
  <c r="C5" i="1" l="1"/>
  <c r="D5" i="1" s="1"/>
  <c r="C6" i="1" l="1"/>
  <c r="D6" i="1" s="1"/>
  <c r="C7" i="1"/>
  <c r="D7" i="1" s="1"/>
  <c r="C4" i="1"/>
  <c r="D4" i="1" s="1"/>
  <c r="C2" i="1"/>
  <c r="D2" i="1" s="1"/>
  <c r="C3" i="1"/>
  <c r="D3" i="1" s="1"/>
</calcChain>
</file>

<file path=xl/sharedStrings.xml><?xml version="1.0" encoding="utf-8"?>
<sst xmlns="http://schemas.openxmlformats.org/spreadsheetml/2006/main" count="20" uniqueCount="20">
  <si>
    <t>X Avg</t>
  </si>
  <si>
    <t>n-1</t>
  </si>
  <si>
    <t>n</t>
  </si>
  <si>
    <t>R^2</t>
  </si>
  <si>
    <t>Y Avg</t>
  </si>
  <si>
    <t>Sample Covariance</t>
  </si>
  <si>
    <t>Sample Variance</t>
  </si>
  <si>
    <t>B hat 1 or slope</t>
  </si>
  <si>
    <t xml:space="preserve">B hat  0 or intercept </t>
  </si>
  <si>
    <t>Explained Variations</t>
  </si>
  <si>
    <t>Total Variations</t>
  </si>
  <si>
    <t>Y Expected</t>
  </si>
  <si>
    <t>Residual</t>
  </si>
  <si>
    <t>R^2 Top Part 1</t>
  </si>
  <si>
    <t>R^2 Top Part 2</t>
  </si>
  <si>
    <t>R^2 Bottum</t>
  </si>
  <si>
    <t xml:space="preserve"> Final Equation simplified</t>
  </si>
  <si>
    <t>Y(hat) = 2.4x-15.5</t>
  </si>
  <si>
    <t>Yi</t>
  </si>
  <si>
    <t>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</si>
</sst>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5BE49-42F0-4A5E-9899-68E3D4617F8E}">
  <dimension ref="A1:D22"/>
  <sheetViews>
    <sheetView tabSelected="1" workbookViewId="0">
      <selection activeCell="B9" sqref="B9"/>
    </sheetView>
  </sheetViews>
  <sheetFormatPr defaultRowHeight="15" x14ac:dyDescent="0.25"/>
  <cols>
    <col min="1" max="1" width="23.85546875" bestFit="1" customWidth="1"/>
    <col min="2" max="2" width="16.140625" bestFit="1" customWidth="1"/>
    <col min="3" max="3" width="10.5703125" bestFit="1" customWidth="1"/>
    <col min="6" max="6" width="10.7109375" bestFit="1" customWidth="1"/>
    <col min="7" max="8" width="16.42578125" bestFit="1" customWidth="1"/>
  </cols>
  <sheetData>
    <row r="1" spans="1:4" x14ac:dyDescent="0.25">
      <c r="A1" t="s">
        <v>19</v>
      </c>
      <c r="B1" t="s">
        <v>18</v>
      </c>
      <c r="C1" t="s">
        <v>11</v>
      </c>
      <c r="D1" t="s">
        <v>12</v>
      </c>
    </row>
    <row r="2" spans="1:4" x14ac:dyDescent="0.25">
      <c r="A2">
        <v>12</v>
      </c>
      <c r="B2">
        <v>15</v>
      </c>
      <c r="C2">
        <f>$B$14*A2+$B$15</f>
        <v>13.122448979591834</v>
      </c>
      <c r="D2">
        <f>B2-C2</f>
        <v>1.8775510204081662</v>
      </c>
    </row>
    <row r="3" spans="1:4" x14ac:dyDescent="0.25">
      <c r="A3">
        <v>10</v>
      </c>
      <c r="B3">
        <v>8</v>
      </c>
      <c r="C3">
        <f t="shared" ref="C3:C7" si="0">$B$14*A3+$B$15</f>
        <v>8.3469387755102034</v>
      </c>
      <c r="D3">
        <f t="shared" ref="D3:D7" si="1">B3-C3</f>
        <v>-0.34693877551020336</v>
      </c>
    </row>
    <row r="4" spans="1:4" x14ac:dyDescent="0.25">
      <c r="A4">
        <v>14</v>
      </c>
      <c r="B4">
        <v>14</v>
      </c>
      <c r="C4">
        <f t="shared" si="0"/>
        <v>17.897959183673464</v>
      </c>
      <c r="D4">
        <f t="shared" si="1"/>
        <v>-3.8979591836734642</v>
      </c>
    </row>
    <row r="5" spans="1:4" x14ac:dyDescent="0.25">
      <c r="A5">
        <v>16</v>
      </c>
      <c r="B5">
        <v>20</v>
      </c>
      <c r="C5">
        <f t="shared" si="0"/>
        <v>22.673469387755098</v>
      </c>
      <c r="D5">
        <f t="shared" si="1"/>
        <v>-2.6734693877550981</v>
      </c>
    </row>
    <row r="6" spans="1:4" x14ac:dyDescent="0.25">
      <c r="A6">
        <v>13</v>
      </c>
      <c r="B6">
        <v>18</v>
      </c>
      <c r="C6">
        <f t="shared" si="0"/>
        <v>15.510204081632651</v>
      </c>
      <c r="D6">
        <f t="shared" si="1"/>
        <v>2.4897959183673493</v>
      </c>
    </row>
    <row r="7" spans="1:4" x14ac:dyDescent="0.25">
      <c r="A7">
        <v>18</v>
      </c>
      <c r="B7">
        <v>30</v>
      </c>
      <c r="C7">
        <f t="shared" si="0"/>
        <v>27.448979591836732</v>
      </c>
      <c r="D7">
        <f t="shared" si="1"/>
        <v>2.5510204081632679</v>
      </c>
    </row>
    <row r="8" spans="1:4" x14ac:dyDescent="0.25">
      <c r="A8" t="s">
        <v>2</v>
      </c>
      <c r="B8">
        <f>COUNT(A2:A7)</f>
        <v>6</v>
      </c>
    </row>
    <row r="9" spans="1:4" x14ac:dyDescent="0.25">
      <c r="A9" t="s">
        <v>0</v>
      </c>
      <c r="B9">
        <f>SUM(A2:A7)/B8</f>
        <v>13.833333333333334</v>
      </c>
    </row>
    <row r="10" spans="1:4" x14ac:dyDescent="0.25">
      <c r="A10" t="s">
        <v>4</v>
      </c>
      <c r="B10">
        <f>SUM(B2:B7)/B8</f>
        <v>17.5</v>
      </c>
    </row>
    <row r="11" spans="1:4" x14ac:dyDescent="0.25">
      <c r="A11" t="s">
        <v>1</v>
      </c>
      <c r="B11">
        <f>B8-1</f>
        <v>5</v>
      </c>
    </row>
    <row r="12" spans="1:4" x14ac:dyDescent="0.25">
      <c r="A12" t="s">
        <v>5</v>
      </c>
      <c r="B12">
        <f>(((A2-B9)*(B2-B10))+((A3-B9)*(B3-B10))+((A4-B9)*(B4-B10))+((A5-B9)*(B5-B10))+((A6-B9)*(B6-B10))+((A7-B9)*(B7-B10)))/B11</f>
        <v>19.5</v>
      </c>
    </row>
    <row r="13" spans="1:4" x14ac:dyDescent="0.25">
      <c r="A13" t="s">
        <v>6</v>
      </c>
      <c r="B13">
        <f>(((A2-B9)^2)+((A3-B9)^2)+((A4-B9)^2)+((A5-B9)^2)+((A6-B9)^2)+((A7-B9)^2))/B11</f>
        <v>8.1666666666666679</v>
      </c>
    </row>
    <row r="14" spans="1:4" x14ac:dyDescent="0.25">
      <c r="A14" t="s">
        <v>7</v>
      </c>
      <c r="B14">
        <f>B12/B13</f>
        <v>2.3877551020408161</v>
      </c>
    </row>
    <row r="15" spans="1:4" x14ac:dyDescent="0.25">
      <c r="A15" t="s">
        <v>8</v>
      </c>
      <c r="B15">
        <f>B10-(B14*B9)</f>
        <v>-15.530612244897959</v>
      </c>
    </row>
    <row r="16" spans="1:4" x14ac:dyDescent="0.25">
      <c r="A16" t="s">
        <v>9</v>
      </c>
      <c r="B16">
        <f>B18-B19</f>
        <v>232.80612244897961</v>
      </c>
    </row>
    <row r="17" spans="1:2" x14ac:dyDescent="0.25">
      <c r="A17" t="s">
        <v>10</v>
      </c>
      <c r="B17">
        <f>B20</f>
        <v>271.5</v>
      </c>
    </row>
    <row r="18" spans="1:2" x14ac:dyDescent="0.25">
      <c r="A18" t="s">
        <v>13</v>
      </c>
      <c r="B18">
        <f>(((B2-B10)^2)+((B3-B10)^2)+((B4-B10)^2)+((B5-B10)^2)+((B6-B10)^2)+((B7-B10)^2))</f>
        <v>271.5</v>
      </c>
    </row>
    <row r="19" spans="1:2" x14ac:dyDescent="0.25">
      <c r="A19" t="s">
        <v>14</v>
      </c>
      <c r="B19">
        <f>((D2^2)+(D3^2)+(D4^2)+(D5^2)+(D6^2)+(D7^2))</f>
        <v>38.693877551020385</v>
      </c>
    </row>
    <row r="20" spans="1:2" x14ac:dyDescent="0.25">
      <c r="A20" t="s">
        <v>15</v>
      </c>
      <c r="B20">
        <f>B18</f>
        <v>271.5</v>
      </c>
    </row>
    <row r="21" spans="1:2" x14ac:dyDescent="0.25">
      <c r="A21" t="s">
        <v>3</v>
      </c>
      <c r="B21">
        <f>(B18-B19)/B20</f>
        <v>0.85748111399255844</v>
      </c>
    </row>
    <row r="22" spans="1:2" x14ac:dyDescent="0.25">
      <c r="A22" t="s">
        <v>16</v>
      </c>
      <c r="B2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Yu</dc:creator>
  <cp:lastModifiedBy>Xu Yu</cp:lastModifiedBy>
  <dcterms:created xsi:type="dcterms:W3CDTF">2021-05-20T20:27:07Z</dcterms:created>
  <dcterms:modified xsi:type="dcterms:W3CDTF">2021-06-23T01:17:27Z</dcterms:modified>
</cp:coreProperties>
</file>