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xr:revisionPtr revIDLastSave="0" documentId="8_{8C483A21-00BA-4F9C-883C-777C4452E576}" xr6:coauthVersionLast="46" xr6:coauthVersionMax="46" xr10:uidLastSave="{00000000-0000-0000-0000-000000000000}"/>
  <bookViews>
    <workbookView xWindow="-120" yWindow="-120" windowWidth="29040" windowHeight="15840" xr2:uid="{DD3C7BAB-6E03-4D5D-A287-EAC99BC33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L2" i="1"/>
  <c r="K2" i="1"/>
  <c r="Q2" i="1"/>
  <c r="O2" i="1"/>
  <c r="H2" i="1"/>
  <c r="I2" i="1" s="1"/>
  <c r="G2" i="1"/>
  <c r="J2" i="1" l="1"/>
  <c r="M4" i="1" s="1"/>
  <c r="N4" i="1" s="1"/>
  <c r="M5" i="1" l="1"/>
  <c r="N5" i="1" s="1"/>
  <c r="M2" i="1"/>
  <c r="N2" i="1" s="1"/>
  <c r="M6" i="1"/>
  <c r="N6" i="1" s="1"/>
  <c r="M3" i="1"/>
  <c r="N3" i="1" s="1"/>
  <c r="P2" i="1" s="1"/>
</calcChain>
</file>

<file path=xl/sharedStrings.xml><?xml version="1.0" encoding="utf-8"?>
<sst xmlns="http://schemas.openxmlformats.org/spreadsheetml/2006/main" count="20" uniqueCount="20">
  <si>
    <t>x</t>
  </si>
  <si>
    <t>y</t>
  </si>
  <si>
    <t>R^2</t>
  </si>
  <si>
    <t>Y Avg</t>
  </si>
  <si>
    <t>X Avg</t>
  </si>
  <si>
    <t>n-1</t>
  </si>
  <si>
    <t>R2</t>
  </si>
  <si>
    <t>Sample Covariance</t>
  </si>
  <si>
    <t>Sample Variance</t>
  </si>
  <si>
    <t>Slope</t>
  </si>
  <si>
    <t>B0</t>
  </si>
  <si>
    <t>B Hat=.52X+1.6</t>
  </si>
  <si>
    <t>B Hat</t>
  </si>
  <si>
    <t xml:space="preserve">Total Variations </t>
  </si>
  <si>
    <t>Explained Variations</t>
  </si>
  <si>
    <t>Y expected</t>
  </si>
  <si>
    <t>Residual</t>
  </si>
  <si>
    <t>R^2: Top Part 2</t>
  </si>
  <si>
    <t>R^2 Bottum R2</t>
  </si>
  <si>
    <t>R^2 Top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</si>
</sst>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D26C-3E62-469A-93B7-EBD27BA3C65F}">
  <dimension ref="A1:R6"/>
  <sheetViews>
    <sheetView tabSelected="1" workbookViewId="0">
      <selection activeCell="R3" sqref="R3"/>
    </sheetView>
  </sheetViews>
  <sheetFormatPr defaultRowHeight="15" x14ac:dyDescent="0.25"/>
  <cols>
    <col min="7" max="7" width="18" bestFit="1" customWidth="1"/>
    <col min="8" max="8" width="15.85546875" bestFit="1" customWidth="1"/>
    <col min="11" max="12" width="19.42578125" bestFit="1" customWidth="1"/>
    <col min="13" max="13" width="10.7109375" bestFit="1" customWidth="1"/>
    <col min="15" max="15" width="13.42578125" bestFit="1" customWidth="1"/>
    <col min="16" max="16" width="14" bestFit="1" customWidth="1"/>
    <col min="17" max="17" width="13.85546875" bestFit="1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13</v>
      </c>
      <c r="M1" t="s">
        <v>15</v>
      </c>
      <c r="N1" t="s">
        <v>16</v>
      </c>
      <c r="O1" t="s">
        <v>19</v>
      </c>
      <c r="P1" t="s">
        <v>17</v>
      </c>
      <c r="Q1" t="s">
        <v>18</v>
      </c>
      <c r="R1" t="s">
        <v>2</v>
      </c>
    </row>
    <row r="2" spans="1:18" x14ac:dyDescent="0.25">
      <c r="A2">
        <v>2</v>
      </c>
      <c r="B2">
        <v>2.5</v>
      </c>
      <c r="C2">
        <v>2.7</v>
      </c>
      <c r="D2">
        <v>3</v>
      </c>
      <c r="E2">
        <v>4</v>
      </c>
      <c r="G2">
        <f>(((A2-C2)*(B2-D2))+((A3-C2)*(B3-D2))+((A4-C2)*(B4-D2))+((A5-C2)*(B5-D2))+((A6-C2)*(B6-D2)))/E2</f>
        <v>0.75</v>
      </c>
      <c r="H2">
        <f>(((A2-C2)^2)+((A3-C2)^2)+((A4-C2)^2)+((A5-C2)^2)+((A6-C2)^2))/E2</f>
        <v>1.45</v>
      </c>
      <c r="I2">
        <f>G2/H2</f>
        <v>0.51724137931034486</v>
      </c>
      <c r="J2">
        <f>D2-(I2*C2)</f>
        <v>1.6034482758620687</v>
      </c>
      <c r="K2">
        <f>O2-P2</f>
        <v>1.5517241379310343</v>
      </c>
      <c r="L2">
        <f>Q2</f>
        <v>2.5</v>
      </c>
      <c r="M2">
        <f>($I$2*A2)+$J$2</f>
        <v>2.6379310344827585</v>
      </c>
      <c r="N2">
        <f>B2-M2</f>
        <v>-0.13793103448275845</v>
      </c>
      <c r="O2">
        <f>(((B2-D2)^2)+((B3-D2)^2)+((B4-D2)^2)+((B5-D2)^2)+((B6-D2)^2))</f>
        <v>2.5</v>
      </c>
      <c r="P2">
        <f>(N2^2)+(N3^2)+(N4^2)+(N5^2)+(N6^2)</f>
        <v>0.94827586206896586</v>
      </c>
      <c r="Q2">
        <f>O2</f>
        <v>2.5</v>
      </c>
      <c r="R2">
        <f>K2/L2</f>
        <v>0.6206896551724137</v>
      </c>
    </row>
    <row r="3" spans="1:18" x14ac:dyDescent="0.25">
      <c r="A3">
        <v>4</v>
      </c>
      <c r="B3">
        <v>3.5</v>
      </c>
      <c r="H3" t="s">
        <v>12</v>
      </c>
      <c r="M3">
        <f t="shared" ref="M3:M6" si="0">($I$2*A3)+$J$2</f>
        <v>3.6724137931034484</v>
      </c>
      <c r="N3">
        <f t="shared" ref="N3:N6" si="1">B3-M3</f>
        <v>-0.1724137931034484</v>
      </c>
    </row>
    <row r="4" spans="1:18" x14ac:dyDescent="0.25">
      <c r="A4">
        <v>3.5</v>
      </c>
      <c r="B4">
        <v>3</v>
      </c>
      <c r="H4" t="s">
        <v>11</v>
      </c>
      <c r="M4">
        <f t="shared" si="0"/>
        <v>3.4137931034482758</v>
      </c>
      <c r="N4">
        <f t="shared" si="1"/>
        <v>-0.4137931034482758</v>
      </c>
    </row>
    <row r="5" spans="1:18" x14ac:dyDescent="0.25">
      <c r="A5">
        <v>3</v>
      </c>
      <c r="B5">
        <v>4</v>
      </c>
      <c r="M5">
        <f t="shared" si="0"/>
        <v>3.1551724137931032</v>
      </c>
      <c r="N5">
        <f t="shared" si="1"/>
        <v>0.8448275862068968</v>
      </c>
    </row>
    <row r="6" spans="1:18" x14ac:dyDescent="0.25">
      <c r="A6">
        <v>1</v>
      </c>
      <c r="B6">
        <v>2</v>
      </c>
      <c r="M6">
        <f t="shared" si="0"/>
        <v>2.1206896551724137</v>
      </c>
      <c r="N6">
        <f t="shared" si="1"/>
        <v>-0.1206896551724137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Yu</dc:creator>
  <cp:lastModifiedBy>Xu Yu</cp:lastModifiedBy>
  <dcterms:created xsi:type="dcterms:W3CDTF">2021-05-19T23:38:25Z</dcterms:created>
  <dcterms:modified xsi:type="dcterms:W3CDTF">2021-05-20T03:02:25Z</dcterms:modified>
</cp:coreProperties>
</file>