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4th Year of NCCU\Data Structures\"/>
    </mc:Choice>
  </mc:AlternateContent>
  <xr:revisionPtr revIDLastSave="0" documentId="13_ncr:1_{45B52376-0CCB-4296-8884-D252DAC9EBD5}" xr6:coauthVersionLast="36" xr6:coauthVersionMax="36" xr10:uidLastSave="{00000000-0000-0000-0000-000000000000}"/>
  <bookViews>
    <workbookView xWindow="0" yWindow="0" windowWidth="3816" windowHeight="444" activeTab="1" xr2:uid="{D3E7A846-C4FF-4962-BCDC-C8E78BF8408F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27" i="1"/>
  <c r="F21" i="2"/>
  <c r="F22" i="2"/>
  <c r="F23" i="2"/>
  <c r="F20" i="2"/>
  <c r="D21" i="2"/>
  <c r="D22" i="2" s="1"/>
  <c r="D23" i="2" s="1"/>
  <c r="D20" i="2"/>
  <c r="C21" i="2"/>
  <c r="C22" i="2" s="1"/>
  <c r="C23" i="2" s="1"/>
  <c r="C20" i="2"/>
  <c r="F19" i="1"/>
  <c r="F20" i="1" s="1"/>
  <c r="F21" i="1" s="1"/>
  <c r="F22" i="1" s="1"/>
  <c r="F23" i="1" s="1"/>
  <c r="D21" i="1"/>
  <c r="D22" i="1" s="1"/>
  <c r="D23" i="1" s="1"/>
</calcChain>
</file>

<file path=xl/sharedStrings.xml><?xml version="1.0" encoding="utf-8"?>
<sst xmlns="http://schemas.openxmlformats.org/spreadsheetml/2006/main" count="21" uniqueCount="8">
  <si>
    <t>Insertion Sort</t>
  </si>
  <si>
    <t>Merge Sort</t>
  </si>
  <si>
    <t>Randomized Quick Sort</t>
  </si>
  <si>
    <t>Counting Sort</t>
  </si>
  <si>
    <t># of Elements (2^n)</t>
  </si>
  <si>
    <t>Run Time of 5 Sorting Algorithms (Uniformly Random Numbers) (in seconds)</t>
  </si>
  <si>
    <t>Running Time of 5 Sorting Algorithms (Almost Sorted Numbers) (in seconds)</t>
  </si>
  <si>
    <t>TimSort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</si>
</sst>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Log Run Time of 5 Sorting Algorithms (Uniformly Random Numbers)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工作表1!$B$26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dash"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prstDash val="solid"/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26D-46EE-9371-912C2FFC6A7B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prstDash val="solid"/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826D-46EE-9371-912C2FFC6A7B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prstDash val="solid"/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26D-46EE-9371-912C2FFC6A7B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prstDash val="solid"/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826D-46EE-9371-912C2FFC6A7B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prstDash val="solid"/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26D-46EE-9371-912C2FFC6A7B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prstDash val="solid"/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826D-46EE-9371-912C2FFC6A7B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prstDash val="solid"/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826D-46EE-9371-912C2FFC6A7B}"/>
              </c:ext>
            </c:extLst>
          </c:dPt>
          <c:cat>
            <c:numRef>
              <c:f>工作表1!$A$27:$A$47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cat>
          <c:val>
            <c:numRef>
              <c:f>工作表1!$B$27:$B$47</c:f>
              <c:numCache>
                <c:formatCode>General</c:formatCode>
                <c:ptCount val="21"/>
                <c:pt idx="0">
                  <c:v>-0.52287874528033762</c:v>
                </c:pt>
                <c:pt idx="1">
                  <c:v>2.5305865264770262E-2</c:v>
                </c:pt>
                <c:pt idx="2">
                  <c:v>0.58883172559420727</c:v>
                </c:pt>
                <c:pt idx="3">
                  <c:v>1.2345172835126867</c:v>
                </c:pt>
                <c:pt idx="4">
                  <c:v>1.9426032488421565</c:v>
                </c:pt>
                <c:pt idx="5">
                  <c:v>2.5131643091319984</c:v>
                </c:pt>
                <c:pt idx="6">
                  <c:v>3.0837677022115422</c:v>
                </c:pt>
                <c:pt idx="7">
                  <c:v>3.6858276935395047</c:v>
                </c:pt>
                <c:pt idx="8">
                  <c:v>4.2878876848674672</c:v>
                </c:pt>
                <c:pt idx="9">
                  <c:v>4.8899476761954297</c:v>
                </c:pt>
                <c:pt idx="10">
                  <c:v>5.4920076675233913</c:v>
                </c:pt>
                <c:pt idx="11">
                  <c:v>6.0940676588513538</c:v>
                </c:pt>
                <c:pt idx="12">
                  <c:v>6.6961276501793163</c:v>
                </c:pt>
                <c:pt idx="13">
                  <c:v>7.2981876415072788</c:v>
                </c:pt>
                <c:pt idx="14">
                  <c:v>7.9002476328352413</c:v>
                </c:pt>
                <c:pt idx="15">
                  <c:v>8.502307624163203</c:v>
                </c:pt>
                <c:pt idx="16">
                  <c:v>9.1043676154911655</c:v>
                </c:pt>
                <c:pt idx="17">
                  <c:v>9.706427606819128</c:v>
                </c:pt>
                <c:pt idx="18">
                  <c:v>10.30848759814709</c:v>
                </c:pt>
                <c:pt idx="19">
                  <c:v>10.910547589475053</c:v>
                </c:pt>
                <c:pt idx="20">
                  <c:v>11.512607580803015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6D-46EE-9371-912C2FFC6A7B}"/>
            </c:ext>
          </c:extLst>
        </c:ser>
        <c:ser>
          <c:idx val="1"/>
          <c:order val="1"/>
          <c:tx>
            <c:strRef>
              <c:f>工作表1!$C$26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6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826D-46EE-9371-912C2FFC6A7B}"/>
              </c:ext>
            </c:extLst>
          </c:dPt>
          <c:dPt>
            <c:idx val="17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826D-46EE-9371-912C2FFC6A7B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826D-46EE-9371-912C2FFC6A7B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826D-46EE-9371-912C2FFC6A7B}"/>
              </c:ext>
            </c:extLst>
          </c:dPt>
          <c:dPt>
            <c:idx val="2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826D-46EE-9371-912C2FFC6A7B}"/>
              </c:ext>
            </c:extLst>
          </c:dPt>
          <c:cat>
            <c:numRef>
              <c:f>工作表1!$A$27:$A$47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cat>
          <c:val>
            <c:numRef>
              <c:f>工作表1!$C$27:$C$47</c:f>
              <c:numCache>
                <c:formatCode>General</c:formatCode>
                <c:ptCount val="21"/>
                <c:pt idx="0">
                  <c:v>-1.6989700043360187</c:v>
                </c:pt>
                <c:pt idx="1">
                  <c:v>-1.3979400086720375</c:v>
                </c:pt>
                <c:pt idx="2">
                  <c:v>-1.0457574905606752</c:v>
                </c:pt>
                <c:pt idx="3">
                  <c:v>-0.69897000433601875</c:v>
                </c:pt>
                <c:pt idx="4">
                  <c:v>-0.3979400086720376</c:v>
                </c:pt>
                <c:pt idx="5">
                  <c:v>-7.5720713938118356E-2</c:v>
                </c:pt>
                <c:pt idx="6">
                  <c:v>0.20682587603184974</c:v>
                </c:pt>
                <c:pt idx="7">
                  <c:v>0.52374646681156445</c:v>
                </c:pt>
                <c:pt idx="8">
                  <c:v>0.87332060181539872</c:v>
                </c:pt>
                <c:pt idx="9">
                  <c:v>1.1846914308175989</c:v>
                </c:pt>
                <c:pt idx="10">
                  <c:v>1.5811528919662887</c:v>
                </c:pt>
                <c:pt idx="11">
                  <c:v>1.9442358437934801</c:v>
                </c:pt>
                <c:pt idx="12">
                  <c:v>2.2532410537726504</c:v>
                </c:pt>
                <c:pt idx="13">
                  <c:v>2.5695026570874133</c:v>
                </c:pt>
                <c:pt idx="14">
                  <c:v>2.8364253970695947</c:v>
                </c:pt>
                <c:pt idx="15">
                  <c:v>3.1788043456553794</c:v>
                </c:pt>
                <c:pt idx="16">
                  <c:v>3.4968674039578911</c:v>
                </c:pt>
                <c:pt idx="17">
                  <c:v>3.8142882256770152</c:v>
                </c:pt>
                <c:pt idx="18">
                  <c:v>4.1311122268681251</c:v>
                </c:pt>
                <c:pt idx="19">
                  <c:v>4.4473824105532671</c:v>
                </c:pt>
                <c:pt idx="20">
                  <c:v>4.7558365293981764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6D-46EE-9371-912C2FFC6A7B}"/>
            </c:ext>
          </c:extLst>
        </c:ser>
        <c:ser>
          <c:idx val="2"/>
          <c:order val="2"/>
          <c:tx>
            <c:strRef>
              <c:f>工作表1!$D$26</c:f>
              <c:strCache>
                <c:ptCount val="1"/>
                <c:pt idx="0">
                  <c:v>Randomized Quick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8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3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8-826D-46EE-9371-912C2FFC6A7B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3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826D-46EE-9371-912C2FFC6A7B}"/>
              </c:ext>
            </c:extLst>
          </c:dPt>
          <c:dPt>
            <c:idx val="20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3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826D-46EE-9371-912C2FFC6A7B}"/>
              </c:ext>
            </c:extLst>
          </c:dPt>
          <c:cat>
            <c:numRef>
              <c:f>工作表1!$A$27:$A$47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cat>
          <c:val>
            <c:numRef>
              <c:f>工作表1!$D$27:$D$47</c:f>
              <c:numCache>
                <c:formatCode>General</c:formatCode>
                <c:ptCount val="21"/>
                <c:pt idx="0">
                  <c:v>-1.6989700043360187</c:v>
                </c:pt>
                <c:pt idx="1">
                  <c:v>-1.1549019599857431</c:v>
                </c:pt>
                <c:pt idx="2">
                  <c:v>-0.88605664769316317</c:v>
                </c:pt>
                <c:pt idx="3">
                  <c:v>-0.95860731484177497</c:v>
                </c:pt>
                <c:pt idx="4">
                  <c:v>-0.85387196432176193</c:v>
                </c:pt>
                <c:pt idx="5">
                  <c:v>-0.65757731917779372</c:v>
                </c:pt>
                <c:pt idx="6">
                  <c:v>-0.3979400086720376</c:v>
                </c:pt>
                <c:pt idx="7">
                  <c:v>-7.0581074285707285E-2</c:v>
                </c:pt>
                <c:pt idx="8">
                  <c:v>0.18752072083646307</c:v>
                </c:pt>
                <c:pt idx="9">
                  <c:v>0.48287358360875376</c:v>
                </c:pt>
                <c:pt idx="10">
                  <c:v>0.80753502806885324</c:v>
                </c:pt>
                <c:pt idx="11">
                  <c:v>1.1205739312058498</c:v>
                </c:pt>
                <c:pt idx="12">
                  <c:v>1.5385737338068557</c:v>
                </c:pt>
                <c:pt idx="13">
                  <c:v>1.8511971761741606</c:v>
                </c:pt>
                <c:pt idx="14">
                  <c:v>2.1323557617539568</c:v>
                </c:pt>
                <c:pt idx="15">
                  <c:v>2.4326326222545829</c:v>
                </c:pt>
                <c:pt idx="16">
                  <c:v>2.6013319381558797</c:v>
                </c:pt>
                <c:pt idx="17">
                  <c:v>2.888825118125633</c:v>
                </c:pt>
                <c:pt idx="18">
                  <c:v>3.2056481788384787</c:v>
                </c:pt>
                <c:pt idx="19">
                  <c:v>3.5219183275975063</c:v>
                </c:pt>
                <c:pt idx="20">
                  <c:v>3.837671754184544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6D-46EE-9371-912C2FFC6A7B}"/>
            </c:ext>
          </c:extLst>
        </c:ser>
        <c:ser>
          <c:idx val="3"/>
          <c:order val="3"/>
          <c:tx>
            <c:strRef>
              <c:f>工作表1!$E$26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8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4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826D-46EE-9371-912C2FFC6A7B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4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826D-46EE-9371-912C2FFC6A7B}"/>
              </c:ext>
            </c:extLst>
          </c:dPt>
          <c:dPt>
            <c:idx val="20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4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826D-46EE-9371-912C2FFC6A7B}"/>
              </c:ext>
            </c:extLst>
          </c:dPt>
          <c:cat>
            <c:numRef>
              <c:f>工作表1!$A$27:$A$47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cat>
          <c:val>
            <c:numRef>
              <c:f>工作表1!$E$27:$E$47</c:f>
              <c:numCache>
                <c:formatCode>General</c:formatCode>
                <c:ptCount val="2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-1.6989700043360187</c:v>
                </c:pt>
                <c:pt idx="4">
                  <c:v>-1.3010299956639813</c:v>
                </c:pt>
                <c:pt idx="5">
                  <c:v>-1.0969100130080565</c:v>
                </c:pt>
                <c:pt idx="6">
                  <c:v>-0.74472749489669399</c:v>
                </c:pt>
                <c:pt idx="7">
                  <c:v>-0.36653154442041347</c:v>
                </c:pt>
                <c:pt idx="8">
                  <c:v>-8.6186147616283335E-2</c:v>
                </c:pt>
                <c:pt idx="9">
                  <c:v>0.1553360374650618</c:v>
                </c:pt>
                <c:pt idx="10">
                  <c:v>0.4099331233312945</c:v>
                </c:pt>
                <c:pt idx="11">
                  <c:v>0.69810054562338997</c:v>
                </c:pt>
                <c:pt idx="12">
                  <c:v>1.0025979807199086</c:v>
                </c:pt>
                <c:pt idx="13">
                  <c:v>1.3308194664958368</c:v>
                </c:pt>
                <c:pt idx="14">
                  <c:v>1.7199938263676038</c:v>
                </c:pt>
                <c:pt idx="15">
                  <c:v>2.0004774613744551</c:v>
                </c:pt>
                <c:pt idx="16">
                  <c:v>2.3433298030776064</c:v>
                </c:pt>
                <c:pt idx="17">
                  <c:v>2.5391012017945411</c:v>
                </c:pt>
                <c:pt idx="18">
                  <c:v>2.945429191555494</c:v>
                </c:pt>
                <c:pt idx="19">
                  <c:v>3.2464591872194752</c:v>
                </c:pt>
                <c:pt idx="20">
                  <c:v>3.5474891828834565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6D-46EE-9371-912C2FFC6A7B}"/>
            </c:ext>
          </c:extLst>
        </c:ser>
        <c:ser>
          <c:idx val="4"/>
          <c:order val="4"/>
          <c:tx>
            <c:strRef>
              <c:f>工作表1!$F$26</c:f>
              <c:strCache>
                <c:ptCount val="1"/>
                <c:pt idx="0">
                  <c:v>TimSort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16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826D-46EE-9371-912C2FFC6A7B}"/>
              </c:ext>
            </c:extLst>
          </c:dPt>
          <c:dPt>
            <c:idx val="17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826D-46EE-9371-912C2FFC6A7B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826D-46EE-9371-912C2FFC6A7B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826D-46EE-9371-912C2FFC6A7B}"/>
              </c:ext>
            </c:extLst>
          </c:dPt>
          <c:dPt>
            <c:idx val="20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826D-46EE-9371-912C2FFC6A7B}"/>
              </c:ext>
            </c:extLst>
          </c:dPt>
          <c:cat>
            <c:numRef>
              <c:f>工作表1!$A$27:$A$47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cat>
          <c:val>
            <c:numRef>
              <c:f>工作表1!$F$27:$F$47</c:f>
              <c:numCache>
                <c:formatCode>General</c:formatCode>
                <c:ptCount val="21"/>
                <c:pt idx="0">
                  <c:v>-1.5228787452803376</c:v>
                </c:pt>
                <c:pt idx="1">
                  <c:v>-1.3979400086720375</c:v>
                </c:pt>
                <c:pt idx="2">
                  <c:v>-1.0457574905606752</c:v>
                </c:pt>
                <c:pt idx="3">
                  <c:v>-0.6777807052660807</c:v>
                </c:pt>
                <c:pt idx="4">
                  <c:v>-0.49485002168009401</c:v>
                </c:pt>
                <c:pt idx="5">
                  <c:v>-0.17392519729917355</c:v>
                </c:pt>
                <c:pt idx="6">
                  <c:v>0.13987908640123647</c:v>
                </c:pt>
                <c:pt idx="7">
                  <c:v>0.46538285144841829</c:v>
                </c:pt>
                <c:pt idx="8">
                  <c:v>0.7649229846498885</c:v>
                </c:pt>
                <c:pt idx="9">
                  <c:v>1.1664301138432827</c:v>
                </c:pt>
                <c:pt idx="10">
                  <c:v>1.4131320504348721</c:v>
                </c:pt>
                <c:pt idx="11">
                  <c:v>1.7488854400095168</c:v>
                </c:pt>
                <c:pt idx="12">
                  <c:v>2.0162810245428302</c:v>
                </c:pt>
                <c:pt idx="13">
                  <c:v>2.3078595805984663</c:v>
                </c:pt>
                <c:pt idx="14">
                  <c:v>2.6910638015597406</c:v>
                </c:pt>
                <c:pt idx="15">
                  <c:v>2.8846707766070234</c:v>
                </c:pt>
                <c:pt idx="16">
                  <c:v>3.2027334580454432</c:v>
                </c:pt>
                <c:pt idx="17">
                  <c:v>3.5201532647815861</c:v>
                </c:pt>
                <c:pt idx="18">
                  <c:v>3.8369775978655216</c:v>
                </c:pt>
                <c:pt idx="19">
                  <c:v>4.1532476254790405</c:v>
                </c:pt>
                <c:pt idx="20">
                  <c:v>4.4690009389969996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6D-46EE-9371-912C2FFC6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412111"/>
        <c:axId val="76609983"/>
      </c:lineChart>
      <c:catAx>
        <c:axId val="71412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Array Size (2^n)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09983"/>
        <c:crosses val="autoZero"/>
        <c:auto val="1"/>
        <c:lblAlgn val="ctr"/>
        <c:lblOffset val="100"/>
        <c:noMultiLvlLbl val="0"/>
      </c:catAx>
      <c:valAx>
        <c:axId val="7660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Run Time (in seconds, log base 10)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12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Run Time of 5 Sorting Algorithms (Almost Sorted Numbers)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工作表2!$B$2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B69-4E99-8435-BE6A22DD33D4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2B69-4E99-8435-BE6A22DD33D4}"/>
              </c:ext>
            </c:extLst>
          </c:dPt>
          <c:dPt>
            <c:idx val="2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B69-4E99-8435-BE6A22DD33D4}"/>
              </c:ext>
            </c:extLst>
          </c:dPt>
          <c:cat>
            <c:numRef>
              <c:f>工作表2!$A$3:$A$23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cat>
          <c:val>
            <c:numRef>
              <c:f>工作表2!$B$3:$B$23</c:f>
              <c:numCache>
                <c:formatCode>General</c:formatCode>
                <c:ptCount val="21"/>
                <c:pt idx="0">
                  <c:v>0.03</c:v>
                </c:pt>
                <c:pt idx="1">
                  <c:v>7.0000000000000007E-2</c:v>
                </c:pt>
                <c:pt idx="2">
                  <c:v>0.2</c:v>
                </c:pt>
                <c:pt idx="3">
                  <c:v>0.42</c:v>
                </c:pt>
                <c:pt idx="4">
                  <c:v>0.83</c:v>
                </c:pt>
                <c:pt idx="5">
                  <c:v>1.57</c:v>
                </c:pt>
                <c:pt idx="6">
                  <c:v>3.15</c:v>
                </c:pt>
                <c:pt idx="7">
                  <c:v>6.12</c:v>
                </c:pt>
                <c:pt idx="8">
                  <c:v>12.52</c:v>
                </c:pt>
                <c:pt idx="9">
                  <c:v>26.18</c:v>
                </c:pt>
                <c:pt idx="10">
                  <c:v>54.27</c:v>
                </c:pt>
                <c:pt idx="11">
                  <c:v>108.62</c:v>
                </c:pt>
                <c:pt idx="12">
                  <c:v>272.39</c:v>
                </c:pt>
                <c:pt idx="13">
                  <c:v>371.6</c:v>
                </c:pt>
                <c:pt idx="14">
                  <c:v>730.93</c:v>
                </c:pt>
                <c:pt idx="15">
                  <c:v>1462.79</c:v>
                </c:pt>
                <c:pt idx="16">
                  <c:v>3091.67</c:v>
                </c:pt>
                <c:pt idx="17">
                  <c:v>6183.34</c:v>
                </c:pt>
                <c:pt idx="18">
                  <c:v>12366.68</c:v>
                </c:pt>
                <c:pt idx="19">
                  <c:v>24733.360000000001</c:v>
                </c:pt>
                <c:pt idx="20">
                  <c:v>49466.720000000001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69-4E99-8435-BE6A22DD33D4}"/>
            </c:ext>
          </c:extLst>
        </c:ser>
        <c:ser>
          <c:idx val="1"/>
          <c:order val="1"/>
          <c:tx>
            <c:strRef>
              <c:f>工作表2!$C$2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7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2B69-4E99-8435-BE6A22DD33D4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2B69-4E99-8435-BE6A22DD33D4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2B69-4E99-8435-BE6A22DD33D4}"/>
              </c:ext>
            </c:extLst>
          </c:dPt>
          <c:dPt>
            <c:idx val="2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2B69-4E99-8435-BE6A22DD33D4}"/>
              </c:ext>
            </c:extLst>
          </c:dPt>
          <c:cat>
            <c:numRef>
              <c:f>工作表2!$A$3:$A$23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cat>
          <c:val>
            <c:numRef>
              <c:f>工作表2!$C$3:$C$23</c:f>
              <c:numCache>
                <c:formatCode>General</c:formatCode>
                <c:ptCount val="21"/>
                <c:pt idx="0">
                  <c:v>0.03</c:v>
                </c:pt>
                <c:pt idx="1">
                  <c:v>0.06</c:v>
                </c:pt>
                <c:pt idx="2">
                  <c:v>0.11</c:v>
                </c:pt>
                <c:pt idx="3">
                  <c:v>0.17</c:v>
                </c:pt>
                <c:pt idx="4">
                  <c:v>0.34</c:v>
                </c:pt>
                <c:pt idx="5">
                  <c:v>0.75</c:v>
                </c:pt>
                <c:pt idx="6">
                  <c:v>1.66</c:v>
                </c:pt>
                <c:pt idx="7">
                  <c:v>3.23</c:v>
                </c:pt>
                <c:pt idx="8">
                  <c:v>6.6</c:v>
                </c:pt>
                <c:pt idx="9">
                  <c:v>12.65</c:v>
                </c:pt>
                <c:pt idx="10">
                  <c:v>33.68</c:v>
                </c:pt>
                <c:pt idx="11">
                  <c:v>62.65</c:v>
                </c:pt>
                <c:pt idx="12">
                  <c:v>139.22999999999999</c:v>
                </c:pt>
                <c:pt idx="13">
                  <c:v>265.19</c:v>
                </c:pt>
                <c:pt idx="14">
                  <c:v>566.41</c:v>
                </c:pt>
                <c:pt idx="15">
                  <c:v>1147.92</c:v>
                </c:pt>
                <c:pt idx="16">
                  <c:v>2341.69</c:v>
                </c:pt>
                <c:pt idx="17">
                  <c:v>4863.51</c:v>
                </c:pt>
                <c:pt idx="18">
                  <c:v>10087.280000000001</c:v>
                </c:pt>
                <c:pt idx="19">
                  <c:v>20895.080000000002</c:v>
                </c:pt>
                <c:pt idx="20">
                  <c:v>43231.199999999997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69-4E99-8435-BE6A22DD33D4}"/>
            </c:ext>
          </c:extLst>
        </c:ser>
        <c:ser>
          <c:idx val="2"/>
          <c:order val="2"/>
          <c:tx>
            <c:strRef>
              <c:f>工作表2!$D$2</c:f>
              <c:strCache>
                <c:ptCount val="1"/>
                <c:pt idx="0">
                  <c:v>Randomized Quick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7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3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B69-4E99-8435-BE6A22DD33D4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3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2B69-4E99-8435-BE6A22DD33D4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3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B69-4E99-8435-BE6A22DD33D4}"/>
              </c:ext>
            </c:extLst>
          </c:dPt>
          <c:dPt>
            <c:idx val="20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3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2B69-4E99-8435-BE6A22DD33D4}"/>
              </c:ext>
            </c:extLst>
          </c:dPt>
          <c:cat>
            <c:numRef>
              <c:f>工作表2!$A$3:$A$23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cat>
          <c:val>
            <c:numRef>
              <c:f>工作表2!$D$3:$D$23</c:f>
              <c:numCache>
                <c:formatCode>General</c:formatCode>
                <c:ptCount val="21"/>
                <c:pt idx="0">
                  <c:v>0.03</c:v>
                </c:pt>
                <c:pt idx="1">
                  <c:v>0.06</c:v>
                </c:pt>
                <c:pt idx="2">
                  <c:v>0.13</c:v>
                </c:pt>
                <c:pt idx="3">
                  <c:v>0.27</c:v>
                </c:pt>
                <c:pt idx="4">
                  <c:v>0.52</c:v>
                </c:pt>
                <c:pt idx="5">
                  <c:v>0.96</c:v>
                </c:pt>
                <c:pt idx="6">
                  <c:v>1.89</c:v>
                </c:pt>
                <c:pt idx="7">
                  <c:v>3.33</c:v>
                </c:pt>
                <c:pt idx="8">
                  <c:v>7</c:v>
                </c:pt>
                <c:pt idx="9">
                  <c:v>16.649999999999999</c:v>
                </c:pt>
                <c:pt idx="10">
                  <c:v>29.42</c:v>
                </c:pt>
                <c:pt idx="11">
                  <c:v>61.49</c:v>
                </c:pt>
                <c:pt idx="12">
                  <c:v>121.29</c:v>
                </c:pt>
                <c:pt idx="13">
                  <c:v>499.35</c:v>
                </c:pt>
                <c:pt idx="14">
                  <c:v>798.23</c:v>
                </c:pt>
                <c:pt idx="15">
                  <c:v>1521.64</c:v>
                </c:pt>
                <c:pt idx="16">
                  <c:v>3035.58</c:v>
                </c:pt>
                <c:pt idx="17">
                  <c:v>6304.67</c:v>
                </c:pt>
                <c:pt idx="18">
                  <c:v>13076.35</c:v>
                </c:pt>
                <c:pt idx="19">
                  <c:v>27086.73</c:v>
                </c:pt>
                <c:pt idx="20">
                  <c:v>56041.51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69-4E99-8435-BE6A22DD33D4}"/>
            </c:ext>
          </c:extLst>
        </c:ser>
        <c:ser>
          <c:idx val="3"/>
          <c:order val="3"/>
          <c:tx>
            <c:strRef>
              <c:f>工作表2!$E$2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8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4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2B69-4E99-8435-BE6A22DD33D4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4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2B69-4E99-8435-BE6A22DD33D4}"/>
              </c:ext>
            </c:extLst>
          </c:dPt>
          <c:dPt>
            <c:idx val="20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4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2B69-4E99-8435-BE6A22DD33D4}"/>
              </c:ext>
            </c:extLst>
          </c:dPt>
          <c:cat>
            <c:numRef>
              <c:f>工作表2!$A$3:$A$23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cat>
          <c:val>
            <c:numRef>
              <c:f>工作表2!$E$3:$E$23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0.04</c:v>
                </c:pt>
                <c:pt idx="4">
                  <c:v>0.08</c:v>
                </c:pt>
                <c:pt idx="5">
                  <c:v>0.13</c:v>
                </c:pt>
                <c:pt idx="6">
                  <c:v>0.26</c:v>
                </c:pt>
                <c:pt idx="7">
                  <c:v>0.55000000000000004</c:v>
                </c:pt>
                <c:pt idx="8">
                  <c:v>1.1599999999999999</c:v>
                </c:pt>
                <c:pt idx="9">
                  <c:v>2.29</c:v>
                </c:pt>
                <c:pt idx="10">
                  <c:v>5.82</c:v>
                </c:pt>
                <c:pt idx="11">
                  <c:v>14.26</c:v>
                </c:pt>
                <c:pt idx="12">
                  <c:v>20.9</c:v>
                </c:pt>
                <c:pt idx="13">
                  <c:v>36.229999999999997</c:v>
                </c:pt>
                <c:pt idx="14">
                  <c:v>50.28</c:v>
                </c:pt>
                <c:pt idx="15">
                  <c:v>110.12</c:v>
                </c:pt>
                <c:pt idx="16">
                  <c:v>178.72</c:v>
                </c:pt>
                <c:pt idx="17">
                  <c:v>474.11</c:v>
                </c:pt>
                <c:pt idx="18">
                  <c:v>948.22</c:v>
                </c:pt>
                <c:pt idx="19">
                  <c:v>1896.44</c:v>
                </c:pt>
                <c:pt idx="20">
                  <c:v>3792.88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69-4E99-8435-BE6A22DD33D4}"/>
            </c:ext>
          </c:extLst>
        </c:ser>
        <c:ser>
          <c:idx val="4"/>
          <c:order val="4"/>
          <c:tx>
            <c:strRef>
              <c:f>工作表2!$F$2</c:f>
              <c:strCache>
                <c:ptCount val="1"/>
                <c:pt idx="0">
                  <c:v>TimSort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17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2B69-4E99-8435-BE6A22DD33D4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2B69-4E99-8435-BE6A22DD33D4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2B69-4E99-8435-BE6A22DD33D4}"/>
              </c:ext>
            </c:extLst>
          </c:dPt>
          <c:dPt>
            <c:idx val="20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  <a:prstDash val="dash"/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2B69-4E99-8435-BE6A22DD33D4}"/>
              </c:ext>
            </c:extLst>
          </c:dPt>
          <c:cat>
            <c:numRef>
              <c:f>工作表2!$A$3:$A$23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cat>
          <c:val>
            <c:numRef>
              <c:f>工作表2!$F$3:$F$23</c:f>
              <c:numCache>
                <c:formatCode>General</c:formatCode>
                <c:ptCount val="21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0.08</c:v>
                </c:pt>
                <c:pt idx="4">
                  <c:v>0.2</c:v>
                </c:pt>
                <c:pt idx="5">
                  <c:v>0.42</c:v>
                </c:pt>
                <c:pt idx="6">
                  <c:v>0.79</c:v>
                </c:pt>
                <c:pt idx="7">
                  <c:v>1.74</c:v>
                </c:pt>
                <c:pt idx="8">
                  <c:v>3.49</c:v>
                </c:pt>
                <c:pt idx="9">
                  <c:v>7.9</c:v>
                </c:pt>
                <c:pt idx="10">
                  <c:v>15.53</c:v>
                </c:pt>
                <c:pt idx="11">
                  <c:v>34.24</c:v>
                </c:pt>
                <c:pt idx="12">
                  <c:v>73.72</c:v>
                </c:pt>
                <c:pt idx="13">
                  <c:v>155.18</c:v>
                </c:pt>
                <c:pt idx="14">
                  <c:v>343.41</c:v>
                </c:pt>
                <c:pt idx="15">
                  <c:v>919.34</c:v>
                </c:pt>
                <c:pt idx="16">
                  <c:v>1841.59</c:v>
                </c:pt>
                <c:pt idx="17">
                  <c:v>3824.84</c:v>
                </c:pt>
                <c:pt idx="18">
                  <c:v>7933</c:v>
                </c:pt>
                <c:pt idx="19">
                  <c:v>16432.64</c:v>
                </c:pt>
                <c:pt idx="20">
                  <c:v>33998.57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69-4E99-8435-BE6A22DD3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296047"/>
        <c:axId val="76876143"/>
      </c:lineChart>
      <c:catAx>
        <c:axId val="2126296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Array</a:t>
                </a:r>
                <a:r>
                  <a:rPr lang="en-US" altLang="zh-TW" baseline="0"/>
                  <a:t> Size (2^n)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76143"/>
        <c:crosses val="autoZero"/>
        <c:auto val="1"/>
        <c:lblAlgn val="ctr"/>
        <c:lblOffset val="100"/>
        <c:noMultiLvlLbl val="0"/>
      </c:catAx>
      <c:valAx>
        <c:axId val="7687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Run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29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1017270</xdr:colOff>
      <xdr:row>31</xdr:row>
      <xdr:rowOff>167640</xdr:rowOff>
    </xdr:from>
    <xdr:to>
      <xdr:col>6</xdr:col>
      <xdr:colOff>15240</xdr:colOff>
      <xdr:row>53</xdr:row>
      <xdr:rowOff>129540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6A78D83-4F29-4171-9E6C-9D3571DAAA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1120140</xdr:colOff>
      <xdr:row>24</xdr:row>
      <xdr:rowOff>47563</xdr:rowOff>
    </xdr:from>
    <xdr:to>
      <xdr:col>5</xdr:col>
      <xdr:colOff>1211196</xdr:colOff>
      <xdr:row>47</xdr:row>
      <xdr:rowOff>102837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D640C36-F1DB-4005-A7AF-5CEC3B222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8303-8965-4AA9-9143-CF290A871A68}">
  <dimension ref="A1:F47"/>
  <sheetViews>
    <sheetView zoomScaleNormal="100" workbookViewId="0">
      <selection activeCell="G26" sqref="G26"/>
    </sheetView>
  </sheetViews>
  <sheetFormatPr defaultRowHeight="15.6" x14ac:dyDescent="0.3"/>
  <cols>
    <col min="1" max="1" width="20.69921875" customWidth="1"/>
    <col min="2" max="6" width="22.69921875" customWidth="1"/>
  </cols>
  <sheetData>
    <row r="1" spans="1:6" ht="21" x14ac:dyDescent="0.4">
      <c r="A1" s="1" t="s">
        <v>5</v>
      </c>
      <c r="B1" s="1"/>
      <c r="C1" s="1"/>
      <c r="D1" s="1"/>
      <c r="E1" s="1"/>
      <c r="F1" s="1"/>
    </row>
    <row r="2" spans="1:6" x14ac:dyDescent="0.3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</row>
    <row r="3" spans="1:6" x14ac:dyDescent="0.3">
      <c r="A3">
        <v>10</v>
      </c>
      <c r="B3" s="2">
        <v>0.3</v>
      </c>
      <c r="C3">
        <v>0.02</v>
      </c>
      <c r="D3">
        <v>0.02</v>
      </c>
      <c r="E3">
        <v>0.01</v>
      </c>
      <c r="F3">
        <v>0.03</v>
      </c>
    </row>
    <row r="4" spans="1:6" x14ac:dyDescent="0.3">
      <c r="A4">
        <v>11</v>
      </c>
      <c r="B4" s="2">
        <v>1.06</v>
      </c>
      <c r="C4">
        <v>0.04</v>
      </c>
      <c r="D4">
        <v>7.0000000000000007E-2</v>
      </c>
      <c r="E4">
        <v>0.01</v>
      </c>
      <c r="F4">
        <v>0.04</v>
      </c>
    </row>
    <row r="5" spans="1:6" x14ac:dyDescent="0.3">
      <c r="A5">
        <v>12</v>
      </c>
      <c r="B5" s="2">
        <v>3.88</v>
      </c>
      <c r="C5">
        <v>0.09</v>
      </c>
      <c r="D5">
        <v>0.13</v>
      </c>
      <c r="E5">
        <v>0.01</v>
      </c>
      <c r="F5">
        <v>0.09</v>
      </c>
    </row>
    <row r="6" spans="1:6" x14ac:dyDescent="0.3">
      <c r="A6">
        <v>13</v>
      </c>
      <c r="B6" s="2">
        <v>17.16</v>
      </c>
      <c r="C6">
        <v>0.2</v>
      </c>
      <c r="D6">
        <v>0.11</v>
      </c>
      <c r="E6">
        <v>0.02</v>
      </c>
      <c r="F6">
        <v>0.21</v>
      </c>
    </row>
    <row r="7" spans="1:6" x14ac:dyDescent="0.3">
      <c r="A7">
        <v>14</v>
      </c>
      <c r="B7" s="2">
        <v>87.62</v>
      </c>
      <c r="C7">
        <v>0.4</v>
      </c>
      <c r="D7">
        <v>0.14000000000000001</v>
      </c>
      <c r="E7">
        <v>0.05</v>
      </c>
      <c r="F7">
        <v>0.32</v>
      </c>
    </row>
    <row r="8" spans="1:6" x14ac:dyDescent="0.3">
      <c r="A8">
        <v>15</v>
      </c>
      <c r="B8" s="2">
        <v>325.95999999999998</v>
      </c>
      <c r="C8">
        <v>0.84</v>
      </c>
      <c r="D8">
        <v>0.22</v>
      </c>
      <c r="E8">
        <v>0.08</v>
      </c>
      <c r="F8">
        <v>0.67</v>
      </c>
    </row>
    <row r="9" spans="1:6" x14ac:dyDescent="0.3">
      <c r="A9">
        <v>16</v>
      </c>
      <c r="B9" s="2">
        <v>1212.74</v>
      </c>
      <c r="C9">
        <v>1.61</v>
      </c>
      <c r="D9">
        <v>0.4</v>
      </c>
      <c r="E9">
        <v>0.18</v>
      </c>
      <c r="F9">
        <v>1.38</v>
      </c>
    </row>
    <row r="10" spans="1:6" x14ac:dyDescent="0.3">
      <c r="A10">
        <v>17</v>
      </c>
      <c r="B10" s="3">
        <v>4850.96</v>
      </c>
      <c r="C10">
        <v>3.34</v>
      </c>
      <c r="D10">
        <v>0.85</v>
      </c>
      <c r="E10">
        <v>0.43</v>
      </c>
      <c r="F10">
        <v>2.92</v>
      </c>
    </row>
    <row r="11" spans="1:6" x14ac:dyDescent="0.3">
      <c r="A11">
        <v>18</v>
      </c>
      <c r="B11" s="3">
        <v>19403.84</v>
      </c>
      <c r="C11">
        <v>7.47</v>
      </c>
      <c r="D11">
        <v>1.54</v>
      </c>
      <c r="E11">
        <v>0.82</v>
      </c>
      <c r="F11">
        <v>5.82</v>
      </c>
    </row>
    <row r="12" spans="1:6" x14ac:dyDescent="0.3">
      <c r="A12">
        <v>19</v>
      </c>
      <c r="B12" s="3">
        <v>77615.360000000001</v>
      </c>
      <c r="C12">
        <v>15.3</v>
      </c>
      <c r="D12">
        <v>3.04</v>
      </c>
      <c r="E12">
        <v>1.43</v>
      </c>
      <c r="F12">
        <v>14.67</v>
      </c>
    </row>
    <row r="13" spans="1:6" x14ac:dyDescent="0.3">
      <c r="A13">
        <v>20</v>
      </c>
      <c r="B13" s="3">
        <v>310461.44</v>
      </c>
      <c r="C13">
        <v>38.119999999999997</v>
      </c>
      <c r="D13">
        <v>6.42</v>
      </c>
      <c r="E13">
        <v>2.57</v>
      </c>
      <c r="F13">
        <v>25.89</v>
      </c>
    </row>
    <row r="14" spans="1:6" x14ac:dyDescent="0.3">
      <c r="A14">
        <v>21</v>
      </c>
      <c r="B14" s="3">
        <v>1241845.76</v>
      </c>
      <c r="C14">
        <v>87.95</v>
      </c>
      <c r="D14">
        <v>13.2</v>
      </c>
      <c r="E14">
        <v>4.99</v>
      </c>
      <c r="F14">
        <v>56.09</v>
      </c>
    </row>
    <row r="15" spans="1:6" x14ac:dyDescent="0.3">
      <c r="A15">
        <v>22</v>
      </c>
      <c r="B15" s="3">
        <v>4967383.04</v>
      </c>
      <c r="C15">
        <v>179.16</v>
      </c>
      <c r="D15">
        <v>34.56</v>
      </c>
      <c r="E15">
        <v>10.06</v>
      </c>
      <c r="F15">
        <v>103.82</v>
      </c>
    </row>
    <row r="16" spans="1:6" x14ac:dyDescent="0.3">
      <c r="A16">
        <v>23</v>
      </c>
      <c r="B16" s="3">
        <v>19869532.16</v>
      </c>
      <c r="C16">
        <v>371.11</v>
      </c>
      <c r="D16">
        <v>70.989999999999995</v>
      </c>
      <c r="E16">
        <v>21.42</v>
      </c>
      <c r="F16">
        <v>203.17</v>
      </c>
    </row>
    <row r="17" spans="1:6" x14ac:dyDescent="0.3">
      <c r="A17">
        <v>24</v>
      </c>
      <c r="B17" s="3">
        <v>79478128.640000001</v>
      </c>
      <c r="C17">
        <v>686.16</v>
      </c>
      <c r="D17">
        <v>135.63</v>
      </c>
      <c r="E17">
        <v>52.48</v>
      </c>
      <c r="F17">
        <v>490.98</v>
      </c>
    </row>
    <row r="18" spans="1:6" x14ac:dyDescent="0.3">
      <c r="A18">
        <v>25</v>
      </c>
      <c r="B18" s="3">
        <v>317912514.56</v>
      </c>
      <c r="C18">
        <v>1509.4</v>
      </c>
      <c r="D18">
        <v>270.79000000000002</v>
      </c>
      <c r="E18">
        <v>100.11</v>
      </c>
      <c r="F18" s="5">
        <v>766.78</v>
      </c>
    </row>
    <row r="19" spans="1:6" x14ac:dyDescent="0.3">
      <c r="A19">
        <v>26</v>
      </c>
      <c r="B19" s="3">
        <v>1271650058.24</v>
      </c>
      <c r="C19" s="4">
        <v>3139.55</v>
      </c>
      <c r="D19">
        <v>399.33</v>
      </c>
      <c r="E19">
        <v>220.46</v>
      </c>
      <c r="F19" s="4">
        <f>ROUND(F18*(A19*2/A18), 2)</f>
        <v>1594.9</v>
      </c>
    </row>
    <row r="20" spans="1:6" x14ac:dyDescent="0.3">
      <c r="A20">
        <v>27</v>
      </c>
      <c r="B20" s="3">
        <v>5086600232.96</v>
      </c>
      <c r="C20" s="4">
        <v>6520.61</v>
      </c>
      <c r="D20">
        <v>774.15</v>
      </c>
      <c r="E20" s="5">
        <v>346.02</v>
      </c>
      <c r="F20" s="4">
        <f t="shared" ref="F20:F23" si="0">ROUND(F19*(A20*2/A19), 2)</f>
        <v>3312.48</v>
      </c>
    </row>
    <row r="21" spans="1:6" x14ac:dyDescent="0.3">
      <c r="A21">
        <v>28</v>
      </c>
      <c r="B21" s="3">
        <v>20346400931.84</v>
      </c>
      <c r="C21" s="4">
        <v>13524.22</v>
      </c>
      <c r="D21" s="4">
        <f>ROUND(D20*(A21*2/A20), 2)</f>
        <v>1605.64</v>
      </c>
      <c r="E21" s="4">
        <v>881.92</v>
      </c>
      <c r="F21" s="4">
        <f t="shared" si="0"/>
        <v>6870.33</v>
      </c>
    </row>
    <row r="22" spans="1:6" x14ac:dyDescent="0.3">
      <c r="A22">
        <v>29</v>
      </c>
      <c r="B22" s="3">
        <v>81385603727.360001</v>
      </c>
      <c r="C22" s="4">
        <v>28014.47</v>
      </c>
      <c r="D22" s="4">
        <f t="shared" ref="D22:D23" si="1">ROUND(D21*(A22*2/A21), 2)</f>
        <v>3325.97</v>
      </c>
      <c r="E22" s="4">
        <v>1763.84</v>
      </c>
      <c r="F22" s="4">
        <f t="shared" si="0"/>
        <v>14231.4</v>
      </c>
    </row>
    <row r="23" spans="1:6" x14ac:dyDescent="0.3">
      <c r="A23">
        <v>30</v>
      </c>
      <c r="B23" s="3">
        <v>325542414909.44</v>
      </c>
      <c r="C23" s="4">
        <v>56994.97</v>
      </c>
      <c r="D23" s="4">
        <f t="shared" si="1"/>
        <v>6881.32</v>
      </c>
      <c r="E23" s="4">
        <v>3527.68</v>
      </c>
      <c r="F23" s="4">
        <f t="shared" si="0"/>
        <v>29444.28</v>
      </c>
    </row>
    <row r="25" spans="1:6" ht="21" x14ac:dyDescent="0.4">
      <c r="A25" s="1" t="s">
        <v>5</v>
      </c>
      <c r="B25" s="1"/>
      <c r="C25" s="1"/>
      <c r="D25" s="1"/>
      <c r="E25" s="1"/>
      <c r="F25" s="1"/>
    </row>
    <row r="26" spans="1:6" x14ac:dyDescent="0.3">
      <c r="A26" t="s">
        <v>4</v>
      </c>
      <c r="B26" t="s">
        <v>0</v>
      </c>
      <c r="C26" t="s">
        <v>1</v>
      </c>
      <c r="D26" t="s">
        <v>2</v>
      </c>
      <c r="E26" t="s">
        <v>3</v>
      </c>
      <c r="F26" t="s">
        <v>7</v>
      </c>
    </row>
    <row r="27" spans="1:6" x14ac:dyDescent="0.3">
      <c r="A27">
        <v>10</v>
      </c>
      <c r="B27" s="2">
        <f>LOG10(B3)</f>
        <v>-0.52287874528033762</v>
      </c>
      <c r="C27" s="2">
        <f t="shared" ref="C27:F27" si="2">LOG10(C3)</f>
        <v>-1.6989700043360187</v>
      </c>
      <c r="D27" s="2">
        <f t="shared" si="2"/>
        <v>-1.6989700043360187</v>
      </c>
      <c r="E27" s="2">
        <f t="shared" si="2"/>
        <v>-2</v>
      </c>
      <c r="F27" s="2">
        <f t="shared" si="2"/>
        <v>-1.5228787452803376</v>
      </c>
    </row>
    <row r="28" spans="1:6" x14ac:dyDescent="0.3">
      <c r="A28">
        <v>11</v>
      </c>
      <c r="B28" s="2">
        <f t="shared" ref="B28:F47" si="3">LOG10(B4)</f>
        <v>2.5305865264770262E-2</v>
      </c>
      <c r="C28" s="2">
        <f t="shared" si="3"/>
        <v>-1.3979400086720375</v>
      </c>
      <c r="D28" s="2">
        <f t="shared" si="3"/>
        <v>-1.1549019599857431</v>
      </c>
      <c r="E28" s="2">
        <f t="shared" si="3"/>
        <v>-2</v>
      </c>
      <c r="F28" s="2">
        <f t="shared" si="3"/>
        <v>-1.3979400086720375</v>
      </c>
    </row>
    <row r="29" spans="1:6" x14ac:dyDescent="0.3">
      <c r="A29">
        <v>12</v>
      </c>
      <c r="B29" s="2">
        <f t="shared" si="3"/>
        <v>0.58883172559420727</v>
      </c>
      <c r="C29" s="2">
        <f t="shared" si="3"/>
        <v>-1.0457574905606752</v>
      </c>
      <c r="D29" s="2">
        <f t="shared" si="3"/>
        <v>-0.88605664769316317</v>
      </c>
      <c r="E29" s="2">
        <f t="shared" si="3"/>
        <v>-2</v>
      </c>
      <c r="F29" s="2">
        <f t="shared" si="3"/>
        <v>-1.0457574905606752</v>
      </c>
    </row>
    <row r="30" spans="1:6" x14ac:dyDescent="0.3">
      <c r="A30">
        <v>13</v>
      </c>
      <c r="B30" s="2">
        <f t="shared" si="3"/>
        <v>1.2345172835126867</v>
      </c>
      <c r="C30" s="2">
        <f t="shared" si="3"/>
        <v>-0.69897000433601875</v>
      </c>
      <c r="D30" s="2">
        <f t="shared" si="3"/>
        <v>-0.95860731484177497</v>
      </c>
      <c r="E30" s="2">
        <f t="shared" si="3"/>
        <v>-1.6989700043360187</v>
      </c>
      <c r="F30" s="2">
        <f t="shared" si="3"/>
        <v>-0.6777807052660807</v>
      </c>
    </row>
    <row r="31" spans="1:6" x14ac:dyDescent="0.3">
      <c r="A31">
        <v>14</v>
      </c>
      <c r="B31" s="2">
        <f t="shared" si="3"/>
        <v>1.9426032488421565</v>
      </c>
      <c r="C31" s="2">
        <f t="shared" si="3"/>
        <v>-0.3979400086720376</v>
      </c>
      <c r="D31" s="2">
        <f t="shared" si="3"/>
        <v>-0.85387196432176193</v>
      </c>
      <c r="E31" s="2">
        <f t="shared" si="3"/>
        <v>-1.3010299956639813</v>
      </c>
      <c r="F31" s="2">
        <f t="shared" si="3"/>
        <v>-0.49485002168009401</v>
      </c>
    </row>
    <row r="32" spans="1:6" x14ac:dyDescent="0.3">
      <c r="A32">
        <v>15</v>
      </c>
      <c r="B32" s="2">
        <f t="shared" si="3"/>
        <v>2.5131643091319984</v>
      </c>
      <c r="C32" s="2">
        <f t="shared" si="3"/>
        <v>-7.5720713938118356E-2</v>
      </c>
      <c r="D32" s="2">
        <f t="shared" si="3"/>
        <v>-0.65757731917779372</v>
      </c>
      <c r="E32" s="2">
        <f t="shared" si="3"/>
        <v>-1.0969100130080565</v>
      </c>
      <c r="F32" s="2">
        <f t="shared" si="3"/>
        <v>-0.17392519729917355</v>
      </c>
    </row>
    <row r="33" spans="1:6" x14ac:dyDescent="0.3">
      <c r="A33">
        <v>16</v>
      </c>
      <c r="B33" s="2">
        <f t="shared" si="3"/>
        <v>3.0837677022115422</v>
      </c>
      <c r="C33" s="2">
        <f t="shared" si="3"/>
        <v>0.20682587603184974</v>
      </c>
      <c r="D33" s="2">
        <f t="shared" si="3"/>
        <v>-0.3979400086720376</v>
      </c>
      <c r="E33" s="2">
        <f t="shared" si="3"/>
        <v>-0.74472749489669399</v>
      </c>
      <c r="F33" s="2">
        <f t="shared" si="3"/>
        <v>0.13987908640123647</v>
      </c>
    </row>
    <row r="34" spans="1:6" x14ac:dyDescent="0.3">
      <c r="A34">
        <v>17</v>
      </c>
      <c r="B34" s="2">
        <f t="shared" si="3"/>
        <v>3.6858276935395047</v>
      </c>
      <c r="C34" s="2">
        <f t="shared" si="3"/>
        <v>0.52374646681156445</v>
      </c>
      <c r="D34" s="2">
        <f t="shared" si="3"/>
        <v>-7.0581074285707285E-2</v>
      </c>
      <c r="E34" s="2">
        <f t="shared" si="3"/>
        <v>-0.36653154442041347</v>
      </c>
      <c r="F34" s="2">
        <f t="shared" si="3"/>
        <v>0.46538285144841829</v>
      </c>
    </row>
    <row r="35" spans="1:6" x14ac:dyDescent="0.3">
      <c r="A35">
        <v>18</v>
      </c>
      <c r="B35" s="2">
        <f t="shared" si="3"/>
        <v>4.2878876848674672</v>
      </c>
      <c r="C35" s="2">
        <f t="shared" si="3"/>
        <v>0.87332060181539872</v>
      </c>
      <c r="D35" s="2">
        <f t="shared" si="3"/>
        <v>0.18752072083646307</v>
      </c>
      <c r="E35" s="2">
        <f t="shared" si="3"/>
        <v>-8.6186147616283335E-2</v>
      </c>
      <c r="F35" s="2">
        <f t="shared" si="3"/>
        <v>0.7649229846498885</v>
      </c>
    </row>
    <row r="36" spans="1:6" x14ac:dyDescent="0.3">
      <c r="A36">
        <v>19</v>
      </c>
      <c r="B36" s="2">
        <f t="shared" si="3"/>
        <v>4.8899476761954297</v>
      </c>
      <c r="C36" s="2">
        <f t="shared" si="3"/>
        <v>1.1846914308175989</v>
      </c>
      <c r="D36" s="2">
        <f t="shared" si="3"/>
        <v>0.48287358360875376</v>
      </c>
      <c r="E36" s="2">
        <f t="shared" si="3"/>
        <v>0.1553360374650618</v>
      </c>
      <c r="F36" s="2">
        <f t="shared" si="3"/>
        <v>1.1664301138432827</v>
      </c>
    </row>
    <row r="37" spans="1:6" x14ac:dyDescent="0.3">
      <c r="A37">
        <v>20</v>
      </c>
      <c r="B37" s="2">
        <f t="shared" si="3"/>
        <v>5.4920076675233913</v>
      </c>
      <c r="C37" s="2">
        <f t="shared" si="3"/>
        <v>1.5811528919662887</v>
      </c>
      <c r="D37" s="2">
        <f t="shared" si="3"/>
        <v>0.80753502806885324</v>
      </c>
      <c r="E37" s="2">
        <f t="shared" si="3"/>
        <v>0.4099331233312945</v>
      </c>
      <c r="F37" s="2">
        <f t="shared" si="3"/>
        <v>1.4131320504348721</v>
      </c>
    </row>
    <row r="38" spans="1:6" x14ac:dyDescent="0.3">
      <c r="A38">
        <v>21</v>
      </c>
      <c r="B38" s="2">
        <f t="shared" si="3"/>
        <v>6.0940676588513538</v>
      </c>
      <c r="C38" s="2">
        <f t="shared" si="3"/>
        <v>1.9442358437934801</v>
      </c>
      <c r="D38" s="2">
        <f t="shared" si="3"/>
        <v>1.1205739312058498</v>
      </c>
      <c r="E38" s="2">
        <f t="shared" si="3"/>
        <v>0.69810054562338997</v>
      </c>
      <c r="F38" s="2">
        <f t="shared" si="3"/>
        <v>1.7488854400095168</v>
      </c>
    </row>
    <row r="39" spans="1:6" x14ac:dyDescent="0.3">
      <c r="A39">
        <v>22</v>
      </c>
      <c r="B39" s="2">
        <f t="shared" si="3"/>
        <v>6.6961276501793163</v>
      </c>
      <c r="C39" s="2">
        <f t="shared" si="3"/>
        <v>2.2532410537726504</v>
      </c>
      <c r="D39" s="2">
        <f t="shared" si="3"/>
        <v>1.5385737338068557</v>
      </c>
      <c r="E39" s="2">
        <f t="shared" si="3"/>
        <v>1.0025979807199086</v>
      </c>
      <c r="F39" s="2">
        <f t="shared" si="3"/>
        <v>2.0162810245428302</v>
      </c>
    </row>
    <row r="40" spans="1:6" x14ac:dyDescent="0.3">
      <c r="A40">
        <v>23</v>
      </c>
      <c r="B40" s="2">
        <f t="shared" si="3"/>
        <v>7.2981876415072788</v>
      </c>
      <c r="C40" s="2">
        <f t="shared" si="3"/>
        <v>2.5695026570874133</v>
      </c>
      <c r="D40" s="2">
        <f t="shared" si="3"/>
        <v>1.8511971761741606</v>
      </c>
      <c r="E40" s="2">
        <f t="shared" si="3"/>
        <v>1.3308194664958368</v>
      </c>
      <c r="F40" s="2">
        <f t="shared" si="3"/>
        <v>2.3078595805984663</v>
      </c>
    </row>
    <row r="41" spans="1:6" x14ac:dyDescent="0.3">
      <c r="A41">
        <v>24</v>
      </c>
      <c r="B41" s="2">
        <f t="shared" si="3"/>
        <v>7.9002476328352413</v>
      </c>
      <c r="C41" s="2">
        <f t="shared" si="3"/>
        <v>2.8364253970695947</v>
      </c>
      <c r="D41" s="2">
        <f t="shared" si="3"/>
        <v>2.1323557617539568</v>
      </c>
      <c r="E41" s="2">
        <f t="shared" si="3"/>
        <v>1.7199938263676038</v>
      </c>
      <c r="F41" s="2">
        <f t="shared" si="3"/>
        <v>2.6910638015597406</v>
      </c>
    </row>
    <row r="42" spans="1:6" x14ac:dyDescent="0.3">
      <c r="A42">
        <v>25</v>
      </c>
      <c r="B42" s="2">
        <f t="shared" si="3"/>
        <v>8.502307624163203</v>
      </c>
      <c r="C42" s="2">
        <f t="shared" si="3"/>
        <v>3.1788043456553794</v>
      </c>
      <c r="D42" s="2">
        <f t="shared" si="3"/>
        <v>2.4326326222545829</v>
      </c>
      <c r="E42" s="2">
        <f t="shared" si="3"/>
        <v>2.0004774613744551</v>
      </c>
      <c r="F42" s="2">
        <f t="shared" si="3"/>
        <v>2.8846707766070234</v>
      </c>
    </row>
    <row r="43" spans="1:6" x14ac:dyDescent="0.3">
      <c r="A43">
        <v>26</v>
      </c>
      <c r="B43" s="2">
        <f t="shared" si="3"/>
        <v>9.1043676154911655</v>
      </c>
      <c r="C43" s="2">
        <f t="shared" si="3"/>
        <v>3.4968674039578911</v>
      </c>
      <c r="D43" s="2">
        <f t="shared" si="3"/>
        <v>2.6013319381558797</v>
      </c>
      <c r="E43" s="2">
        <f t="shared" si="3"/>
        <v>2.3433298030776064</v>
      </c>
      <c r="F43" s="2">
        <f t="shared" si="3"/>
        <v>3.2027334580454432</v>
      </c>
    </row>
    <row r="44" spans="1:6" x14ac:dyDescent="0.3">
      <c r="A44">
        <v>27</v>
      </c>
      <c r="B44" s="2">
        <f t="shared" si="3"/>
        <v>9.706427606819128</v>
      </c>
      <c r="C44" s="2">
        <f t="shared" si="3"/>
        <v>3.8142882256770152</v>
      </c>
      <c r="D44" s="2">
        <f t="shared" si="3"/>
        <v>2.888825118125633</v>
      </c>
      <c r="E44" s="2">
        <f t="shared" si="3"/>
        <v>2.5391012017945411</v>
      </c>
      <c r="F44" s="2">
        <f t="shared" si="3"/>
        <v>3.5201532647815861</v>
      </c>
    </row>
    <row r="45" spans="1:6" x14ac:dyDescent="0.3">
      <c r="A45">
        <v>28</v>
      </c>
      <c r="B45" s="2">
        <f t="shared" si="3"/>
        <v>10.30848759814709</v>
      </c>
      <c r="C45" s="2">
        <f t="shared" si="3"/>
        <v>4.1311122268681251</v>
      </c>
      <c r="D45" s="2">
        <f t="shared" si="3"/>
        <v>3.2056481788384787</v>
      </c>
      <c r="E45" s="2">
        <f t="shared" si="3"/>
        <v>2.945429191555494</v>
      </c>
      <c r="F45" s="2">
        <f t="shared" si="3"/>
        <v>3.8369775978655216</v>
      </c>
    </row>
    <row r="46" spans="1:6" x14ac:dyDescent="0.3">
      <c r="A46">
        <v>29</v>
      </c>
      <c r="B46" s="2">
        <f t="shared" si="3"/>
        <v>10.910547589475053</v>
      </c>
      <c r="C46" s="2">
        <f t="shared" si="3"/>
        <v>4.4473824105532671</v>
      </c>
      <c r="D46" s="2">
        <f t="shared" si="3"/>
        <v>3.5219183275975063</v>
      </c>
      <c r="E46" s="2">
        <f t="shared" si="3"/>
        <v>3.2464591872194752</v>
      </c>
      <c r="F46" s="2">
        <f t="shared" si="3"/>
        <v>4.1532476254790405</v>
      </c>
    </row>
    <row r="47" spans="1:6" x14ac:dyDescent="0.3">
      <c r="A47">
        <v>30</v>
      </c>
      <c r="B47" s="2">
        <f t="shared" si="3"/>
        <v>11.512607580803015</v>
      </c>
      <c r="C47" s="2">
        <f t="shared" si="3"/>
        <v>4.7558365293981764</v>
      </c>
      <c r="D47" s="2">
        <f t="shared" si="3"/>
        <v>3.837671754184544</v>
      </c>
      <c r="E47" s="2">
        <f t="shared" si="3"/>
        <v>3.5474891828834565</v>
      </c>
      <c r="F47" s="2">
        <f t="shared" si="3"/>
        <v>4.4690009389969996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BDC3-1BEB-4D14-98F4-E5331688BC9F}">
  <dimension ref="A1:F25"/>
  <sheetViews>
    <sheetView tabSelected="1" zoomScaleNormal="100" workbookViewId="0">
      <selection activeCell="G27" sqref="G27"/>
    </sheetView>
  </sheetViews>
  <sheetFormatPr defaultRowHeight="15.6" x14ac:dyDescent="0.3"/>
  <cols>
    <col min="1" max="1" width="20.69921875" customWidth="1"/>
    <col min="2" max="6" width="22.69921875" customWidth="1"/>
  </cols>
  <sheetData>
    <row r="1" spans="1:6" ht="21" x14ac:dyDescent="0.4">
      <c r="A1" s="1" t="s">
        <v>6</v>
      </c>
      <c r="B1" s="1"/>
      <c r="C1" s="1"/>
      <c r="D1" s="1"/>
      <c r="E1" s="1"/>
      <c r="F1" s="1"/>
    </row>
    <row r="2" spans="1:6" x14ac:dyDescent="0.3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</row>
    <row r="3" spans="1:6" x14ac:dyDescent="0.3">
      <c r="A3">
        <v>10</v>
      </c>
      <c r="B3">
        <v>0.03</v>
      </c>
      <c r="C3">
        <v>0.03</v>
      </c>
      <c r="D3">
        <v>0.03</v>
      </c>
      <c r="E3">
        <v>0</v>
      </c>
      <c r="F3">
        <v>0.01</v>
      </c>
    </row>
    <row r="4" spans="1:6" x14ac:dyDescent="0.3">
      <c r="A4">
        <v>11</v>
      </c>
      <c r="B4">
        <v>7.0000000000000007E-2</v>
      </c>
      <c r="C4">
        <v>0.06</v>
      </c>
      <c r="D4">
        <v>0.06</v>
      </c>
      <c r="E4">
        <v>0.01</v>
      </c>
      <c r="F4">
        <v>0.02</v>
      </c>
    </row>
    <row r="5" spans="1:6" x14ac:dyDescent="0.3">
      <c r="A5">
        <v>12</v>
      </c>
      <c r="B5">
        <v>0.2</v>
      </c>
      <c r="C5">
        <v>0.11</v>
      </c>
      <c r="D5">
        <v>0.13</v>
      </c>
      <c r="E5">
        <v>0.02</v>
      </c>
      <c r="F5">
        <v>0.04</v>
      </c>
    </row>
    <row r="6" spans="1:6" x14ac:dyDescent="0.3">
      <c r="A6">
        <v>13</v>
      </c>
      <c r="B6">
        <v>0.42</v>
      </c>
      <c r="C6">
        <v>0.17</v>
      </c>
      <c r="D6">
        <v>0.27</v>
      </c>
      <c r="E6">
        <v>0.04</v>
      </c>
      <c r="F6">
        <v>0.08</v>
      </c>
    </row>
    <row r="7" spans="1:6" x14ac:dyDescent="0.3">
      <c r="A7">
        <v>14</v>
      </c>
      <c r="B7">
        <v>0.83</v>
      </c>
      <c r="C7">
        <v>0.34</v>
      </c>
      <c r="D7">
        <v>0.52</v>
      </c>
      <c r="E7">
        <v>0.08</v>
      </c>
      <c r="F7">
        <v>0.2</v>
      </c>
    </row>
    <row r="8" spans="1:6" x14ac:dyDescent="0.3">
      <c r="A8">
        <v>15</v>
      </c>
      <c r="B8">
        <v>1.57</v>
      </c>
      <c r="C8">
        <v>0.75</v>
      </c>
      <c r="D8">
        <v>0.96</v>
      </c>
      <c r="E8">
        <v>0.13</v>
      </c>
      <c r="F8">
        <v>0.42</v>
      </c>
    </row>
    <row r="9" spans="1:6" x14ac:dyDescent="0.3">
      <c r="A9">
        <v>16</v>
      </c>
      <c r="B9">
        <v>3.15</v>
      </c>
      <c r="C9">
        <v>1.66</v>
      </c>
      <c r="D9">
        <v>1.89</v>
      </c>
      <c r="E9">
        <v>0.26</v>
      </c>
      <c r="F9">
        <v>0.79</v>
      </c>
    </row>
    <row r="10" spans="1:6" x14ac:dyDescent="0.3">
      <c r="A10">
        <v>17</v>
      </c>
      <c r="B10">
        <v>6.12</v>
      </c>
      <c r="C10">
        <v>3.23</v>
      </c>
      <c r="D10">
        <v>3.33</v>
      </c>
      <c r="E10">
        <v>0.55000000000000004</v>
      </c>
      <c r="F10">
        <v>1.74</v>
      </c>
    </row>
    <row r="11" spans="1:6" x14ac:dyDescent="0.3">
      <c r="A11">
        <v>18</v>
      </c>
      <c r="B11">
        <v>12.52</v>
      </c>
      <c r="C11">
        <v>6.6</v>
      </c>
      <c r="D11">
        <v>7</v>
      </c>
      <c r="E11">
        <v>1.1599999999999999</v>
      </c>
      <c r="F11">
        <v>3.49</v>
      </c>
    </row>
    <row r="12" spans="1:6" x14ac:dyDescent="0.3">
      <c r="A12">
        <v>19</v>
      </c>
      <c r="B12">
        <v>26.18</v>
      </c>
      <c r="C12">
        <v>12.65</v>
      </c>
      <c r="D12">
        <v>16.649999999999999</v>
      </c>
      <c r="E12">
        <v>2.29</v>
      </c>
      <c r="F12">
        <v>7.9</v>
      </c>
    </row>
    <row r="13" spans="1:6" x14ac:dyDescent="0.3">
      <c r="A13">
        <v>20</v>
      </c>
      <c r="B13">
        <v>54.27</v>
      </c>
      <c r="C13">
        <v>33.68</v>
      </c>
      <c r="D13">
        <v>29.42</v>
      </c>
      <c r="E13">
        <v>5.82</v>
      </c>
      <c r="F13">
        <v>15.53</v>
      </c>
    </row>
    <row r="14" spans="1:6" x14ac:dyDescent="0.3">
      <c r="A14">
        <v>21</v>
      </c>
      <c r="B14">
        <v>108.62</v>
      </c>
      <c r="C14">
        <v>62.65</v>
      </c>
      <c r="D14">
        <v>61.49</v>
      </c>
      <c r="E14">
        <v>14.26</v>
      </c>
      <c r="F14">
        <v>34.24</v>
      </c>
    </row>
    <row r="15" spans="1:6" x14ac:dyDescent="0.3">
      <c r="A15">
        <v>22</v>
      </c>
      <c r="B15">
        <v>272.39</v>
      </c>
      <c r="C15">
        <v>139.22999999999999</v>
      </c>
      <c r="D15">
        <v>121.29</v>
      </c>
      <c r="E15">
        <v>20.9</v>
      </c>
      <c r="F15">
        <v>73.72</v>
      </c>
    </row>
    <row r="16" spans="1:6" x14ac:dyDescent="0.3">
      <c r="A16">
        <v>23</v>
      </c>
      <c r="B16">
        <v>371.6</v>
      </c>
      <c r="C16">
        <v>265.19</v>
      </c>
      <c r="D16">
        <v>499.35</v>
      </c>
      <c r="E16">
        <v>36.229999999999997</v>
      </c>
      <c r="F16">
        <v>155.18</v>
      </c>
    </row>
    <row r="17" spans="1:6" x14ac:dyDescent="0.3">
      <c r="A17">
        <v>24</v>
      </c>
      <c r="B17">
        <v>730.93</v>
      </c>
      <c r="C17">
        <v>566.41</v>
      </c>
      <c r="D17">
        <v>798.23</v>
      </c>
      <c r="E17">
        <v>50.28</v>
      </c>
      <c r="F17">
        <v>343.41</v>
      </c>
    </row>
    <row r="18" spans="1:6" x14ac:dyDescent="0.3">
      <c r="A18">
        <v>25</v>
      </c>
      <c r="B18">
        <v>1462.79</v>
      </c>
      <c r="C18">
        <v>1147.92</v>
      </c>
      <c r="D18">
        <v>1521.64</v>
      </c>
      <c r="E18">
        <v>110.12</v>
      </c>
      <c r="F18">
        <v>919.34</v>
      </c>
    </row>
    <row r="19" spans="1:6" x14ac:dyDescent="0.3">
      <c r="A19">
        <v>26</v>
      </c>
      <c r="B19">
        <v>3091.67</v>
      </c>
      <c r="C19">
        <v>2341.69</v>
      </c>
      <c r="D19">
        <v>3035.58</v>
      </c>
      <c r="E19">
        <v>178.72</v>
      </c>
      <c r="F19">
        <v>1841.59</v>
      </c>
    </row>
    <row r="20" spans="1:6" x14ac:dyDescent="0.3">
      <c r="A20">
        <v>27</v>
      </c>
      <c r="B20" s="4">
        <v>6183.34</v>
      </c>
      <c r="C20" s="4">
        <f>ROUND(C19*(A20*2/A19), 2)</f>
        <v>4863.51</v>
      </c>
      <c r="D20" s="4">
        <f>ROUND(D19*(A20*2/A19), 2)</f>
        <v>6304.67</v>
      </c>
      <c r="E20">
        <v>474.11</v>
      </c>
      <c r="F20" s="4">
        <f>ROUND(F19*(2*A20/A19),2)</f>
        <v>3824.84</v>
      </c>
    </row>
    <row r="21" spans="1:6" x14ac:dyDescent="0.3">
      <c r="A21">
        <v>28</v>
      </c>
      <c r="B21" s="4">
        <v>12366.68</v>
      </c>
      <c r="C21" s="4">
        <f>ROUND(C20*(A21*2/A20), 2)</f>
        <v>10087.280000000001</v>
      </c>
      <c r="D21" s="4">
        <f t="shared" ref="D21:D23" si="0">ROUND(D20*(A21*2/A20), 2)</f>
        <v>13076.35</v>
      </c>
      <c r="E21" s="4">
        <v>948.22</v>
      </c>
      <c r="F21" s="4">
        <f t="shared" ref="F21:F23" si="1">ROUND(F20*(2*A21/A20),2)</f>
        <v>7933</v>
      </c>
    </row>
    <row r="22" spans="1:6" x14ac:dyDescent="0.3">
      <c r="A22">
        <v>29</v>
      </c>
      <c r="B22" s="4">
        <v>24733.360000000001</v>
      </c>
      <c r="C22" s="4">
        <f t="shared" ref="C21:C23" si="2">ROUND(C21*(A22*2/A21), 2)</f>
        <v>20895.080000000002</v>
      </c>
      <c r="D22" s="4">
        <f t="shared" si="0"/>
        <v>27086.73</v>
      </c>
      <c r="E22" s="4">
        <v>1896.44</v>
      </c>
      <c r="F22" s="4">
        <f t="shared" si="1"/>
        <v>16432.64</v>
      </c>
    </row>
    <row r="23" spans="1:6" x14ac:dyDescent="0.3">
      <c r="A23">
        <v>30</v>
      </c>
      <c r="B23" s="4">
        <v>49466.720000000001</v>
      </c>
      <c r="C23" s="4">
        <f t="shared" si="2"/>
        <v>43231.199999999997</v>
      </c>
      <c r="D23" s="4">
        <f t="shared" si="0"/>
        <v>56041.51</v>
      </c>
      <c r="E23" s="4">
        <v>3792.88</v>
      </c>
      <c r="F23" s="4">
        <f t="shared" si="1"/>
        <v>33998.57</v>
      </c>
    </row>
    <row r="25" spans="1:6" ht="21" x14ac:dyDescent="0.4">
      <c r="A25" s="1"/>
      <c r="B25" s="1"/>
      <c r="C25" s="1"/>
      <c r="D25" s="1"/>
      <c r="E25" s="1"/>
      <c r="F2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2020-10-06T07:52:01Z</dcterms:created>
  <dcterms:modified xsi:type="dcterms:W3CDTF">2020-10-12T06:51:06Z</dcterms:modified>
</cp:coreProperties>
</file>