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4th Year of NCCU\Data Structures\作業二\"/>
    </mc:Choice>
  </mc:AlternateContent>
  <xr:revisionPtr revIDLastSave="0" documentId="13_ncr:1_{9549C1C3-31C9-46E8-85C9-078A02EE973E}" xr6:coauthVersionLast="36" xr6:coauthVersionMax="36" xr10:uidLastSave="{00000000-0000-0000-0000-000000000000}"/>
  <bookViews>
    <workbookView xWindow="0" yWindow="0" windowWidth="23040" windowHeight="9000" xr2:uid="{476056B2-2F60-40D7-9200-F2191CC02D0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6" i="1"/>
  <c r="G19" i="1"/>
  <c r="G20" i="1"/>
  <c r="G21" i="1"/>
  <c r="G22" i="1"/>
  <c r="G18" i="1"/>
  <c r="E21" i="1"/>
  <c r="E22" i="1"/>
  <c r="E23" i="1"/>
  <c r="E24" i="1"/>
  <c r="E20" i="1"/>
  <c r="C20" i="1"/>
  <c r="G23" i="1"/>
  <c r="G24" i="1" s="1"/>
  <c r="F19" i="1"/>
  <c r="F20" i="1" s="1"/>
  <c r="F21" i="1" s="1"/>
  <c r="F22" i="1" s="1"/>
  <c r="F23" i="1" s="1"/>
  <c r="F24" i="1" s="1"/>
  <c r="F18" i="1"/>
  <c r="D24" i="1"/>
  <c r="D21" i="1"/>
  <c r="D22" i="1" s="1"/>
  <c r="D23" i="1" s="1"/>
  <c r="D20" i="1"/>
  <c r="B21" i="1"/>
  <c r="B22" i="1"/>
  <c r="B23" i="1" s="1"/>
  <c r="B24" i="1" s="1"/>
  <c r="B20" i="1"/>
  <c r="C21" i="1"/>
  <c r="C22" i="1"/>
  <c r="C23" i="1"/>
  <c r="C24" i="1" s="1"/>
</calcChain>
</file>

<file path=xl/sharedStrings.xml><?xml version="1.0" encoding="utf-8"?>
<sst xmlns="http://schemas.openxmlformats.org/spreadsheetml/2006/main" count="11" uniqueCount="7">
  <si>
    <t>Size (2^n)</t>
  </si>
  <si>
    <t>Red-Black Tree</t>
  </si>
  <si>
    <t>Inserting</t>
  </si>
  <si>
    <t>Searching</t>
  </si>
  <si>
    <t>Sorted Array</t>
  </si>
  <si>
    <t>Skip List</t>
  </si>
  <si>
    <t>Comparison of 3 Data Structures: Inserting and Searching (Time taken 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</si>
</sst>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Searching</a:t>
            </a:r>
            <a:r>
              <a:rPr lang="en-US" altLang="zh-TW" baseline="0"/>
              <a:t> 100k Data Points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46546724182513E-2"/>
          <c:y val="0.13829231916480239"/>
          <c:w val="0.86262828060737629"/>
          <c:h val="0.6253045969924900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Red-Black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C3-4807-91D0-60B25F609A9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A6C3-4807-91D0-60B25F609A9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C3-4807-91D0-60B25F609A9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6C3-4807-91D0-60B25F609A9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C3-4807-91D0-60B25F609A9B}"/>
              </c:ext>
            </c:extLst>
          </c:dPt>
          <c:cat>
            <c:numRef>
              <c:f>工作表1!$A$4:$A$24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工作表1!$C$4:$C$24</c:f>
              <c:numCache>
                <c:formatCode>General</c:formatCode>
                <c:ptCount val="21"/>
                <c:pt idx="0">
                  <c:v>1.74</c:v>
                </c:pt>
                <c:pt idx="1">
                  <c:v>1.8</c:v>
                </c:pt>
                <c:pt idx="2">
                  <c:v>1.6</c:v>
                </c:pt>
                <c:pt idx="3">
                  <c:v>1.65</c:v>
                </c:pt>
                <c:pt idx="4">
                  <c:v>1.72</c:v>
                </c:pt>
                <c:pt idx="5">
                  <c:v>1.86</c:v>
                </c:pt>
                <c:pt idx="6">
                  <c:v>1.95</c:v>
                </c:pt>
                <c:pt idx="7">
                  <c:v>2.11</c:v>
                </c:pt>
                <c:pt idx="8">
                  <c:v>2.29</c:v>
                </c:pt>
                <c:pt idx="9">
                  <c:v>2.46</c:v>
                </c:pt>
                <c:pt idx="10">
                  <c:v>2.82</c:v>
                </c:pt>
                <c:pt idx="11">
                  <c:v>2.97</c:v>
                </c:pt>
                <c:pt idx="12">
                  <c:v>2.93</c:v>
                </c:pt>
                <c:pt idx="13">
                  <c:v>4.05</c:v>
                </c:pt>
                <c:pt idx="14">
                  <c:v>5.99</c:v>
                </c:pt>
                <c:pt idx="15">
                  <c:v>6.88</c:v>
                </c:pt>
                <c:pt idx="16">
                  <c:v>6.34</c:v>
                </c:pt>
                <c:pt idx="17">
                  <c:v>6.66</c:v>
                </c:pt>
                <c:pt idx="18">
                  <c:v>6.83</c:v>
                </c:pt>
                <c:pt idx="19">
                  <c:v>7.26</c:v>
                </c:pt>
                <c:pt idx="20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3-4807-91D0-60B25F609A9B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A6C3-4807-91D0-60B25F609A9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C3-4807-91D0-60B25F609A9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A6C3-4807-91D0-60B25F609A9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C3-4807-91D0-60B25F609A9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A6C3-4807-91D0-60B25F609A9B}"/>
              </c:ext>
            </c:extLst>
          </c:dPt>
          <c:cat>
            <c:numRef>
              <c:f>工作表1!$A$4:$A$24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工作表1!$E$4:$E$24</c:f>
              <c:numCache>
                <c:formatCode>General</c:formatCode>
                <c:ptCount val="21"/>
                <c:pt idx="0">
                  <c:v>1.3</c:v>
                </c:pt>
                <c:pt idx="1">
                  <c:v>0.96</c:v>
                </c:pt>
                <c:pt idx="2">
                  <c:v>1.05</c:v>
                </c:pt>
                <c:pt idx="3">
                  <c:v>1.08</c:v>
                </c:pt>
                <c:pt idx="4">
                  <c:v>1.37</c:v>
                </c:pt>
                <c:pt idx="5">
                  <c:v>1.38</c:v>
                </c:pt>
                <c:pt idx="6">
                  <c:v>1.36</c:v>
                </c:pt>
                <c:pt idx="7">
                  <c:v>1.5</c:v>
                </c:pt>
                <c:pt idx="8">
                  <c:v>1.61</c:v>
                </c:pt>
                <c:pt idx="9">
                  <c:v>2.35</c:v>
                </c:pt>
                <c:pt idx="10">
                  <c:v>1.89</c:v>
                </c:pt>
                <c:pt idx="11">
                  <c:v>2.36</c:v>
                </c:pt>
                <c:pt idx="12">
                  <c:v>2.65</c:v>
                </c:pt>
                <c:pt idx="13">
                  <c:v>3.61</c:v>
                </c:pt>
                <c:pt idx="14">
                  <c:v>2.77</c:v>
                </c:pt>
                <c:pt idx="15">
                  <c:v>2.88</c:v>
                </c:pt>
                <c:pt idx="16">
                  <c:v>3.09</c:v>
                </c:pt>
                <c:pt idx="17">
                  <c:v>3.39</c:v>
                </c:pt>
                <c:pt idx="18">
                  <c:v>3.58</c:v>
                </c:pt>
                <c:pt idx="19">
                  <c:v>3.81</c:v>
                </c:pt>
                <c:pt idx="20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C3-4807-91D0-60B25F609A9B}"/>
            </c:ext>
          </c:extLst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A6C3-4807-91D0-60B25F609A9B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C3-4807-91D0-60B25F609A9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C3-4807-91D0-60B25F609A9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6C3-4807-91D0-60B25F609A9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C3-4807-91D0-60B25F609A9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6C3-4807-91D0-60B25F609A9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C3-4807-91D0-60B25F609A9B}"/>
              </c:ext>
            </c:extLst>
          </c:dPt>
          <c:cat>
            <c:numRef>
              <c:f>工作表1!$A$4:$A$24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工作表1!$G$4:$G$24</c:f>
              <c:numCache>
                <c:formatCode>General</c:formatCode>
                <c:ptCount val="21"/>
                <c:pt idx="0">
                  <c:v>1.28</c:v>
                </c:pt>
                <c:pt idx="1">
                  <c:v>1.08</c:v>
                </c:pt>
                <c:pt idx="2">
                  <c:v>1.18</c:v>
                </c:pt>
                <c:pt idx="3">
                  <c:v>1.05</c:v>
                </c:pt>
                <c:pt idx="4">
                  <c:v>1.1299999999999999</c:v>
                </c:pt>
                <c:pt idx="5">
                  <c:v>1.43</c:v>
                </c:pt>
                <c:pt idx="6">
                  <c:v>1.67</c:v>
                </c:pt>
                <c:pt idx="7">
                  <c:v>1.24</c:v>
                </c:pt>
                <c:pt idx="8">
                  <c:v>1.1599999999999999</c:v>
                </c:pt>
                <c:pt idx="9">
                  <c:v>1.49</c:v>
                </c:pt>
                <c:pt idx="10">
                  <c:v>1.34</c:v>
                </c:pt>
                <c:pt idx="11">
                  <c:v>1.41</c:v>
                </c:pt>
                <c:pt idx="12">
                  <c:v>1.35</c:v>
                </c:pt>
                <c:pt idx="13">
                  <c:v>1.55</c:v>
                </c:pt>
                <c:pt idx="14">
                  <c:v>1.51</c:v>
                </c:pt>
                <c:pt idx="15">
                  <c:v>1.53</c:v>
                </c:pt>
                <c:pt idx="16">
                  <c:v>1.55</c:v>
                </c:pt>
                <c:pt idx="17">
                  <c:v>1.58</c:v>
                </c:pt>
                <c:pt idx="18">
                  <c:v>1.59</c:v>
                </c:pt>
                <c:pt idx="19">
                  <c:v>1.51</c:v>
                </c:pt>
                <c:pt idx="20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C3-4807-91D0-60B25F609A9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27151"/>
        <c:axId val="1307742767"/>
      </c:lineChart>
      <c:catAx>
        <c:axId val="145512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Size of Array (log,</a:t>
                </a:r>
                <a:r>
                  <a:rPr lang="en-US" altLang="zh-TW" baseline="0"/>
                  <a:t> base 2)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42767"/>
        <c:crosses val="autoZero"/>
        <c:auto val="1"/>
        <c:lblAlgn val="ctr"/>
        <c:lblOffset val="100"/>
        <c:noMultiLvlLbl val="0"/>
      </c:catAx>
      <c:valAx>
        <c:axId val="13077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Taken</a:t>
                </a:r>
                <a:r>
                  <a:rPr lang="en-US" altLang="zh-TW" baseline="0"/>
                  <a:t>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Inserting</a:t>
            </a:r>
            <a:r>
              <a:rPr lang="en-US" altLang="zh-TW" baseline="0"/>
              <a:t> 2^n Data Points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Red-Black Tree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579D-4034-BEDB-2E2FFC3A561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9D-4034-BEDB-2E2FFC3A561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579D-4034-BEDB-2E2FFC3A561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579D-4034-BEDB-2E2FFC3A561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9D-4034-BEDB-2E2FFC3A561B}"/>
              </c:ext>
            </c:extLst>
          </c:dPt>
          <c:cat>
            <c:numRef>
              <c:f>工作表1!$A$26:$A$46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工作表1!$E$26:$E$46</c:f>
              <c:numCache>
                <c:formatCode>General</c:formatCode>
                <c:ptCount val="21"/>
                <c:pt idx="0">
                  <c:v>-1.6989700043360187</c:v>
                </c:pt>
                <c:pt idx="1">
                  <c:v>-1.5228787452803376</c:v>
                </c:pt>
                <c:pt idx="2">
                  <c:v>-1.1549019599857431</c:v>
                </c:pt>
                <c:pt idx="3">
                  <c:v>-0.95860731484177497</c:v>
                </c:pt>
                <c:pt idx="4">
                  <c:v>-0.56863623584101264</c:v>
                </c:pt>
                <c:pt idx="5">
                  <c:v>-0.30980391997148632</c:v>
                </c:pt>
                <c:pt idx="6">
                  <c:v>6.069784035361165E-2</c:v>
                </c:pt>
                <c:pt idx="7">
                  <c:v>0.4099331233312945</c:v>
                </c:pt>
                <c:pt idx="8">
                  <c:v>0.76641284711239943</c:v>
                </c:pt>
                <c:pt idx="9">
                  <c:v>1.1078880251827987</c:v>
                </c:pt>
                <c:pt idx="10">
                  <c:v>1.4784221877400805</c:v>
                </c:pt>
                <c:pt idx="11">
                  <c:v>1.7613263224214566</c:v>
                </c:pt>
                <c:pt idx="12">
                  <c:v>2.0987821243146918</c:v>
                </c:pt>
                <c:pt idx="13">
                  <c:v>2.5122840632818537</c:v>
                </c:pt>
                <c:pt idx="14">
                  <c:v>2.8517229786885685</c:v>
                </c:pt>
                <c:pt idx="15">
                  <c:v>3.0891382404429484</c:v>
                </c:pt>
                <c:pt idx="16">
                  <c:v>3.4072021875938763</c:v>
                </c:pt>
                <c:pt idx="17">
                  <c:v>3.7246223475168447</c:v>
                </c:pt>
                <c:pt idx="18">
                  <c:v>4.0414467711938649</c:v>
                </c:pt>
                <c:pt idx="19">
                  <c:v>4.3577166925769264</c:v>
                </c:pt>
                <c:pt idx="20">
                  <c:v>4.6734699069464636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9D-4034-BEDB-2E2FFC3A561B}"/>
            </c:ext>
          </c:extLst>
        </c:ser>
        <c:ser>
          <c:idx val="5"/>
          <c:order val="5"/>
          <c:tx>
            <c:v>Skip List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579D-4034-BEDB-2E2FFC3A561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9D-4034-BEDB-2E2FFC3A561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579D-4034-BEDB-2E2FFC3A561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9D-4034-BEDB-2E2FFC3A561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579D-4034-BEDB-2E2FFC3A561B}"/>
              </c:ext>
            </c:extLst>
          </c:dPt>
          <c:cat>
            <c:numRef>
              <c:f>工作表1!$A$26:$A$46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工作表1!$F$26:$F$46</c:f>
              <c:numCache>
                <c:formatCode>General</c:formatCode>
                <c:ptCount val="21"/>
                <c:pt idx="0">
                  <c:v>-1.6989700043360187</c:v>
                </c:pt>
                <c:pt idx="1">
                  <c:v>-1.3979400086720375</c:v>
                </c:pt>
                <c:pt idx="2">
                  <c:v>-0.95860731484177497</c:v>
                </c:pt>
                <c:pt idx="3">
                  <c:v>-0.79588001734407521</c:v>
                </c:pt>
                <c:pt idx="4">
                  <c:v>-0.32790214206428259</c:v>
                </c:pt>
                <c:pt idx="5">
                  <c:v>2.5305865264770262E-2</c:v>
                </c:pt>
                <c:pt idx="6">
                  <c:v>0.2576785748691845</c:v>
                </c:pt>
                <c:pt idx="7">
                  <c:v>0.57054293988189753</c:v>
                </c:pt>
                <c:pt idx="8">
                  <c:v>0.90794852161227224</c:v>
                </c:pt>
                <c:pt idx="9">
                  <c:v>1.2814878879400813</c:v>
                </c:pt>
                <c:pt idx="10">
                  <c:v>1.6480671294489346</c:v>
                </c:pt>
                <c:pt idx="11">
                  <c:v>1.9605659028181976</c:v>
                </c:pt>
                <c:pt idx="12">
                  <c:v>2.3541084391474008</c:v>
                </c:pt>
                <c:pt idx="13">
                  <c:v>2.6868864080253956</c:v>
                </c:pt>
                <c:pt idx="14">
                  <c:v>3.0510405565491547</c:v>
                </c:pt>
                <c:pt idx="15">
                  <c:v>3.274864158175864</c:v>
                </c:pt>
                <c:pt idx="16">
                  <c:v>3.5929269609098862</c:v>
                </c:pt>
                <c:pt idx="17">
                  <c:v>3.9103474138290926</c:v>
                </c:pt>
                <c:pt idx="18">
                  <c:v>4.2271717148099963</c:v>
                </c:pt>
                <c:pt idx="19">
                  <c:v>4.5434417125344924</c:v>
                </c:pt>
                <c:pt idx="20">
                  <c:v>4.8591949380954818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9D-4034-BEDB-2E2FFC3A561B}"/>
            </c:ext>
          </c:extLst>
        </c:ser>
        <c:ser>
          <c:idx val="6"/>
          <c:order val="6"/>
          <c:tx>
            <c:v>Sorted Array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79D-4034-BEDB-2E2FFC3A561B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579D-4034-BEDB-2E2FFC3A561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9D-4034-BEDB-2E2FFC3A561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9D-4034-BEDB-2E2FFC3A561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9D-4034-BEDB-2E2FFC3A561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9D-4034-BEDB-2E2FFC3A561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9D-4034-BEDB-2E2FFC3A561B}"/>
              </c:ext>
            </c:extLst>
          </c:dPt>
          <c:cat>
            <c:numRef>
              <c:f>工作表1!$A$26:$A$46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工作表1!$G$26:$G$46</c:f>
              <c:numCache>
                <c:formatCode>General</c:formatCode>
                <c:ptCount val="21"/>
                <c:pt idx="0">
                  <c:v>-2</c:v>
                </c:pt>
                <c:pt idx="1">
                  <c:v>-1.6989700043360187</c:v>
                </c:pt>
                <c:pt idx="2">
                  <c:v>-1.3010299956639813</c:v>
                </c:pt>
                <c:pt idx="3">
                  <c:v>-0.95860731484177497</c:v>
                </c:pt>
                <c:pt idx="4">
                  <c:v>-0.6777807052660807</c:v>
                </c:pt>
                <c:pt idx="5">
                  <c:v>-1.322826573375516E-2</c:v>
                </c:pt>
                <c:pt idx="6">
                  <c:v>0.34242268082220628</c:v>
                </c:pt>
                <c:pt idx="7">
                  <c:v>0.75587485567249146</c:v>
                </c:pt>
                <c:pt idx="8">
                  <c:v>1.2027606873932</c:v>
                </c:pt>
                <c:pt idx="9">
                  <c:v>1.8698768132667665</c:v>
                </c:pt>
                <c:pt idx="10">
                  <c:v>2.4701016410291201</c:v>
                </c:pt>
                <c:pt idx="11">
                  <c:v>3.0287176194237673</c:v>
                </c:pt>
                <c:pt idx="12">
                  <c:v>3.6318889969727897</c:v>
                </c:pt>
                <c:pt idx="13">
                  <c:v>4.2378954546396042</c:v>
                </c:pt>
                <c:pt idx="14">
                  <c:v>4.8399554459675658</c:v>
                </c:pt>
                <c:pt idx="15">
                  <c:v>5.4420154372955283</c:v>
                </c:pt>
                <c:pt idx="16">
                  <c:v>6.0440754286234908</c:v>
                </c:pt>
                <c:pt idx="17">
                  <c:v>6.6461354199514533</c:v>
                </c:pt>
                <c:pt idx="18">
                  <c:v>7.2481954112794158</c:v>
                </c:pt>
                <c:pt idx="19">
                  <c:v>7.8502554026073783</c:v>
                </c:pt>
                <c:pt idx="20">
                  <c:v>8.4523153939353399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9D-4034-BEDB-2E2FFC3A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318239"/>
        <c:axId val="155000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工作表1!$A$26:$A$46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工作表1!$A$26:$A$46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9D-4034-BEDB-2E2FFC3A561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工作表1!$A$26:$A$46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工作表1!$B$26:$B$46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7.0000000000000007E-2</c:v>
                      </c:pt>
                      <c:pt idx="3">
                        <c:v>0.11</c:v>
                      </c:pt>
                      <c:pt idx="4">
                        <c:v>0.27</c:v>
                      </c:pt>
                      <c:pt idx="5">
                        <c:v>0.49</c:v>
                      </c:pt>
                      <c:pt idx="6">
                        <c:v>1.1499999999999999</c:v>
                      </c:pt>
                      <c:pt idx="7">
                        <c:v>2.57</c:v>
                      </c:pt>
                      <c:pt idx="8">
                        <c:v>5.84</c:v>
                      </c:pt>
                      <c:pt idx="9">
                        <c:v>12.82</c:v>
                      </c:pt>
                      <c:pt idx="10">
                        <c:v>30.09</c:v>
                      </c:pt>
                      <c:pt idx="11">
                        <c:v>57.72</c:v>
                      </c:pt>
                      <c:pt idx="12">
                        <c:v>125.54</c:v>
                      </c:pt>
                      <c:pt idx="13">
                        <c:v>325.3</c:v>
                      </c:pt>
                      <c:pt idx="14">
                        <c:v>710.76</c:v>
                      </c:pt>
                      <c:pt idx="15">
                        <c:v>1227.83</c:v>
                      </c:pt>
                      <c:pt idx="16">
                        <c:v>2553.89</c:v>
                      </c:pt>
                      <c:pt idx="17">
                        <c:v>5304.23</c:v>
                      </c:pt>
                      <c:pt idx="18">
                        <c:v>11001.37</c:v>
                      </c:pt>
                      <c:pt idx="19">
                        <c:v>22788.55</c:v>
                      </c:pt>
                      <c:pt idx="20">
                        <c:v>47148.72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9D-4034-BEDB-2E2FFC3A561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工作表1!$A$26:$A$46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工作表1!$C$26:$C$46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0.11</c:v>
                      </c:pt>
                      <c:pt idx="3">
                        <c:v>0.16</c:v>
                      </c:pt>
                      <c:pt idx="4">
                        <c:v>0.47</c:v>
                      </c:pt>
                      <c:pt idx="5">
                        <c:v>1.06</c:v>
                      </c:pt>
                      <c:pt idx="6">
                        <c:v>1.81</c:v>
                      </c:pt>
                      <c:pt idx="7">
                        <c:v>3.72</c:v>
                      </c:pt>
                      <c:pt idx="8">
                        <c:v>8.09</c:v>
                      </c:pt>
                      <c:pt idx="9">
                        <c:v>19.12</c:v>
                      </c:pt>
                      <c:pt idx="10">
                        <c:v>44.47</c:v>
                      </c:pt>
                      <c:pt idx="11">
                        <c:v>91.32</c:v>
                      </c:pt>
                      <c:pt idx="12">
                        <c:v>226</c:v>
                      </c:pt>
                      <c:pt idx="13">
                        <c:v>486.28</c:v>
                      </c:pt>
                      <c:pt idx="14">
                        <c:v>1124.71</c:v>
                      </c:pt>
                      <c:pt idx="15">
                        <c:v>1883.06</c:v>
                      </c:pt>
                      <c:pt idx="16">
                        <c:v>3916.76</c:v>
                      </c:pt>
                      <c:pt idx="17">
                        <c:v>8134.81</c:v>
                      </c:pt>
                      <c:pt idx="18">
                        <c:v>16872.2</c:v>
                      </c:pt>
                      <c:pt idx="19">
                        <c:v>34949.56</c:v>
                      </c:pt>
                      <c:pt idx="20">
                        <c:v>72309.429999999993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9D-4034-BEDB-2E2FFC3A561B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工作表1!$A$26:$A$46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工作表1!$D$26:$D$46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0.11</c:v>
                      </c:pt>
                      <c:pt idx="4">
                        <c:v>0.21</c:v>
                      </c:pt>
                      <c:pt idx="5">
                        <c:v>0.97</c:v>
                      </c:pt>
                      <c:pt idx="6">
                        <c:v>2.2000000000000002</c:v>
                      </c:pt>
                      <c:pt idx="7">
                        <c:v>5.7</c:v>
                      </c:pt>
                      <c:pt idx="8">
                        <c:v>15.95</c:v>
                      </c:pt>
                      <c:pt idx="9">
                        <c:v>74.11</c:v>
                      </c:pt>
                      <c:pt idx="10">
                        <c:v>295.19</c:v>
                      </c:pt>
                      <c:pt idx="11">
                        <c:v>1068.3599999999999</c:v>
                      </c:pt>
                      <c:pt idx="12">
                        <c:v>4284.3900000000003</c:v>
                      </c:pt>
                      <c:pt idx="13">
                        <c:v>17294</c:v>
                      </c:pt>
                      <c:pt idx="14">
                        <c:v>69176</c:v>
                      </c:pt>
                      <c:pt idx="15">
                        <c:v>276704</c:v>
                      </c:pt>
                      <c:pt idx="16">
                        <c:v>1106816</c:v>
                      </c:pt>
                      <c:pt idx="17">
                        <c:v>4427264</c:v>
                      </c:pt>
                      <c:pt idx="18">
                        <c:v>17709056</c:v>
                      </c:pt>
                      <c:pt idx="19">
                        <c:v>70836224</c:v>
                      </c:pt>
                      <c:pt idx="20">
                        <c:v>283344896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9D-4034-BEDB-2E2FFC3A561B}"/>
                  </c:ext>
                </c:extLst>
              </c15:ser>
            </c15:filteredLineSeries>
          </c:ext>
        </c:extLst>
      </c:lineChart>
      <c:catAx>
        <c:axId val="139931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Points Inserted (2^n)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01103"/>
        <c:crosses val="autoZero"/>
        <c:auto val="1"/>
        <c:lblAlgn val="ctr"/>
        <c:lblOffset val="100"/>
        <c:noMultiLvlLbl val="0"/>
      </c:catAx>
      <c:valAx>
        <c:axId val="15500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Taken (in secodns, log base 10)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284815</xdr:colOff>
      <xdr:row>21</xdr:row>
      <xdr:rowOff>84152</xdr:rowOff>
    </xdr:from>
    <xdr:to>
      <xdr:col>20</xdr:col>
      <xdr:colOff>296244</xdr:colOff>
      <xdr:row>38</xdr:row>
      <xdr:rowOff>122583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40E105-7F52-441C-8A36-9C0E58D34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277195</xdr:colOff>
      <xdr:row>39</xdr:row>
      <xdr:rowOff>38102</xdr:rowOff>
    </xdr:from>
    <xdr:to>
      <xdr:col>20</xdr:col>
      <xdr:colOff>296244</xdr:colOff>
      <xdr:row>54</xdr:row>
      <xdr:rowOff>38102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2E26B18-66EF-4DCD-BCDB-682FE0FAF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2AC4-3527-4046-89BD-E07A9C271CB5}">
  <dimension ref="A1:G46"/>
  <sheetViews>
    <sheetView tabSelected="1" zoomScale="85" zoomScaleNormal="85" workbookViewId="0">
      <selection activeCell="P25" sqref="P25"/>
    </sheetView>
  </sheetViews>
  <sheetFormatPr defaultRowHeight="15.6" x14ac:dyDescent="0.3"/>
  <cols>
    <col min="2" max="7" width="14.3984375" customWidth="1"/>
  </cols>
  <sheetData>
    <row r="1" spans="1:7" ht="23.4" x14ac:dyDescent="0.45">
      <c r="A1" s="1" t="s">
        <v>6</v>
      </c>
    </row>
    <row r="2" spans="1:7" x14ac:dyDescent="0.3">
      <c r="A2" s="2"/>
      <c r="B2" s="4" t="s">
        <v>1</v>
      </c>
      <c r="C2" s="4"/>
      <c r="D2" s="4" t="s">
        <v>5</v>
      </c>
      <c r="E2" s="4"/>
      <c r="F2" s="4" t="s">
        <v>4</v>
      </c>
      <c r="G2" s="4"/>
    </row>
    <row r="3" spans="1:7" x14ac:dyDescent="0.3">
      <c r="A3" s="2" t="s">
        <v>0</v>
      </c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</row>
    <row r="4" spans="1:7" x14ac:dyDescent="0.3">
      <c r="A4" s="2">
        <v>10</v>
      </c>
      <c r="B4" s="2">
        <v>0.02</v>
      </c>
      <c r="C4" s="2">
        <v>1.74</v>
      </c>
      <c r="D4" s="2">
        <v>0.02</v>
      </c>
      <c r="E4" s="2">
        <v>1.3</v>
      </c>
      <c r="F4" s="2">
        <v>0.01</v>
      </c>
      <c r="G4" s="2">
        <v>1.28</v>
      </c>
    </row>
    <row r="5" spans="1:7" x14ac:dyDescent="0.3">
      <c r="A5" s="2">
        <v>11</v>
      </c>
      <c r="B5" s="2">
        <v>0.03</v>
      </c>
      <c r="C5" s="2">
        <v>1.8</v>
      </c>
      <c r="D5" s="2">
        <v>0.04</v>
      </c>
      <c r="E5" s="2">
        <v>0.96</v>
      </c>
      <c r="F5" s="2">
        <v>0.02</v>
      </c>
      <c r="G5" s="2">
        <v>1.08</v>
      </c>
    </row>
    <row r="6" spans="1:7" x14ac:dyDescent="0.3">
      <c r="A6" s="2">
        <v>12</v>
      </c>
      <c r="B6" s="2">
        <v>7.0000000000000007E-2</v>
      </c>
      <c r="C6" s="2">
        <v>1.6</v>
      </c>
      <c r="D6" s="2">
        <v>0.11</v>
      </c>
      <c r="E6" s="2">
        <v>1.05</v>
      </c>
      <c r="F6" s="2">
        <v>0.05</v>
      </c>
      <c r="G6" s="2">
        <v>1.18</v>
      </c>
    </row>
    <row r="7" spans="1:7" x14ac:dyDescent="0.3">
      <c r="A7" s="2">
        <v>13</v>
      </c>
      <c r="B7" s="2">
        <v>0.11</v>
      </c>
      <c r="C7" s="2">
        <v>1.65</v>
      </c>
      <c r="D7" s="2">
        <v>0.16</v>
      </c>
      <c r="E7" s="2">
        <v>1.08</v>
      </c>
      <c r="F7" s="2">
        <v>0.11</v>
      </c>
      <c r="G7" s="2">
        <v>1.05</v>
      </c>
    </row>
    <row r="8" spans="1:7" x14ac:dyDescent="0.3">
      <c r="A8" s="2">
        <v>14</v>
      </c>
      <c r="B8" s="2">
        <v>0.27</v>
      </c>
      <c r="C8" s="2">
        <v>1.72</v>
      </c>
      <c r="D8" s="2">
        <v>0.47</v>
      </c>
      <c r="E8" s="2">
        <v>1.37</v>
      </c>
      <c r="F8" s="2">
        <v>0.21</v>
      </c>
      <c r="G8" s="2">
        <v>1.1299999999999999</v>
      </c>
    </row>
    <row r="9" spans="1:7" x14ac:dyDescent="0.3">
      <c r="A9" s="2">
        <v>15</v>
      </c>
      <c r="B9" s="2">
        <v>0.49</v>
      </c>
      <c r="C9" s="2">
        <v>1.86</v>
      </c>
      <c r="D9" s="2">
        <v>1.06</v>
      </c>
      <c r="E9" s="2">
        <v>1.38</v>
      </c>
      <c r="F9" s="2">
        <v>0.97</v>
      </c>
      <c r="G9" s="2">
        <v>1.43</v>
      </c>
    </row>
    <row r="10" spans="1:7" x14ac:dyDescent="0.3">
      <c r="A10" s="2">
        <v>16</v>
      </c>
      <c r="B10" s="2">
        <v>1.1499999999999999</v>
      </c>
      <c r="C10" s="2">
        <v>1.95</v>
      </c>
      <c r="D10" s="2">
        <v>1.81</v>
      </c>
      <c r="E10" s="2">
        <v>1.36</v>
      </c>
      <c r="F10" s="2">
        <v>2.2000000000000002</v>
      </c>
      <c r="G10" s="2">
        <v>1.67</v>
      </c>
    </row>
    <row r="11" spans="1:7" x14ac:dyDescent="0.3">
      <c r="A11" s="2">
        <v>17</v>
      </c>
      <c r="B11" s="2">
        <v>2.57</v>
      </c>
      <c r="C11" s="2">
        <v>2.11</v>
      </c>
      <c r="D11" s="2">
        <v>3.72</v>
      </c>
      <c r="E11" s="2">
        <v>1.5</v>
      </c>
      <c r="F11" s="2">
        <v>5.7</v>
      </c>
      <c r="G11" s="2">
        <v>1.24</v>
      </c>
    </row>
    <row r="12" spans="1:7" x14ac:dyDescent="0.3">
      <c r="A12" s="2">
        <v>18</v>
      </c>
      <c r="B12" s="2">
        <v>5.84</v>
      </c>
      <c r="C12" s="2">
        <v>2.29</v>
      </c>
      <c r="D12" s="2">
        <v>8.09</v>
      </c>
      <c r="E12" s="2">
        <v>1.61</v>
      </c>
      <c r="F12" s="2">
        <v>15.95</v>
      </c>
      <c r="G12" s="2">
        <v>1.1599999999999999</v>
      </c>
    </row>
    <row r="13" spans="1:7" x14ac:dyDescent="0.3">
      <c r="A13" s="2">
        <v>19</v>
      </c>
      <c r="B13" s="2">
        <v>12.82</v>
      </c>
      <c r="C13" s="2">
        <v>2.46</v>
      </c>
      <c r="D13" s="2">
        <v>19.12</v>
      </c>
      <c r="E13" s="2">
        <v>2.35</v>
      </c>
      <c r="F13" s="2">
        <v>74.11</v>
      </c>
      <c r="G13" s="2">
        <v>1.49</v>
      </c>
    </row>
    <row r="14" spans="1:7" x14ac:dyDescent="0.3">
      <c r="A14" s="2">
        <v>20</v>
      </c>
      <c r="B14" s="2">
        <v>30.09</v>
      </c>
      <c r="C14" s="2">
        <v>2.82</v>
      </c>
      <c r="D14" s="2">
        <v>44.47</v>
      </c>
      <c r="E14" s="2">
        <v>1.89</v>
      </c>
      <c r="F14" s="2">
        <v>295.19</v>
      </c>
      <c r="G14" s="2">
        <v>1.34</v>
      </c>
    </row>
    <row r="15" spans="1:7" x14ac:dyDescent="0.3">
      <c r="A15" s="2">
        <v>21</v>
      </c>
      <c r="B15" s="2">
        <v>57.72</v>
      </c>
      <c r="C15" s="2">
        <v>2.97</v>
      </c>
      <c r="D15" s="2">
        <v>91.32</v>
      </c>
      <c r="E15" s="2">
        <v>2.36</v>
      </c>
      <c r="F15" s="2">
        <v>1068.3599999999999</v>
      </c>
      <c r="G15" s="2">
        <v>1.41</v>
      </c>
    </row>
    <row r="16" spans="1:7" x14ac:dyDescent="0.3">
      <c r="A16" s="2">
        <v>22</v>
      </c>
      <c r="B16" s="2">
        <v>125.54</v>
      </c>
      <c r="C16" s="2">
        <v>2.93</v>
      </c>
      <c r="D16" s="2">
        <v>226</v>
      </c>
      <c r="E16" s="2">
        <v>2.65</v>
      </c>
      <c r="F16" s="2">
        <v>4284.3900000000003</v>
      </c>
      <c r="G16" s="2">
        <v>1.35</v>
      </c>
    </row>
    <row r="17" spans="1:7" x14ac:dyDescent="0.3">
      <c r="A17" s="2">
        <v>23</v>
      </c>
      <c r="B17" s="2">
        <v>325.3</v>
      </c>
      <c r="C17" s="2">
        <v>4.05</v>
      </c>
      <c r="D17" s="2">
        <v>486.28</v>
      </c>
      <c r="E17" s="2">
        <v>3.61</v>
      </c>
      <c r="F17" s="2">
        <v>17294</v>
      </c>
      <c r="G17" s="2">
        <v>1.55</v>
      </c>
    </row>
    <row r="18" spans="1:7" x14ac:dyDescent="0.3">
      <c r="A18" s="2">
        <v>24</v>
      </c>
      <c r="B18" s="2">
        <v>710.76</v>
      </c>
      <c r="C18" s="2">
        <v>5.99</v>
      </c>
      <c r="D18" s="2">
        <v>1124.71</v>
      </c>
      <c r="E18" s="2">
        <v>2.77</v>
      </c>
      <c r="F18" s="5">
        <f>F17*4</f>
        <v>69176</v>
      </c>
      <c r="G18" s="5">
        <f>ROUND(_xlfn.FORECAST.ETS(A18, G4:G17,A4:A17), 2)</f>
        <v>1.51</v>
      </c>
    </row>
    <row r="19" spans="1:7" x14ac:dyDescent="0.3">
      <c r="A19" s="2">
        <v>25</v>
      </c>
      <c r="B19" s="2">
        <v>1227.83</v>
      </c>
      <c r="C19" s="2">
        <v>6.88</v>
      </c>
      <c r="D19" s="2">
        <v>1883.06</v>
      </c>
      <c r="E19" s="2">
        <v>2.88</v>
      </c>
      <c r="F19" s="5">
        <f t="shared" ref="F19:F24" si="0">F18*4</f>
        <v>276704</v>
      </c>
      <c r="G19" s="5">
        <f t="shared" ref="G19:G24" si="1">ROUND(_xlfn.FORECAST.ETS(A19, G5:G18,A5:A18), 2)</f>
        <v>1.53</v>
      </c>
    </row>
    <row r="20" spans="1:7" x14ac:dyDescent="0.3">
      <c r="A20" s="2">
        <v>26</v>
      </c>
      <c r="B20" s="5">
        <f>ROUND((2+2/A19)*B19, 2)</f>
        <v>2553.89</v>
      </c>
      <c r="C20" s="5">
        <f>ROUND(_xlfn.FORECAST.ETS(A20, C4:C19,A4:A19), 2)</f>
        <v>6.34</v>
      </c>
      <c r="D20" s="5">
        <f>ROUND((2+2/A19)*D19, 2)</f>
        <v>3916.76</v>
      </c>
      <c r="E20" s="5">
        <f>ROUND(_xlfn.FORECAST.ETS(A20, E4:E19,A4:A19), 2)</f>
        <v>3.09</v>
      </c>
      <c r="F20" s="5">
        <f t="shared" si="0"/>
        <v>1106816</v>
      </c>
      <c r="G20" s="5">
        <f t="shared" si="1"/>
        <v>1.55</v>
      </c>
    </row>
    <row r="21" spans="1:7" x14ac:dyDescent="0.3">
      <c r="A21" s="2">
        <v>27</v>
      </c>
      <c r="B21" s="5">
        <f t="shared" ref="B21:B24" si="2">ROUND((2+2/A20)*B20, 2)</f>
        <v>5304.23</v>
      </c>
      <c r="C21" s="5">
        <f t="shared" ref="C21:C24" si="3">ROUND(_xlfn.FORECAST.ETS(A21, C5:C20,A5:A20), 2)</f>
        <v>6.66</v>
      </c>
      <c r="D21" s="5">
        <f t="shared" ref="D21:D24" si="4">ROUND((2+2/A20)*D20, 2)</f>
        <v>8134.81</v>
      </c>
      <c r="E21" s="5">
        <f t="shared" ref="E21:E24" si="5">ROUND(_xlfn.FORECAST.ETS(A21, E5:E20,A5:A20), 2)</f>
        <v>3.39</v>
      </c>
      <c r="F21" s="5">
        <f t="shared" si="0"/>
        <v>4427264</v>
      </c>
      <c r="G21" s="5">
        <f t="shared" si="1"/>
        <v>1.58</v>
      </c>
    </row>
    <row r="22" spans="1:7" x14ac:dyDescent="0.3">
      <c r="A22" s="2">
        <v>28</v>
      </c>
      <c r="B22" s="5">
        <f t="shared" si="2"/>
        <v>11001.37</v>
      </c>
      <c r="C22" s="5">
        <f t="shared" si="3"/>
        <v>6.83</v>
      </c>
      <c r="D22" s="5">
        <f t="shared" si="4"/>
        <v>16872.2</v>
      </c>
      <c r="E22" s="5">
        <f t="shared" si="5"/>
        <v>3.58</v>
      </c>
      <c r="F22" s="5">
        <f t="shared" si="0"/>
        <v>17709056</v>
      </c>
      <c r="G22" s="5">
        <f t="shared" si="1"/>
        <v>1.59</v>
      </c>
    </row>
    <row r="23" spans="1:7" x14ac:dyDescent="0.3">
      <c r="A23" s="2">
        <v>29</v>
      </c>
      <c r="B23" s="5">
        <f t="shared" si="2"/>
        <v>22788.55</v>
      </c>
      <c r="C23" s="5">
        <f t="shared" si="3"/>
        <v>7.26</v>
      </c>
      <c r="D23" s="5">
        <f t="shared" si="4"/>
        <v>34949.56</v>
      </c>
      <c r="E23" s="5">
        <f t="shared" si="5"/>
        <v>3.81</v>
      </c>
      <c r="F23" s="5">
        <f t="shared" si="0"/>
        <v>70836224</v>
      </c>
      <c r="G23" s="5">
        <f t="shared" si="1"/>
        <v>1.51</v>
      </c>
    </row>
    <row r="24" spans="1:7" x14ac:dyDescent="0.3">
      <c r="A24" s="2">
        <v>30</v>
      </c>
      <c r="B24" s="5">
        <f t="shared" si="2"/>
        <v>47148.72</v>
      </c>
      <c r="C24" s="5">
        <f t="shared" si="3"/>
        <v>7.59</v>
      </c>
      <c r="D24" s="5">
        <f t="shared" si="4"/>
        <v>72309.429999999993</v>
      </c>
      <c r="E24" s="5">
        <f t="shared" si="5"/>
        <v>3.98</v>
      </c>
      <c r="F24" s="5">
        <f t="shared" si="0"/>
        <v>283344896</v>
      </c>
      <c r="G24" s="5">
        <f t="shared" si="1"/>
        <v>1.55</v>
      </c>
    </row>
    <row r="26" spans="1:7" x14ac:dyDescent="0.3">
      <c r="A26" s="2">
        <v>10</v>
      </c>
      <c r="B26" s="2">
        <v>0.02</v>
      </c>
      <c r="C26" s="2">
        <v>0.02</v>
      </c>
      <c r="D26" s="2">
        <v>0.01</v>
      </c>
      <c r="E26" s="6">
        <f>LOG10(B26)</f>
        <v>-1.6989700043360187</v>
      </c>
      <c r="F26" s="6">
        <f t="shared" ref="F26:G41" si="6">LOG10(C26)</f>
        <v>-1.6989700043360187</v>
      </c>
      <c r="G26" s="6">
        <f t="shared" si="6"/>
        <v>-2</v>
      </c>
    </row>
    <row r="27" spans="1:7" x14ac:dyDescent="0.3">
      <c r="A27" s="2">
        <v>11</v>
      </c>
      <c r="B27" s="2">
        <v>0.03</v>
      </c>
      <c r="C27" s="2">
        <v>0.04</v>
      </c>
      <c r="D27" s="2">
        <v>0.02</v>
      </c>
      <c r="E27" s="6">
        <f t="shared" ref="E27:E46" si="7">LOG10(B27)</f>
        <v>-1.5228787452803376</v>
      </c>
      <c r="F27" s="6">
        <f t="shared" si="6"/>
        <v>-1.3979400086720375</v>
      </c>
      <c r="G27" s="6">
        <f t="shared" si="6"/>
        <v>-1.6989700043360187</v>
      </c>
    </row>
    <row r="28" spans="1:7" x14ac:dyDescent="0.3">
      <c r="A28" s="2">
        <v>12</v>
      </c>
      <c r="B28" s="2">
        <v>7.0000000000000007E-2</v>
      </c>
      <c r="C28" s="2">
        <v>0.11</v>
      </c>
      <c r="D28" s="2">
        <v>0.05</v>
      </c>
      <c r="E28" s="6">
        <f t="shared" si="7"/>
        <v>-1.1549019599857431</v>
      </c>
      <c r="F28" s="6">
        <f t="shared" si="6"/>
        <v>-0.95860731484177497</v>
      </c>
      <c r="G28" s="6">
        <f t="shared" si="6"/>
        <v>-1.3010299956639813</v>
      </c>
    </row>
    <row r="29" spans="1:7" x14ac:dyDescent="0.3">
      <c r="A29" s="2">
        <v>13</v>
      </c>
      <c r="B29" s="2">
        <v>0.11</v>
      </c>
      <c r="C29" s="2">
        <v>0.16</v>
      </c>
      <c r="D29" s="2">
        <v>0.11</v>
      </c>
      <c r="E29" s="6">
        <f t="shared" si="7"/>
        <v>-0.95860731484177497</v>
      </c>
      <c r="F29" s="6">
        <f t="shared" si="6"/>
        <v>-0.79588001734407521</v>
      </c>
      <c r="G29" s="6">
        <f t="shared" si="6"/>
        <v>-0.95860731484177497</v>
      </c>
    </row>
    <row r="30" spans="1:7" x14ac:dyDescent="0.3">
      <c r="A30" s="2">
        <v>14</v>
      </c>
      <c r="B30" s="2">
        <v>0.27</v>
      </c>
      <c r="C30" s="2">
        <v>0.47</v>
      </c>
      <c r="D30" s="2">
        <v>0.21</v>
      </c>
      <c r="E30" s="6">
        <f t="shared" si="7"/>
        <v>-0.56863623584101264</v>
      </c>
      <c r="F30" s="6">
        <f t="shared" si="6"/>
        <v>-0.32790214206428259</v>
      </c>
      <c r="G30" s="6">
        <f t="shared" si="6"/>
        <v>-0.6777807052660807</v>
      </c>
    </row>
    <row r="31" spans="1:7" x14ac:dyDescent="0.3">
      <c r="A31" s="2">
        <v>15</v>
      </c>
      <c r="B31" s="2">
        <v>0.49</v>
      </c>
      <c r="C31" s="2">
        <v>1.06</v>
      </c>
      <c r="D31" s="2">
        <v>0.97</v>
      </c>
      <c r="E31" s="6">
        <f t="shared" si="7"/>
        <v>-0.30980391997148632</v>
      </c>
      <c r="F31" s="6">
        <f t="shared" si="6"/>
        <v>2.5305865264770262E-2</v>
      </c>
      <c r="G31" s="6">
        <f t="shared" si="6"/>
        <v>-1.322826573375516E-2</v>
      </c>
    </row>
    <row r="32" spans="1:7" x14ac:dyDescent="0.3">
      <c r="A32" s="2">
        <v>16</v>
      </c>
      <c r="B32" s="2">
        <v>1.1499999999999999</v>
      </c>
      <c r="C32" s="2">
        <v>1.81</v>
      </c>
      <c r="D32" s="2">
        <v>2.2000000000000002</v>
      </c>
      <c r="E32" s="6">
        <f t="shared" si="7"/>
        <v>6.069784035361165E-2</v>
      </c>
      <c r="F32" s="6">
        <f t="shared" si="6"/>
        <v>0.2576785748691845</v>
      </c>
      <c r="G32" s="6">
        <f t="shared" si="6"/>
        <v>0.34242268082220628</v>
      </c>
    </row>
    <row r="33" spans="1:7" x14ac:dyDescent="0.3">
      <c r="A33" s="2">
        <v>17</v>
      </c>
      <c r="B33" s="2">
        <v>2.57</v>
      </c>
      <c r="C33" s="2">
        <v>3.72</v>
      </c>
      <c r="D33" s="2">
        <v>5.7</v>
      </c>
      <c r="E33" s="6">
        <f t="shared" si="7"/>
        <v>0.4099331233312945</v>
      </c>
      <c r="F33" s="6">
        <f t="shared" si="6"/>
        <v>0.57054293988189753</v>
      </c>
      <c r="G33" s="6">
        <f t="shared" si="6"/>
        <v>0.75587485567249146</v>
      </c>
    </row>
    <row r="34" spans="1:7" x14ac:dyDescent="0.3">
      <c r="A34" s="2">
        <v>18</v>
      </c>
      <c r="B34" s="2">
        <v>5.84</v>
      </c>
      <c r="C34" s="2">
        <v>8.09</v>
      </c>
      <c r="D34" s="2">
        <v>15.95</v>
      </c>
      <c r="E34" s="6">
        <f t="shared" si="7"/>
        <v>0.76641284711239943</v>
      </c>
      <c r="F34" s="6">
        <f t="shared" si="6"/>
        <v>0.90794852161227224</v>
      </c>
      <c r="G34" s="6">
        <f t="shared" si="6"/>
        <v>1.2027606873932</v>
      </c>
    </row>
    <row r="35" spans="1:7" x14ac:dyDescent="0.3">
      <c r="A35" s="2">
        <v>19</v>
      </c>
      <c r="B35" s="2">
        <v>12.82</v>
      </c>
      <c r="C35" s="2">
        <v>19.12</v>
      </c>
      <c r="D35" s="2">
        <v>74.11</v>
      </c>
      <c r="E35" s="6">
        <f t="shared" si="7"/>
        <v>1.1078880251827987</v>
      </c>
      <c r="F35" s="6">
        <f t="shared" si="6"/>
        <v>1.2814878879400813</v>
      </c>
      <c r="G35" s="6">
        <f t="shared" si="6"/>
        <v>1.8698768132667665</v>
      </c>
    </row>
    <row r="36" spans="1:7" x14ac:dyDescent="0.3">
      <c r="A36" s="2">
        <v>20</v>
      </c>
      <c r="B36" s="2">
        <v>30.09</v>
      </c>
      <c r="C36" s="2">
        <v>44.47</v>
      </c>
      <c r="D36" s="2">
        <v>295.19</v>
      </c>
      <c r="E36" s="6">
        <f t="shared" si="7"/>
        <v>1.4784221877400805</v>
      </c>
      <c r="F36" s="6">
        <f t="shared" si="6"/>
        <v>1.6480671294489346</v>
      </c>
      <c r="G36" s="6">
        <f t="shared" si="6"/>
        <v>2.4701016410291201</v>
      </c>
    </row>
    <row r="37" spans="1:7" x14ac:dyDescent="0.3">
      <c r="A37" s="2">
        <v>21</v>
      </c>
      <c r="B37" s="2">
        <v>57.72</v>
      </c>
      <c r="C37" s="2">
        <v>91.32</v>
      </c>
      <c r="D37" s="2">
        <v>1068.3599999999999</v>
      </c>
      <c r="E37" s="6">
        <f t="shared" si="7"/>
        <v>1.7613263224214566</v>
      </c>
      <c r="F37" s="6">
        <f t="shared" si="6"/>
        <v>1.9605659028181976</v>
      </c>
      <c r="G37" s="6">
        <f t="shared" si="6"/>
        <v>3.0287176194237673</v>
      </c>
    </row>
    <row r="38" spans="1:7" x14ac:dyDescent="0.3">
      <c r="A38" s="2">
        <v>22</v>
      </c>
      <c r="B38" s="2">
        <v>125.54</v>
      </c>
      <c r="C38" s="2">
        <v>226</v>
      </c>
      <c r="D38" s="2">
        <v>4284.3900000000003</v>
      </c>
      <c r="E38" s="6">
        <f t="shared" si="7"/>
        <v>2.0987821243146918</v>
      </c>
      <c r="F38" s="6">
        <f t="shared" si="6"/>
        <v>2.3541084391474008</v>
      </c>
      <c r="G38" s="6">
        <f t="shared" si="6"/>
        <v>3.6318889969727897</v>
      </c>
    </row>
    <row r="39" spans="1:7" x14ac:dyDescent="0.3">
      <c r="A39" s="2">
        <v>23</v>
      </c>
      <c r="B39" s="2">
        <v>325.3</v>
      </c>
      <c r="C39" s="2">
        <v>486.28</v>
      </c>
      <c r="D39" s="2">
        <v>17294</v>
      </c>
      <c r="E39" s="6">
        <f t="shared" si="7"/>
        <v>2.5122840632818537</v>
      </c>
      <c r="F39" s="6">
        <f t="shared" si="6"/>
        <v>2.6868864080253956</v>
      </c>
      <c r="G39" s="6">
        <f t="shared" si="6"/>
        <v>4.2378954546396042</v>
      </c>
    </row>
    <row r="40" spans="1:7" x14ac:dyDescent="0.3">
      <c r="A40" s="2">
        <v>24</v>
      </c>
      <c r="B40" s="2">
        <v>710.76</v>
      </c>
      <c r="C40" s="2">
        <v>1124.71</v>
      </c>
      <c r="D40" s="5">
        <v>69176</v>
      </c>
      <c r="E40" s="6">
        <f t="shared" si="7"/>
        <v>2.8517229786885685</v>
      </c>
      <c r="F40" s="6">
        <f t="shared" si="6"/>
        <v>3.0510405565491547</v>
      </c>
      <c r="G40" s="6">
        <f t="shared" si="6"/>
        <v>4.8399554459675658</v>
      </c>
    </row>
    <row r="41" spans="1:7" x14ac:dyDescent="0.3">
      <c r="A41" s="2">
        <v>25</v>
      </c>
      <c r="B41" s="2">
        <v>1227.83</v>
      </c>
      <c r="C41" s="2">
        <v>1883.06</v>
      </c>
      <c r="D41" s="5">
        <v>276704</v>
      </c>
      <c r="E41" s="6">
        <f t="shared" si="7"/>
        <v>3.0891382404429484</v>
      </c>
      <c r="F41" s="6">
        <f t="shared" si="6"/>
        <v>3.274864158175864</v>
      </c>
      <c r="G41" s="6">
        <f t="shared" si="6"/>
        <v>5.4420154372955283</v>
      </c>
    </row>
    <row r="42" spans="1:7" x14ac:dyDescent="0.3">
      <c r="A42" s="2">
        <v>26</v>
      </c>
      <c r="B42" s="5">
        <v>2553.89</v>
      </c>
      <c r="C42" s="5">
        <v>3916.76</v>
      </c>
      <c r="D42" s="5">
        <v>1106816</v>
      </c>
      <c r="E42" s="6">
        <f t="shared" si="7"/>
        <v>3.4072021875938763</v>
      </c>
      <c r="F42" s="6">
        <f t="shared" ref="F42:F46" si="8">LOG10(C42)</f>
        <v>3.5929269609098862</v>
      </c>
      <c r="G42" s="6">
        <f t="shared" ref="G42:G46" si="9">LOG10(D42)</f>
        <v>6.0440754286234908</v>
      </c>
    </row>
    <row r="43" spans="1:7" x14ac:dyDescent="0.3">
      <c r="A43" s="2">
        <v>27</v>
      </c>
      <c r="B43" s="5">
        <v>5304.23</v>
      </c>
      <c r="C43" s="5">
        <v>8134.81</v>
      </c>
      <c r="D43" s="5">
        <v>4427264</v>
      </c>
      <c r="E43" s="6">
        <f t="shared" si="7"/>
        <v>3.7246223475168447</v>
      </c>
      <c r="F43" s="6">
        <f t="shared" si="8"/>
        <v>3.9103474138290926</v>
      </c>
      <c r="G43" s="6">
        <f t="shared" si="9"/>
        <v>6.6461354199514533</v>
      </c>
    </row>
    <row r="44" spans="1:7" x14ac:dyDescent="0.3">
      <c r="A44" s="2">
        <v>28</v>
      </c>
      <c r="B44" s="5">
        <v>11001.37</v>
      </c>
      <c r="C44" s="5">
        <v>16872.2</v>
      </c>
      <c r="D44" s="5">
        <v>17709056</v>
      </c>
      <c r="E44" s="6">
        <f t="shared" si="7"/>
        <v>4.0414467711938649</v>
      </c>
      <c r="F44" s="6">
        <f t="shared" si="8"/>
        <v>4.2271717148099963</v>
      </c>
      <c r="G44" s="6">
        <f t="shared" si="9"/>
        <v>7.2481954112794158</v>
      </c>
    </row>
    <row r="45" spans="1:7" x14ac:dyDescent="0.3">
      <c r="A45" s="2">
        <v>29</v>
      </c>
      <c r="B45" s="5">
        <v>22788.55</v>
      </c>
      <c r="C45" s="5">
        <v>34949.56</v>
      </c>
      <c r="D45" s="5">
        <v>70836224</v>
      </c>
      <c r="E45" s="6">
        <f t="shared" si="7"/>
        <v>4.3577166925769264</v>
      </c>
      <c r="F45" s="6">
        <f t="shared" si="8"/>
        <v>4.5434417125344924</v>
      </c>
      <c r="G45" s="6">
        <f t="shared" si="9"/>
        <v>7.8502554026073783</v>
      </c>
    </row>
    <row r="46" spans="1:7" x14ac:dyDescent="0.3">
      <c r="A46" s="2">
        <v>30</v>
      </c>
      <c r="B46" s="5">
        <v>47148.72</v>
      </c>
      <c r="C46" s="5">
        <v>72309.429999999993</v>
      </c>
      <c r="D46" s="5">
        <v>283344896</v>
      </c>
      <c r="E46" s="6">
        <f t="shared" si="7"/>
        <v>4.6734699069464636</v>
      </c>
      <c r="F46" s="6">
        <f t="shared" si="8"/>
        <v>4.8591949380954818</v>
      </c>
      <c r="G46" s="6">
        <f t="shared" si="9"/>
        <v>8.4523153939353399</v>
      </c>
    </row>
  </sheetData>
  <mergeCells count="3">
    <mergeCell ref="B2:C2"/>
    <mergeCell ref="D2:E2"/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2020-10-28T06:47:15Z</dcterms:created>
  <dcterms:modified xsi:type="dcterms:W3CDTF">2020-11-25T01:25:52Z</dcterms:modified>
</cp:coreProperties>
</file>