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MART PnV\SMART2019\10 농기평연구\2018년데이터가공\"/>
    </mc:Choice>
  </mc:AlternateContent>
  <bookViews>
    <workbookView xWindow="0" yWindow="0" windowWidth="28800" windowHeight="13065"/>
  </bookViews>
  <sheets>
    <sheet name="Sheet1" sheetId="1" r:id="rId1"/>
    <sheet name="Sheet2" sheetId="2" r:id="rId2"/>
  </sheets>
  <externalReferences>
    <externalReference r:id="rId3"/>
  </externalReferences>
  <definedNames>
    <definedName name="_xlnm._FilterDatabase" localSheetId="0" hidden="1">Sheet1!$M$1:$P$708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0" i="1" l="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3" i="1"/>
  <c r="D4" i="1"/>
  <c r="D5" i="1"/>
  <c r="D6" i="1"/>
  <c r="D7" i="1"/>
  <c r="D8" i="1"/>
  <c r="D9" i="1"/>
  <c r="D10" i="1"/>
  <c r="D11" i="1"/>
  <c r="D12" i="1"/>
  <c r="D13" i="1"/>
  <c r="D14" i="1"/>
  <c r="D15" i="1"/>
  <c r="D16" i="1"/>
  <c r="D17" i="1"/>
  <c r="D18" i="1"/>
  <c r="D19" i="1"/>
  <c r="D20" i="1"/>
  <c r="D2" i="1"/>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1" i="2"/>
  <c r="I108" i="1" l="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<sst xmlns="http://schemas.openxmlformats.org/spreadsheetml/2006/main" count="4360" uniqueCount="2010">
  <si>
    <t>환자ID</t>
  </si>
  <si>
    <t>보호자명</t>
  </si>
  <si>
    <t>환자명</t>
  </si>
  <si>
    <t>품종</t>
  </si>
  <si>
    <t>생일</t>
  </si>
  <si>
    <t>성별코드</t>
    <phoneticPr fontId="2" type="noConversion"/>
  </si>
  <si>
    <t>검사일</t>
  </si>
  <si>
    <t>검사날짜</t>
    <phoneticPr fontId="2" type="noConversion"/>
  </si>
  <si>
    <t>진단일</t>
  </si>
  <si>
    <t>eFriends 진단분류</t>
    <phoneticPr fontId="2" type="noConversion"/>
  </si>
  <si>
    <t>eFriends 기록 진단명</t>
    <phoneticPr fontId="2" type="noConversion"/>
  </si>
  <si>
    <t>주진단명코드
(단일항목기재)</t>
    <phoneticPr fontId="2" type="noConversion"/>
  </si>
  <si>
    <t>기타진단명코드
(복수기재가능)</t>
    <phoneticPr fontId="2" type="noConversion"/>
  </si>
  <si>
    <t>증상코드
(복수기재가능)</t>
    <phoneticPr fontId="2" type="noConversion"/>
  </si>
  <si>
    <t>SE기록일</t>
  </si>
  <si>
    <t>SE</t>
  </si>
  <si>
    <t xml:space="preserve">노비나                                  </t>
  </si>
  <si>
    <t xml:space="preserve">막둥이                                  </t>
  </si>
  <si>
    <t>Yorkshire Terrier(요크셔 테리어)</t>
  </si>
  <si>
    <t>FS</t>
  </si>
  <si>
    <t xml:space="preserve">cc)개구호흡    # 뇨 현미경검사   - Direct : 소수의 비정형의 결정 외 NRF   - DQ : NRF  # 흉부 방사선 : 흉수, 종양 가능성 있음  # 복부 초음파 : 양측 신장 크기 작음, sdma 평가해야함  #흉수 검사 : 특이적인 세포학적 소견은 확인되지 않으나, TNCC 4900개/ul, TP 3.1로 exudate으로 판단. 종양 유래 흉수일 가능성이 높으나, 흉막염에 의한 흉수일 가능성도 배제할수 없음        </t>
  </si>
  <si>
    <t xml:space="preserve">봉소희                                  </t>
  </si>
  <si>
    <t xml:space="preserve">호야                                    </t>
  </si>
  <si>
    <t>A.Cocker Spaniel(아메리카 코커)</t>
  </si>
  <si>
    <t>MN</t>
  </si>
  <si>
    <t>근골격계(Musculoskeletal)</t>
  </si>
  <si>
    <t>전십자인대 파열()</t>
  </si>
  <si>
    <t>파행</t>
    <phoneticPr fontId="2" type="noConversion"/>
  </si>
  <si>
    <t xml:space="preserve">한번씩 뒷다리 절 때가 있었음, 뒷다리 힘 빠지면서 주저 앉기도 함  몇 년 전에도 탈골 진단 받으심(몇 년 되심, 6살~7살, 고관절), 홈펫 동물병원(미아동)  이렇게 심해진 것은 7주일 전쯤임  문진시 진료실 앞에서 배변시 주저 앉음    뒷다리 탈골 관련되어서 X-ray나 다른 검사는 받으신 적 없으심   심장 사상충 맞으러 갔다가, 멀쩡했는데, 미용 받고 사상 충 예방 접종 후에 애가 주저 앉는 것 보심   저번주 토요일에 사상충 맞으심   강압치료 3일 하고 화요일에 데려오심(홈펫 동물병원)에서 받으심   스스로 배뇨는 하지만, 돌아다니면서 한다고 하심   혈액 검사 저번주 토요일에 받으셨다고 하심     1)기본 신체 검사  BW=10.9 kg  BAR  T=39.2 P=96 R=24   MMC=pink, CRT &lt; 1.5 sec , Skin turgor = age related delay  청진시 Systolic murmur grade 3   좌측에서만 들림  폐 청진시 이상 소견 관찰 안됨  Femoral pulse = NRF  PLR =OU Normal , Menace = NRF    2)정형외과 신경외과 검사  Hindlimb(-ROM시  우측 Hip,좌측 Stifle joint 염발음 관찰됨,좌측 근육량 약간 적음)                                           L                                       R  Hip              -Ortolani                               NRF                              Subluxation Susp.  Stifle  -Drawer                            3mm Positive                   negative  -MPL                               Grade 2/4                             -  -Collateral                         negative                         negative   Tarsal                               negative                         negative            -보행 평가시 좌측 후지 체중지지 우측에 비해 20% 정도 조금 가다가 주저앉음    3)신경검사  좌측 우측 뒷다리  -Hopping/proprioception 정상 반응 보임   Back pain   - 관찰되지 않음  Neck pain   -관찰되지 않음    -앞다리 ipsilateral, contralateral 다리의  신경 검사 정형검사, 기본 검사시에도 이상 소견 관찰되지 않음      4)Treatment  보호자분께 안내드린 사항  -현재 호야 상태는 좌측의 십자인대와 관절염이 관찰되며, 슬개골도 문제 있을 수 있다   -우측 고관절에 염발음과 아탈구 관찰됨  -좌측은 수술이 지시되는 상태  -수술 후 재활이 더 중요한 수술. 재활은 여기서도 가능.   -5일전 혈액검사 받은 결과 (홈펫 동물병원) 받고 말씀드리기로 하였는데 오전 9:15분까지 오지 않음   -외과 원장님과 수술 상의 후 예약 잡고 가고 싶어하심    -----------------------------------------------------------------  #.PE  양측 후지 nuckling, 우측 후지 LMN sign, 좌측 후지의 lameness확인됨  자세를 잘 잡지 못함    #. 혈액검사 :  ALP, GGT 유의적 상승  #. 방사선  T9-L7  전반에 걸쳐 spodylosis확인됨  흉요추 촉진시 통증 호소    #. 초음파  부신의 크기 약간 증가 하였으나 유의적이지 않음  간에 mass형태 확인되나 단순 결절 의심됨  신장의 만성적인 변화 확인됨    #. 뇨검사  CO 로 의심되는 결정 확인됨  upc 6, SDMA 의뢰중    * IVDD 에 의한 파행이 가장 유의적인 진단.   좌측 전십자 인대의 단열도 동반되어 있으나 파행의 이차적인 또는 추가적인 원인으로 판단됨    1주간 입원치료 하며 내과적 처치 및 침치료 병행예정  단 환자의 신경증상이 진행될 경우 즉각적인 MRI촬영이 지시됨  </t>
  </si>
  <si>
    <t xml:space="preserve">박은경                                  </t>
  </si>
  <si>
    <t xml:space="preserve">똘이                                    </t>
  </si>
  <si>
    <t>Maltese(말티즈)</t>
  </si>
  <si>
    <t>비뇨생식기/출산(Theriogenology)</t>
  </si>
  <si>
    <t>전립선염(Prostatitis)</t>
  </si>
  <si>
    <t xml:space="preserve">CC 혈뇨    - 2년전 혈뇨 결석진단 후 약먹고 나아짐  - 3주전 혈뇨, 1주간 약먹고 나아짐, 이틀전부터 혈뇨 재발  - 잠실종합동물병원에서 진료   - 한달에 1~2회 기침, 과한 흥분시 심해짐    #. 초음파  우측 신장 cyst,  전립선 농성 변화, 심한 전립선염 확인  방광내 매우 작은 2개의 결석    *   혈뇨의 직접적인 원인은 심한 전립선염으로 잠정적 진단  심한 전립선염(화농성 병변 동반)으로 중성화가 불가피한 상태    입원처치 및 castration 진행 예정    #. 흉부방사선  - 기관지염 패턴  #. 혈액검사  chol 약간높으며 amy약간 낮은편    입원 중 모니터링 &gt;  pm9 38.9도 정상체온 회복      Tx.   - cepha 30mg/kg iv bid, enro 5mg/kg sc sid, tramadol 4mg/kg bid  - 분무치료 sid   </t>
  </si>
  <si>
    <t xml:space="preserve">김범주                                  </t>
  </si>
  <si>
    <t xml:space="preserve">해티                                    </t>
  </si>
  <si>
    <t>Bichon Frish(비숑 프리제)</t>
  </si>
  <si>
    <t>M</t>
  </si>
  <si>
    <t xml:space="preserve">입양후 3일정도부터 기침  -지역병원에서 감기초기증상으로 내복약 처방  -식욕저하 보이기 시작하고 2일정도 후부터 식욕부진  -샵 연계병원에서는 홍역 음성 판정이라고 안내받으심  -샵 연계병원에서 폐렴진단받고 3일 입원처치 받음  -구토, 점액변도 보였었음  -현재 구토, 설사증상은 없으나 식욕 없음    ***  홍역, 인플루엔자 키트 음성  소화기 전염병 키트검사 음성  방사선 검사상 폐렴 확인  혈액검사상 신부전 확인  키트검사상 췌장염 확인    ***보호자 상담내용  1. 현재 폐렴, 신부전 동반됨  2. 신부전 원인은 알기 어려움(사료외 급여한것 전혀 없음)  3. 회복 가능성은 알기 어렵고 치료하면서 상태 봐야 함  4. 회복후에도 신장기능에 대해서는 주기적인 관리, 체크 필요하며 어느정도 손상은 남을 가능성 높음  5. 신장기능 저하에 따라 항생제 사용도 제한될 수 있음  6. 췌장염 치료 위해서 항혈청 사용하기로 함    </t>
  </si>
  <si>
    <t xml:space="preserve">윤소연                                  </t>
  </si>
  <si>
    <t xml:space="preserve">윤복순                                  </t>
  </si>
  <si>
    <t>토이푸들</t>
  </si>
  <si>
    <t>유선종양</t>
    <phoneticPr fontId="2" type="noConversion"/>
  </si>
  <si>
    <t xml:space="preserve">1.CC: 유선종양             2.HPI:   - 유선종양이 발생한지 1년 미만. 1군데 있는 유선 종양이 지속적으로 크기가 증가함  3.History  - MED; none               - VAC: no booster, no HWp               - TRAUMA:  - Surg: 슬개골 탈구 수술을 어렸을 때 실시              3.ENV: indoor, alone, 산책은 거의 하지 못함.  4.FOOD: 로얄캐닌, 일반 사료, 간식, 사람음식은 거의 먹지 않음.      - 다음/다뇨, 소변은 노란 편. 2~3개월 전 생리하였으며 당시 유선을 많이 햝았음.  - 불안할 때 많이 헐떡거림.   - 식욕 양호. 활력은 양호. 산책시 멀리 나가지 않음. 집주변에만 서성임.    #. 검사상 양측 신장의 만성적인 손상 의심되는 소견 확인됨. sDMA 검사 결과 후 장기적인 신장 관리 필요여부 결정 예정  - CRP 및 백혈구 수치상 염증성 MGT 가능성은 낮을 것으로 판단    # 뇨침사검사   - Direct : 소수의 비정형의결정 외 NRF   - DQ : NRF    ***. 마취하기에 환자의 상태 양호. 다음주 화요일 수술 예약함  - 수술비 150만원(입원비 포함) 안내하였으며 4-5번 사이 양측에 걸쳐 종양이 있어 입원기간 및 통원치료 기간 길어질 수 있음을 안내  </t>
  </si>
  <si>
    <t xml:space="preserve">이소현                                  </t>
  </si>
  <si>
    <t xml:space="preserve">꽃님이                                  </t>
  </si>
  <si>
    <t>심장(Cardiology)</t>
  </si>
  <si>
    <t>폐혈전색전증(Pulmonary Thromboembolism)</t>
  </si>
  <si>
    <t>기립불능</t>
    <phoneticPr fontId="2" type="noConversion"/>
  </si>
  <si>
    <t xml:space="preserve">배변이 스스로 불가능함  배뇨도 스스로불가능  기침은 TC가 있음  켁켁거리는 소리가 있음  음수는 하고 있음    -------------------------------------------------------------    1.CC: 비틀거림.               2.HPI: 8/5 산책시 움직이지 못하고 비틀거림. 검사 후 특별한 이상 확인되지 않아 일단 경구제 처방  - 5일 뒤 개선되지 않아 MRI 촬영  - 지난 목요일부터 토요일 저녁까지, 일요일 피하수액을 통해 실시.   - 치료에도 불구 지속적으로 비명을 지르고, 기립하지 못함. 발작은 없음. 의사표현을 할 때 소리를 지르는 타입              3.History  - MED;                - VAC: 약은 계속 먹고 있음.               - TRAUMA:  - Surg:               3.ENV:             4.FOOD:        cpli 키트 양성    #. 신체검사상 안구진탕증을 포함한 vestibular syndrome이 확인됨. 이전 MRI 검사상 확인된 소견의 소뇌 압박이 있어 증상과 관련 있을 수 있음. 디스크 증상과 관련성 확인되지 않음  #. 혈액검사상 중증의 질소혈증, 고인혈증 외 간수치 상승, 중등도의 호흡성 산증, 경도의 혈소판 감소증, 중등도의 백혈구 증가증이 확인됨  #. 방사선 검사상 폐혈전색전증 의심소견 확인됨. 폐침윤으로 보아 폐수종 가능성 배제할 수 없음  #. 초음파 검사상 중증의 우심부전, 폐고혈압 소견 확인됨. 양측 신장의 만성신장질환(end stage), 다량의 복수, 경도의 부신증대(high normal), 비장내 원형의 소형 종괴, 방광내 소변의 슬러지 확인됨  #. D-dimer &gt; 10000 이상으로 혈전색전증 가능성 높음  #. cPLi  stong abnormal. 췌장염 진단됨  #. cRP 193으로 예후 불량할 것으로 판단됨  #. 소변 검사상 중증의 단백뇨 및 UPC 상승. 신장의 사구체 손상 및 사구체 신염 가능성 있음  - 비뇨기 감염 배제할 수 없음. 뇨 배양 의뢰  #. ACTH 검사상 음성. 이전 스테로이드 투여 병력(10일 전) 있어 완전히 배제할 수 없음    ***. 최초 내원 시 신경계 질환을 주증으로 내원하였으나 검사 결과 췌장염, 급만성신부전증(이전에도 신장수치 높은 편), 폐혈전색전증, 울혈성 우심부전, 폐고혈압이 진단되어 이에 대한 집중적인 처치가 우선적으로 고려됨  - 신경계 질환에 대한 진단 및 치료는 추후 경과에 따라 진행할 예정  - 심장질환과 관련 이뇨제를 최소한으로 사용하며 sildenafil등의 약물을 적극적으로 사용할 예정  - 신장과 관련 췌장염 치료와 병행하며 경과를 봐야 할 것으로 판단됨  - 폐혈전색전증이 발생한 점, 현재 d-dimer 수치가 측정불가할 정도의 중증인점을 고려, 추가적인 혈전색전증이 발생하여 신장 및 췌장, 뇌, 폐등에 새로운 합병증이 발생할 가능성이 높음.,  - 현재의 경과를 고려할 때 수일내에 SIRS 가 진행될 가능성 높음  - 3일간 경과 지켜보기로 하였으나 그 기간 내에 사망할 수 있음  - 3마리중 2마리가 잘못될 수 있는 상태로 설명    - 심장과 신장, 출혈과 혈전, 췌장을 잘 달래가며 치료해야 하는 상황으로 상당히 어려운 상태임을 설명    ----------------------    Rx. clopidogrel 1mg/kg, Sildenafil 4mg/kg, Pimobendan 0.3mg/kg, spironolactone 1mg/kg, bid PO ramipril 0.125mg/kg, sid AM  - Enoxaprin qid  - Amocra 10mg/kg, Metronidazole 7.5mg/kg, bid IV  - Fentanyl   - FFP 20ml for 3 hrs  - 네프리솔 20ml for 3 hrs bid  - 수액속도는 유지로 . (설사증상 보여 변경함. 기존에 유지 1/2 이었음)    ------------------------  - 복수 사라졌는지 체크  - 호흡 및 혈압 모니터링.  - 혈압 떨어질 시 vasopressin + dopamine 진행할 것  </t>
  </si>
  <si>
    <t xml:space="preserve">박석범                                  </t>
  </si>
  <si>
    <t xml:space="preserve">칸쵸                                    </t>
  </si>
  <si>
    <t>Jack Russell Terrier(잭 러셀 테리어)</t>
  </si>
  <si>
    <t>파행</t>
    <phoneticPr fontId="2" type="noConversion"/>
  </si>
  <si>
    <t xml:space="preserve">cc)오른쪽 뒷다리 파행    2일전에 놀러갔다가 철문에 오른쪽 뒷다리 낌  오른쪽 뒷다리에 체증을 전혀 싣지 않음    #방사선 : 오른쪽 경골조면 골절   촉진시 통증은 없음    - 발사때까지 총비용 1,633,100만원 안내드림(150만원+초음파 89100+추가방사선 44000)   - 비용에 너무 민감(뇨검사는 서비스로 해드리기로 함)  </t>
  </si>
  <si>
    <t xml:space="preserve">전영규                                  </t>
  </si>
  <si>
    <t xml:space="preserve">트니                                    </t>
  </si>
  <si>
    <t>Persian Cat(페르시안 고양이)</t>
  </si>
  <si>
    <t>2,8</t>
    <phoneticPr fontId="2" type="noConversion"/>
  </si>
  <si>
    <t xml:space="preserve">cc)혈뇨    혈뇨, 형태없는 묽은변  식욕은 약간 줄어든것 같은데, 사료 간식 잘먹고 있음  저녁부터 활력 저하  지난번 진료 후 집에 가서 증상이 없어서 약은 안먹임    #방사선 : nrf   혈액검사 : nrf    - 진정하고 채혈, 카테터 장착, 오줌없어서 뇨검사 진행 못함  - 내일 오전중으로 초음파 검사 진행  - 보호자분께는 초음파 검사 진행하고 나서 진단 나올것이라고 설명드림  - 10만원만 결제        </t>
  </si>
  <si>
    <t xml:space="preserve">박미영                                  </t>
  </si>
  <si>
    <t xml:space="preserve">꿈                                      </t>
  </si>
  <si>
    <t xml:space="preserve">cc;   - 한 3-4주 전부터 식욕이 심하게 떨어짐.  - 간식류는 조금 먹으나, 사료 나 이전부터 급여하던 고구마는 거의 먹지 않음.    # 복부초음파  - 비장의 고에코성 결절 (size: 0.3x0.6cm)  - 간의 다수의 고에코성 결절  - 양측 신장피질의 고에코성 불균질한 변화, 피/수질부 경계 불명확   - 우측 신장피질의 cyst (size: 0.4x0.5cm)  - 부신, 방광, 소화기계 이상소견 없음    ddx)  -myelolipoma  -nodular hyperplasia  -liver neoplasia, metastasis  -hepatitis, mineralization, abscess  -granuloma    #AFP   - 128.9 (정상범위 70이하)    plan.   - 1달 뒤   </t>
  </si>
  <si>
    <t xml:space="preserve">조혜인                                  </t>
  </si>
  <si>
    <t xml:space="preserve">꽁이                                    </t>
  </si>
  <si>
    <t>Poodles(푸들)</t>
  </si>
  <si>
    <t>F</t>
  </si>
  <si>
    <t xml:space="preserve">CC bloody discharge    - 어제부터 혈뇨, 혈변이 확인됨  - 어제 정오부터 혈액성 분비물(primary 정확히 알 수 없음), 구토 3회 정도 확인  - 간식을 많이 주는 편 . 고기 붙은 껌 , 사람음식 가끔  - 사료 아침/ 저녁으로 주는편  - 천하장사 소세지, 라면, 치킨 닭가슴살, 북어국   - 5월경 타병원에서 혈소판 감소증 진단 받아 투약한 적 있음    #. Tbil 8.8 pcv17.8 / platelet 43000   # manual PCV : 17  # auto-agglutination : +  # RI:0.47(1000개당 reticulocyte 30개)     -. 적혈구 감소와 혈소판 감소가 모두 확인되는 상황  -. 채뇨시 심한 혈뇨가 확인됨    * 용혈이 진행되면서 지혈이 되고 있지 않는 상황으로 판단되며  조혈작용의 이상이 발생한 상황으로 추정  systemic 한 문제에 의해 발생한 응고기능부전보다는 조혈계 자체에 발생한 문제로 추정되며  조혈계에 작용하는 면역반응이 과도하거나 조절이 되지 않아 발생한 상황으로 여겨짐    * 치료가 지시되는 응급한 상황이며   환자의 조혈계가 약물치료에 반응을 보이는 시점까지(환자마다 반응여부와 반응시기는 다름)  수회에 걸쳐 수혈이 지시될 수 있음    * 환자에 따라 수혈의 횟수는 다를수 있으며 현재 재생성이 매우 낮은 상황에서   pcv 및 patelet 저하의 정도 및 임상증상(혈뇨)의 정도로 보아  치료 및 수혈 처치가 진행되지 않을시 2-3일 이내에 사망할 가능성이 높음    입원 및 즉각적인 처치가 필요한 상황이나 금일 비용의 문제로 내복약 받아 귀가  </t>
  </si>
  <si>
    <t xml:space="preserve">서일교                                  </t>
  </si>
  <si>
    <t xml:space="preserve">타잔                                    </t>
  </si>
  <si>
    <t>기력저하</t>
    <phoneticPr fontId="2" type="noConversion"/>
  </si>
  <si>
    <t xml:space="preserve">cc; 기력저하  저녁때만되면 활력이 괜찮았는데  오늘부터 갑작스럽게 기력이 없고 어제부터 울기시작함  손님, 사료교체, 간식변경 없음  어제부터 밥 먹지 않음  어제 위액을 토함 - 1회정도 함  동거동물없음  화분을 파기시작함 2~3일전에 확인됨 - 행운목 : 섭취하지는 않음  예전에 배뇨곤란이 있었음  유리너리 먹인지 최근까지도 먹이심  심장사상충약은 마지막 작년, 혹은 재작년에 해주심  평상시에는 괜찮았으나 어제, 오늘  화장실 모래를 다 파헤쳐놓음    분홍케이지 1.33kg    # 뇨침사검사   - Direct : 다수의 혈구    - DQ : 극다수의 적혈구 및 소수의 백혈구    # proBNP : Abnormal  </t>
  </si>
  <si>
    <t xml:space="preserve">김규나                                  </t>
  </si>
  <si>
    <t xml:space="preserve">아띠                                    </t>
  </si>
  <si>
    <t>Pomeranian(포메라이안)</t>
  </si>
  <si>
    <t>syncope</t>
    <phoneticPr fontId="2" type="noConversion"/>
  </si>
  <si>
    <t xml:space="preserve">1.CC: cough, syncope.  2.HPI:               3.History  - MED; none               - VAC: all booster.  - TRAUMA:  - Surg: 1년 전 유선종양 수술, 스켈링도 함.              3.ENV: indoor w/ 2 dogs, 2 cats, 산책은 자주 하는 편.,  4.FOOD: 생식을 하는 편.     - 한달 전부터 기침. 흥분시 기침.   - 외출에서 돌아왔을 때 기절을 보임.   - 4살 때 데려왔는데 만성적인 호흡곤란이 있었으나 이는 줄었음.     - mitral prolapse  </t>
  </si>
  <si>
    <t xml:space="preserve">정혜정                                  </t>
  </si>
  <si>
    <t xml:space="preserve">레오                                    </t>
  </si>
  <si>
    <t>K.C(Korean Cat)</t>
  </si>
  <si>
    <t>건강검진</t>
    <phoneticPr fontId="2" type="noConversion"/>
  </si>
  <si>
    <t xml:space="preserve">레오 : 치즈    # proBNP : 정상    # 검이경 : 양쪽 귀 분비물+ 발적+    # 구강검사 : 치석 +    # 초음파 검사 : 양측 신장의 만성적인 손상 가능성. 방광내 슬러지 확인됨    # 뇨 침사검사 : 비정형의결정 외 NRF    보호자상담;  연령에 비해 건강한 편 입니다.  다만 BCS 5.5 정도로 체중조절은 해주셔야할 것 같습니다.  </t>
  </si>
  <si>
    <t xml:space="preserve">이선미                                  </t>
  </si>
  <si>
    <t xml:space="preserve">소미                                    </t>
  </si>
  <si>
    <t xml:space="preserve">1.CC: 기침              2.HPI:               3.History  - MED;                - VAC:                - TRAUMA:  - Surg: 유선종양/중성화(2012), 2013년 작게 생겼지만 현재는 만져지지 않음.            3.ENV:             4.FOOD: 지난 2월 이후 Renal 캔사료를 먹음. 간식, AKTIVAIT    - 눈도 안보이고, 다리도 안 좋고 하여 건강검진 목적으로 내원  - 뱃속에서 꾸륵꾸륵 소리가 나고 안절부절 하지 못하는 증상이 간헐적으로 있음. 구토/설사 없음.  - 7월 14일 경부터 연어를 먹을 때 함께 급여.   - 그 이후로 켁켁거림.평상시에 기침. 특별한 흥분과 관계 없음.  - 체중 감소는 없음.  - 2016년 눈주위의 종양이 확인됨.   - 작년부터 코골음이 시작됨. 피부병도 최근  잦음.연고만 바르면 나을 정도    #. 혈액검사상 경도의 질소혈증과 췌장수치 상승이 확인됨  ; cPLi 검사상 양성 확인  ; SDMA 검사 의뢰  #. 뇨검사상 단백뇨 확인되지 않으나 등장뇨 확인  ; azotemia를 고려할 때 뇨농축능 떨어진 것으로 판단됨  #. 심장질환은 배제되었으며, 기관지협착 혹은 상부호흡기 질환에 따른 증상 배제할 수 없음  #. 초음파 검사상 양측 신장의 만성 손상 의외에 특이적인 소견 없음    ***. 만성 신장 질환과 만성 췌장염 진단  - 일단 처방 사료 추천  - 항생제와 경도의 기관 확장제 처방하여 경과 지켜보기로 함  -------------------------    - 4일 뒤 recheck. 검사 여부 및 기침 여부 확인    #. 이빨 상태 양호  #. 양안 모두 미성숙/성숙 백내장이 진행.      </t>
  </si>
  <si>
    <t xml:space="preserve">박정숙                                  </t>
  </si>
  <si>
    <t xml:space="preserve">미미                                    </t>
  </si>
  <si>
    <t>Shih Tzu(시추)</t>
  </si>
  <si>
    <t xml:space="preserve">CC: 유선종양  - 3일정도 식욕부진.  - 중성화 수술 하지 않음    - 보호자님 정상적인 의사소통이 힘든 상태. 수시간 전 진료한 원장도 못 알아봄.  - 자녀분들이나 의사소통이 가능한 다른 보호자님 대동할 것을 추천하였으나 보호자님 원치 않으심.  - 돌아오는 금요일 수술 예정    - 현금 160만원에 진행하기로 함. 중성화 포함.  - 5일의 기본 입원비에 추가 입원에 따른 비용이 발생가능함을 안내  - 금일 50만원 수납함.    </t>
  </si>
  <si>
    <t xml:space="preserve">박지해                                  </t>
  </si>
  <si>
    <t xml:space="preserve">콜리                                    </t>
  </si>
  <si>
    <t xml:space="preserve">과거 췌장염 걸린적 있음  최근 스트레스 요인 : 보호자분 결혼으로 자주 못만남  체온이 높은편임    검사후 인테스티날 로우팻 주세요    #각막형광검사  염색되는 부분 없음.    #초음파검사결과  NRF    -우측 상악 유치잔존(견치) + 스케일링 필요함(검사후 2주내 실시할경우 검사없이 가능)  -우측 슬개골탈구 1기  -중성화수술 추천드림  </t>
  </si>
  <si>
    <t xml:space="preserve">정수희                                  </t>
  </si>
  <si>
    <t xml:space="preserve">에드워드                                </t>
  </si>
  <si>
    <t>Norwegian forest cat(노르웨이숲)</t>
  </si>
  <si>
    <t>1,2</t>
    <phoneticPr fontId="2" type="noConversion"/>
  </si>
  <si>
    <t xml:space="preserve">CC 구토, 설사 기력없음    - 1시간 전 귀가해보니 침대옆 변과 오줌을 봐놓음. 화장실 이외장소에 처음으로 배변 실수.  - 이후 생일 파티 (에드워드 생일파티) 할때 츄르 먹음. 평소보다 먹는양이 줄어듦   - 닭가슴살 먹은 이후 베란다에서 설사와 구토(구토시 닭가슴살 소화안된 그대로 나옴)  - 이후 바닥에 몸을 비비는 듯한 행동을 보임    - 평소 싱크대 물과 샤워 후 바닥에 떨어진 물 종종 핥아 먹음  -     FOOD(평소 먹는 음식)  - 15일 전부터 사료 교체( 로얄캐닌 -&gt;초이스). 이전엔 지속적으로 로얄캐닌만 먹였음  - 츄르 간식, '식탐', 그리니즈, 연어 간식    최근 변화   3일 전부터 베란다 에 나가서 생활,(베란다에 살아있는 식물은 없으며, 쌓아둔 화분과 마른 나뭇잎이 있음)   3일 전부터 장난감 담아두었던 용기로 식기 변경    #. PE  체온 40, 심잡음 으로 의심(?) 되는 소리가 확인  병원 내원시에도 물을 쏟아내는 듯한 구토를 보임    * 혈액검사, 방사선, 초음파 검사 추천,   청진상 심잡음 의심되는 소리가 확인되며, 적극적인 수액처치를 위해 proBNP추천    #. proBNP nrf      * 초음파 검사 후 상태 안내예정이며 오후에 보호자분이 전화통화 가능한 시간에 전화 주겠다함  -&gt; 3시에 연락달라함    am8 보호자 통화&gt;   아이 상태 확인 -&gt; 새벽에 구토 설사 없으며 새벽 체온은 높았었음.   아이가 힘들어 보이는지 문의 -&gt; 긴장해 있으며 입원장 밖을 주시하고 있음. 일반적인 고양이들에게서 보여지는 모습    -초음파 검사상 미약한 장염, 췌장염 의심(췌장염 키트검사상 음성)  -방광염 소견 보임  -fic 관리법 안내드림      </t>
  </si>
  <si>
    <t xml:space="preserve">김진수                                  </t>
  </si>
  <si>
    <t xml:space="preserve">송이                                    </t>
  </si>
  <si>
    <t xml:space="preserve">cc; 식욕부진.기력저하    ** 부족한 부분은 2/9 문진내용 참고 **    평상시 방석에 계속 누워 있음  부들부들 떠는 증상 여전히 있음  사료는 시져와 섞어서 급여하고 계시나, 식욕이 많이 줄어들었음    구토 없음.  설사 없음.  기침 없음.    화장실 앞으로 옮겨줘야 배뇨를 하며  오줌 색깔이 묽어졌다고 생각하심    o)  # 신체검사   - 체중 지속적으로 감소 : 반년만에 1.4kg, 1개월만에 400g 감소   - 체온 높음 : 39.7도   - 눈 주위 발적, 콧잔등 각질, 전반적으로 피모가 거칠고 탈모소견 있음   - 심잡음 없음   - 폐음 NRF   - 좌측 mandiblar ln 종대   - delayed skin turgor   - 혈압 : 정상에서 upper margin    # 혈액검사   - 미약한 빈혈 소견 : RBC, HGB 수치 모두 낮으며, 탈수소견이 있음에도 불구하고 HCT 34.7   - 식욕부진, 전신 쇠약 관련 : BUN 4, Creatinine 0.3   - ALP 257 미약한 상승   - Glubulin 5.7   - CRP 129.82   - d-dimer 3185.87    # 뇨검사 : 고비중(1.050), stick 에서 단백질 검출 ++    # 초음파 : 간, 비장, 신장, 부신, 대동맥, 위, 십이지장, 췌장, 방광 NRF   - Sublumbar ln 종대    # 방사선검사   - 흉방 : NRF (1년전 MGT 병력과 관련한 전이 소견 발견되지 않음)   - 복방 : NRF   - 두개골 : NRF   - 후지 : 양쪽 femur 부위에 proliferative lesion 다수 발견 (1개월전 촬영보다 확연히 증가)   - 전지 : 우측 proximal humerus 부위에 proliferative lesion 발견    a) 지속적인 체중감소, 쇠약, 검사상 확인된 고글로불린혈증, sublumbar 림프절 종대, 염증수치 증가, d-dimer 수치 증가 등은 우측 전지와 양측 후지에서 확인된 뼈음영의 변화와 관련있을 것으로 추정됨.   - 내복약 5일치 처방(amocra, enro, meloxicam, tramadol, famo, 베네백)    # DDX  1. primary bone tumors (osteosarcoma, chondrosarcoma, synovial cell sarcoma)  2. Bone metastasis (most commonly from carcinomas of the lung, mammary gland, or prostate)  3. Bony involvement from systemic neoplasia such as lymphoma or multiple myeloma  4. Osteomyelitis (fungal or bacterial)  5. 면역매개성 질병    p) 5일뒤 재진  1. 우측 전지에 대한 세포학 검사 (?)  2. CT 촬영 권유 (?)  3. 고감마불린혈증 관련 Protein EP 네오딘 의뢰 검사 (?)  4. 내복약에 대한 반응 평가 : 사지 엑스레이 촬영 (?)    ** 가장 강력히 의심되는 Osteosarcoma의 진단 방법, 처치 방향에 대해서는 알아볼 예정.    CE)  지속적인 체중감소, 쇠약, 검사상 확인된 고글로불린혈증, sublumbar 림프절 종대, 염증수치 증가, d-dimer 수치 증가, 사지 엑스레이상 이상소견등을 종합해 봤을때 골종양이 강력히 의심됩니다. 다만 확진을 위해서는 CT 촬영 등 추가검사가 필요할 수 있으며, 염증의 가능성도 있기 때문에, 항생제 및 진통제 처치를 해드리겠습니다. 5일뒤 다시 내원하셔서 앞으로의 처치 방향에 대해 더욱더 자세히 상담해드릴 예정입니다.    ---------------------------------------------------------------------------------------    - 지속적인 체중감소, 쇠약, 검사상 확인된 고글로불린혈증, 염증수치 증가, d-dimer 수치 증가 등은 우측 전지와 양측 후지에서 확인된 뼈음영의 변화와 관련있을 것으로 추정됨  - 정확한 진단을 위해서는 pet CT등의 검사가 필요하지만 전반적인 양상으로 보아 골육종(osteosarcoma)의 가능성이 높음  - 금일 항생제 및 진통제 일단 처방하며, 5일뒤 재 내원하여 우측 전지에 대한 세포학 검사 실시하  </t>
  </si>
  <si>
    <t xml:space="preserve">임정순                                  </t>
  </si>
  <si>
    <t xml:space="preserve">복순                                    </t>
  </si>
  <si>
    <t>Labrador Retriever(래브라도 리트리버)</t>
  </si>
  <si>
    <t xml:space="preserve">cc;  - 내원 1시간 전 포도 2송이 섭취    - 구토 처치 시 다량의 포도 구토    tx.   수액처치    plan.   cbc, prap+p, ca, 전해질, 뇨검사, sdma, 복부초음파  예후에 따라 2-3일간 입원할 수 있다고 안내.  </t>
  </si>
  <si>
    <t xml:space="preserve">김상희                                  </t>
  </si>
  <si>
    <t xml:space="preserve">뿌꾸                                    </t>
  </si>
  <si>
    <t xml:space="preserve">  안부사진은 010 4050 5085, 그 외 다른 사항은 원래 번호로 보내주세요.    cc; 안구파열 및 돌출    지역병원에서 왼쪽 안구 플랩 3회 실시  최근 마지막 플랩때는 한달정도 봉합 유지했었음  플랩을 반복해도, 육안적인 치료 경과는 크게 느끼지 못하셨음    오른쪽 각막에도 상처 있으며, 플랩 1회 실시했던적 있음.    병원을 한번 옮기시면서, 여러가지 안약, 내복약, 주사처치 받으셨음  (보호자분께 진료기록 요청드린 상황. 메일로 보내주실 예정)  (현재까지 확인된 안약은 오큐메트론, 오큐플록스)  (자가혈청 안약, 녹내장 안약 포함되어있을거라 추정)    10일전부터 상공막의 충혈이 심해지고, 안구가 점점 붓는 느낌  어제 저녁 6시쯤 안구가 살짝 돌출된 느낌  오늘 새벽 2시쯤 안구 파열이 확인됨    안구 적출의 필요성 말씀드림.  오른쪽 안구 유지에 대한 걱정이 많으심    최근 10일정도 식욕이 매우 떨어져 있음 (좋아하던 닭고기, 맛살 등도 먹지 않음 -&gt; 내복약 먹기 시작하면서 먹는거 전반적으로 거부반응 보임)  음수량도 적으며  배변, 배뇨량도 현저히 작아짐.  구토, 설사 없음    s) 안구파열 및 돌출 / 10일정도 식욕부진, 음수부진    o)  # 신체검사   - murmur 있음   - skin tongour 지연 / 잇몸 점막 창백   - 왼쪽 안구 돌출 및 파열 / 상공막 충혈 심함     # CBC   - WBC 상승   - normocytic, hyperchromic Anemia   - 혈소판수치 상승    # 혈액화학검사   - Na : slightly high   - creatinine : slightly low   - glubulin : slightly high   - ALT : dominantly high (1251)   - AST : high (257)   - ALP : ---------------   - glucose : high (하트만디 수액주고 30분 후 채혈)   - GGT : dominantly high (1544)   - T.bili : high (1.2)   - T.cholesterol : high (469)   - amylase, lipase : low    a)   - 주사처치 : 부토파놀, 아모크라, 파모티딘   - 항생안약   - saline으로 세척    p) 안구적출수술    ---------------------------    #. 의인성 쿠싱/에디슨 증후군    #. 비뇨기 감염. 신우신염 가능성 확인할 필요 있음    #. 안구돌출과 관련 좌안은 안구 적출. 우안은 최대한 안약 처방을 통해 조절해볼 예정    #. 췌장염 감별 필요    - 항생제를 통해 감염 통제  - 진통제를 통한 통증 관리  - 안구적출을 통해 기능 상실한 좌안의 통증 제거  - 우안의 적극적인 약물 처치  - 의인성 쿠싱 증후군에 대한 관리. -&gt; 시간이 지나야 해결될 예정.    #뇨검사  calcium oxalate 관찰됨  </t>
  </si>
  <si>
    <t xml:space="preserve">정다솜                                  </t>
  </si>
  <si>
    <t xml:space="preserve">몽구                                    </t>
  </si>
  <si>
    <t xml:space="preserve">#신체검사  - 치석 +    # 검이경검사  - 우측 외이도 발적 +, 분비물+    검진비용 203450  </t>
  </si>
  <si>
    <t xml:space="preserve">이선규                                  </t>
  </si>
  <si>
    <t xml:space="preserve">메리                                    </t>
  </si>
  <si>
    <t xml:space="preserve">소변에 혈뇨는 아닌데 빨간 알갱이같은게 있다고 하심    CC 진료    - 엉덩이쪽에 잔뜩 힘을 주고 있음  - 한두달전 처음분비물발견  - 오늘 식욕 없음 어제까지 잘 먹음    #. PE  복부 통증 호소  좌측 3-4th 유선사이 1cm직경의 유선 mass 확인    #. sono   양측 자궁의 확장, 내벽의 비후  자궁 주변부 복막염, 복수 확인    #. 혈액검사  decresed PLT mildly, increased ALP mildly  crp194.8(refer 10.7)    crp고도의 상승 확인되며   환자의 통증 및 복막염의 원인은 자궁축농증으로 판단됨    * 금일 수술 추천    #. op  복강내 복수 및 복막염 중등도 이상 진행    </t>
  </si>
  <si>
    <t xml:space="preserve">정예리                                  </t>
  </si>
  <si>
    <t xml:space="preserve">지성                                    </t>
  </si>
  <si>
    <t>Dachshunds(닥스훈트 )</t>
  </si>
  <si>
    <t xml:space="preserve">심장체크  디스크증상-현재 증상은 보이지 않음  외이염  헐떡거림    010-7212-6300    건강검진상 방광염, 비장 일부 종대 보임  -비장은 6개월 단위 초음파 재검예정  -항체검사상 항체 양호하여 올해는 광견병접종만 실시하고 나머지는 내년에 실시  </t>
  </si>
  <si>
    <t xml:space="preserve">고유진                                  </t>
  </si>
  <si>
    <t xml:space="preserve">눈이                                    </t>
  </si>
  <si>
    <t xml:space="preserve">CC: 유선종양  - 작년 겨울에 유선종양을 일부만 제거  - 다시재발함  - 유선 종양이 점차 커지고 있음.  - 안으려 할때 비명 지른 적 있음.  - 심장약 먹이신 지 1년 정도 경과.   - 심장비대증과 관련하여     #. 신체검사상 4.5번 유선에 걸쳐서 유선종양이 분포. 현재까지 1-3번에는 유선종양 확인되지 않음    -----------------    ***. 심장초음파 검사상 좌심실 심근 비대 및 대동맥판 협착증 의증 소견 확인됨  - 심전도 및 혈압 양호하나, 혈압이 흥분시에도 높지 않아, 수술시 저혈압 가능성 있음  - 높은 혈전 수치는 1. 유선종양으로 인한 상승, 2. 심질환으로 인한 상승 의 가능성 있어, 수술 전 후관리가 필요할 것으로 판단  - SDMA 검사 결과에 따라 신기능 최종 판단    ***. 희망동물병원에서의 심질환 처치에 따라 수술 여부가 결정될 필요가 있음. 처치 전에 심질환이 많이 진행된 상태였다면 수술로 인한 기대수명이 크지 않을 수 있음. 반면, 처치 전과 현재가 동일한 상태라면, 심질환은 정체상태로, 유선종양을 수술하는 것이 기대 수명을 늘일 수 있을 것으로 보임. 다만 환자가 초 고령에 심질환이 있어 마취 위험성은 상당할 것으로 보여 보호자와의 충분한 상의가 필요함.    </t>
  </si>
  <si>
    <t xml:space="preserve">이영                                    </t>
  </si>
  <si>
    <t xml:space="preserve">로또                                    </t>
  </si>
  <si>
    <t xml:space="preserve">CC:  원래 천식이 있었음.  타 병원에서 약을 먹으면 조금 나아짐.  안먹으면 다시 기침.   지난 주 부터 기침이 심해짐. 미세먼지에 민감하게 반응하는 것 같음.  밥은 잘먹고, 배변, 배뇨, 활력 정상.    오늘 오신 보호자는 본 보호자 동생. 전화는 010-8918-6292        #proBNP키트 검사   정상        #방사선  -폐 전반적으로 기관지 패턴 관찰됨  -기관지염 소견        #복부 초음파  신장의 echo 상승  방광에 슬러지있음  -6개월 주기로 방광, 신장에 대한 재검 필요        보호자 안내)  혈액검사상 globulin 수치의 상승은 치은염과 기관지염에 의한 염증반응으로 인한 상승으로 보입니다.  흉부 방사선상 기관지 패턴이 전반적으로 보였으며, 기침하는 임상증상도 현재 있기 때문에 당장 마취 후 스케일링을 실시하는 것 보다 기관지염에 준한 치료 실시 후 임상증상이 없어졌을때 스케일링 실시 하는것 추천됨  이전에 다른 병원에서 천식에 준한 내복약 처방받은적 있지만 천식 치료 위한 내복약에는  스테로이드제가 들어가게 됩니다.  감염에 의한 기관지 염이 배제 되지 않은 상태에서 스테로이드 사용은 오히려 면역 떨어뜨려서 감염을 악화 시킬수 있기 때문에 2주일 정도 항생제로 치료 해본 후 추가적인 천식 치료가 필요한 경우 천식에 준한 치료를 실시할 예정입니다.    복부 초음파상에서 신장의 echo가 높아 져있으며 방광에 슬러지가 많이 관찰 되기 때문에 추가적으로 sdma,upc 실시 할것입니다. 신장에 대해서는 6개월 마다 재검 하면서 관리가 필요합니다.          ***.    Tx.    Rx.    Plan.  7일간 항생제 복용 후 임상증상 호전있는지 체크 후 추가 내복약 7일치 처방 예정  7일 뒤 재진시 SDMA결과와 UPC 결과 설명드릴 예정  2주후 스케일링시 추가 비용 20만원정도 나올것이라고 안내드림    </t>
  </si>
  <si>
    <t xml:space="preserve">윤보경                                  </t>
  </si>
  <si>
    <t xml:space="preserve">모닝                                    </t>
  </si>
  <si>
    <t xml:space="preserve">cc : 목욕 후 호흡 가빠짐    심장병있다는 이야기를 3~4개월전 들었다고 하심  -심장약은 먹고 있지 않음    ****보호자 상담내용  1. 심장병은 치료가 아닌 관리 개념으로 접근해야 하며 보통 syncope나 폐수종 생겨서 내원하는경우가 많음  2. 심장약 먹을경우 신장에 대한 부담과 췌장염이 생기기도 하나 그래도 관리를 위해 심장약 추천됨  3. 현재 상태를 정확히 알기 위해 심초, 복초 필요하며 안정되면 진행할 예정  4. 검사비는 대략 70만원정도 발생될것으로 보이며 입원비 3일 포함하면 100만원 이상의 비용 소요 안내드림  </t>
  </si>
  <si>
    <t xml:space="preserve">연동물병원                              </t>
  </si>
  <si>
    <t xml:space="preserve">러브리                                  </t>
  </si>
  <si>
    <t>Russian Blue Cat(러시안 블루 고양이)</t>
  </si>
  <si>
    <t xml:space="preserve">cc: 지난주 토요일부터 기력저하 보이고 shiverring 보임, 식욕저하, 혈뇨  -방사선검사상 방광결석 보임  -폐쇄성 아니어서 수액처치, 항생제 처치하고 보기로 함    </t>
  </si>
  <si>
    <t xml:space="preserve">이정숙                                  </t>
  </si>
  <si>
    <t xml:space="preserve">재롱이                                  </t>
  </si>
  <si>
    <t xml:space="preserve">CC 기침, 안과    기침한지 한달반 정도 경우  한달전 심장병 진단 받았으나 약먹으면 토해서 약은 먹이지 않음  밥 잘 안먹음. 최근 체중감소 심함    실명되어있음  눈꼽 떼어내니 눈에서 액체가 쏟아져 나옴    #. 눈물량 검사  양측 모두 5미만      * 검사 후 전화 드리기로 함    3시 이전에 검사 가능여부(초음파) 전화 주세요  sdma, upc 진행될 수 있으며 추가비용 발생함    -----------------  - 4월 경에 혈액검사, 신장/췌장의 문제 확인. 당시부터 약을 먹었으나, 7~8월부터 약을 먹이지 못하심.  - 이전에 먹이신 약은 신장(콩판관련, 아조딜, 크레메진)약이었음. 철분약도 포함  - 알약은 힘들고, 가루약의 형태. 먹이기 쉬운 형태로 처방을 바라심  </t>
  </si>
  <si>
    <t xml:space="preserve">조연주                                  </t>
  </si>
  <si>
    <t xml:space="preserve">밍밍이                                  </t>
  </si>
  <si>
    <t>Pekingese(페키니즈)</t>
  </si>
  <si>
    <t>신장(Nephrology)</t>
  </si>
  <si>
    <t>방광결석(Urolithiasis)</t>
  </si>
  <si>
    <t>- 혈뇨와 관련하여 방광결석이 혈뇨의 주 원인일 것으로 판단. 요도안에는 아직 없으나 방광내 요도쪽으로 가득 차있어 수컷인 점을 감안 빠른 수술적 교정이 필요할 것으로 보임.    #방광결석 제거 수술   - 4mm 가량의 결석 1개 방광 중간에 위치한 것만 제거 못함  - 보호자 &gt; 결석이 상피세포와 붙어있을 가능성이 있고 제거하려고 했지만 잘 안되었다. 더이상 건들면 방광벽 파열 등의 2차적인 문제가 발생할 수 있으므로, 그냥 남겨놓을수 밖에 없었다</t>
  </si>
  <si>
    <t xml:space="preserve">최형진                                  </t>
  </si>
  <si>
    <t xml:space="preserve">미아                                    </t>
  </si>
  <si>
    <t xml:space="preserve"> 금일 ACTH검사상 호르몬수치 약간 높아서 트릴로스탄 증량  -0.75MG/KG SID  -ALKP 상승 단백뇨 확인됨  -방사선 검사상 신장결석 확인됨  -쿠싱이 잘 컨트럴되지 않았을 수 있어서 증량하고 2주후 재평가예정    -스케일링은 2주 후 재검 후 실시예정    Rx)내복약 16일 처방   trilo 0.75mg/kg sid   실리마린, 우루사 각 4T씩  * 150mg 캡슐에 담아주세요!  </t>
  </si>
  <si>
    <t xml:space="preserve">김현영                                  </t>
  </si>
  <si>
    <t xml:space="preserve">하늘이                                  </t>
  </si>
  <si>
    <t>Mixed(혼합)</t>
  </si>
  <si>
    <t xml:space="preserve">최근 기침이 심해진 듯 함.  식탐이 매우 심함.                                                                                                                                                                                                              </t>
  </si>
  <si>
    <t xml:space="preserve">바다                                    </t>
  </si>
  <si>
    <t xml:space="preserve">오늘 오전 공복구토 1회  병원 오기전에 수크랄페이트 먹이고 오심.  약간 눈물이 많은 듯 하여 지속 관리중이심.  호흡기증상이나 최근 소화기증상은 거의 없음.    각막형광검사 nrf  눈물양 다소 증가/심하지않은 결막충혈  왼쪽 슬개골 탈구 g2  소량의 치석 침착  #뇨검사 이상소견 없음  목표체중 2.2kg, 1일 필요치 125 &lt;- 150  </t>
  </si>
  <si>
    <t xml:space="preserve">황숙희                                  </t>
  </si>
  <si>
    <t xml:space="preserve">쫑                                      </t>
  </si>
  <si>
    <t xml:space="preserve">1.CC: 식욕저하, 활력감소        2.HPI: 최근 며칠간 외음부를 햝고, 약을 먹고선 조금은 나아짐(어제)  - 잠을 많이 자는 편. 최근 밥을 먹지 않고선 체중이 소량 감소  - 사료를 전혀 먹지 않아 닭가슴살을 줬을 때는 먹음.  - 잘 때 호흡이 가쁨.   3.History  - MED;                - VAC: all booster, HWp.               - TRAUMA:   - Surg: 자궁축농증 수술 3년 전 실시.               3.ENV: indoor, alone, 산책은 1주일에 1회.(1.5~2시간)            4.FOOD: 로얄캐닌 하이포알러제닉, 오이, 껌.     - 7월 말 경 동네병원에서 염증수치가 높게 나와서 약 복용. 이후에도 염증수치 감소하지 않음  - 2~3일전에 shivering이 있었음. 산책 전에도 shivering이 있었음.  - 평소 코골음이 있음.     #. 신체검사상 l2-3의 BACK pain 확인됨    #. 혈액검사상 CRP의 상승, 고글로불린혈증 확인됨  #. 영상진단 검사상 비장의 종괴 확인되었으며 만성적인 신장 손상 확인\par # 단백뇨 확인. 고장뇨로 인한 것일 수 있어 감별을 위해 UPC 검사 실시하기로 함    ***. 비장 종양 수술을 실시하기로 함.  CT 검사는 조직검사 결과에 따라 실시하기로 함  - 금요일 수술 예정. 목요일 내원하기로 하였으며, SDMA 검사 실시. UPC는 소변량 적어 목요일 실시하기로 함. d-dimer 도 실시할 예정.   </t>
  </si>
  <si>
    <t xml:space="preserve">김보라                                  </t>
  </si>
  <si>
    <t xml:space="preserve">토리                                    </t>
  </si>
  <si>
    <t>Schnauzers( 슈나우져)</t>
  </si>
  <si>
    <t xml:space="preserve">1.CC: 우측 피부 종괴              2.HPI: 갤러리아 동물병원에서 반복되는 세포학 검사를 실시했으나 검사 결과 걱정되어 제거 및 조직검사를 위해 내원              3.History  - MED;                - VAC: no booster, HWp done               - TRAUMA: none  - Surg: none               3.ENV: 산책은 1주일에 1회. alone            4.FOOD: 네츄럴발란스/야채, 간식, 사람먹는 것도 조금씩 주심. 사과도 매일 먹음.     `  - 21~27일, 7일간 소염제/항생제 복용. 평소 뒷다리에 힘이 없어 후지 약화 의심되는 편  - PU/PP/PD  - 청력이 많이 약해짐. 누워있는 시간이 많이 늘어남. 신날 때는 활동하는 시간이 많음.    #. 신체검사상 pot belly 있음  #. 검사상 ALP 상승. 우측 부신 비대, 방광결석, 간비대/담즙정체, 만성신장질환 확인됨  - LDDST 검사 실시하기로 함.  - 종괴에 대한 세포학 검사 실시해드리기로 함.      </t>
  </si>
  <si>
    <t xml:space="preserve">나윤지                                  </t>
  </si>
  <si>
    <t xml:space="preserve">여름                                    </t>
  </si>
  <si>
    <t xml:space="preserve">CC 낙상    2m 높이에서 아스팔트 도로위로 바로 떨어짐  떨어졌을 당시 우측으로 누워있는 상태였으며 내원 후에도 그 자세로만 누우려 함    # PE  panting 분당 100회 이상 , 기립불능  PLR +, fore hind limb deep pain +    # 혈액검사  cpk 이외의 수치 전반적으로 양호    #. 우측 폐침윤 확인.    *  출혈, 쇼크 및 발작 진행여부 모니터링  익일 환자의 상태에 따라 CT촬영 진행 예정    Tx.   dexa 1cc,   vitK, tranexamic acid 0.1cc/kg,   </t>
  </si>
  <si>
    <t xml:space="preserve">안현준(장예나)                          </t>
  </si>
  <si>
    <t xml:space="preserve">별이                                    </t>
  </si>
  <si>
    <t xml:space="preserve">cc : 유선종양  -몇개월전에 처음 발견. 최근 2주사이 갑자기 커짐  -양측 유선에 모두 종양 보임  -염증성일경우 수술해도 2~4주 후 안좋은 예후 보일 수 있음  -수술은 양측 모두 다 제거할 수 있는 상황이면 다 제거하나 불가할경우 편측 수술 진행하고 1~2개월후 나머지 부분 수술하기도 함  -정확한 평가위해 CT검사 필요성 안내드림(70만원 추가 안내드림)  -CT검사 외 비용은 200만원 안내드림    --------    CT 검사 결과에 따라 수술 결정하시기로 했고  CRP, D-dimer 수치 모두 높아 염증성 MGT 가능성이 있어  빠른수술/조직검사 필요하며, 수술 후 3개월내 사망할 수도 있음을 설명했지만  김원장님 반드시 다시 강조하여 설명하시기 바랍니다.    마취전 검사상 상기 이상 외 특이소견 없으며, 빠른 수술 원하시어 내일 CT 촬영 후 수술 가능한 소견 나오면 금요일 바로 수술하기로 하였으며    비용은 5일치 입원 + 펜타닐 포함하여 200만원,   추가입원 및 검사들에 대해서는 추가 비용 있음으로 안내하였습니다.    전적출 가능성 있어 5일 이상의 입원기간 필요하며 최소 7~10일정도는 입원해야 한다고 했습니다.  </t>
  </si>
  <si>
    <t xml:space="preserve">김태순                                  </t>
  </si>
  <si>
    <t xml:space="preserve">단비                                    </t>
  </si>
  <si>
    <t xml:space="preserve">2일전 다리경직 못 일어나다 마사지후엔 일어난다고 함. 요즘들어 식욕저하도 있음    CC 전지 강직    - 앞다리 강직 작년 시작 , 올해 9월 재발, 이틀전 다시 재발, 금일 아침 강직과 유연동반  침을 흘리다가 강직증상 보이며, 강직 후 바로 보호자를 알아보고 돌아다니는 편    - 몇일전부터 밥을 안먹기 시작함  - 5년정도 전에 검진시 건강함     #. PE  murmur    thickend and prolapsed mitral vavle   mild to moderate MR   moderate to severe TR   moderate pulmonary hypertension   incresaed FS%: 50       DDX  - MVI with volume overload without systolic dysfunction   - TVI   - pulmonary hypertension     * MR, TR 진행된 상태이나 심장 수축기능은 유지 하고 있는 상태.     심장약 1주분 처방 후 환자의 상태에 따라 mri 촬영 여부 결정    Rx, furo 0.5mg/kg, spiro1mg/kg bid, ramipril 0.125mg/kg sid, sildenafil 2.0mg/kg bid for 7days  </t>
  </si>
  <si>
    <t xml:space="preserve">한의수                                  </t>
  </si>
  <si>
    <t xml:space="preserve">떼루                                    </t>
  </si>
  <si>
    <t xml:space="preserve">1.CC: panting,              2.HPI:   - 4년전 마비증상을 보임. 당시 내방AH에서 항경련제를 투여. 이후 간수치가 상승하여, zonisamide를 투여. 이후 증상이 없어 약을 끊음  - 2~3년전부터 자다가 갑자기 일어나서 restlessness를 보임. 추워지면? 미용이나 스트레스 받고 나서 더욱 심해짐.  - PU/PD/PP는 없음. UTI가 발생. 산책할 때만 뒷다리 특히 좌측의 이상을 호소.   3.History  - MED; none                - VAC: no booster, HWp done               - TRAUMA:  - Surg:               3.ENV: indoor, 산책은 1일 1회. 15분 내외.              4.FOOD: 일반사료, 간식을 너무 좋아함.       - 대변을 보러가다 중간에 봄. 식욕이 저하됨. 간식만 먹으려함.   - 구석에 가서 shivering을 심함. 소변을 잘 가리지 못함.   - training의 효과가 크지 않음.  - 2년전부터는 듣지 못함.   - head shaking/rubbing/pressing증상은 거의 없음.    #. 양측 후지 자세반응 검사상 반응의 현저한 감소, back pain등이 확인됨  --    - IVDD C4-7, IVDD T12-13  의심  -   </t>
  </si>
  <si>
    <t xml:space="preserve">이명례                                  </t>
  </si>
  <si>
    <t xml:space="preserve">가을                                    </t>
  </si>
  <si>
    <t>Scottich Fold Cat(스코티쉬 폴더 고양이)</t>
  </si>
  <si>
    <t>건강검진</t>
    <phoneticPr fontId="2" type="noConversion"/>
  </si>
  <si>
    <t xml:space="preserve">  * HCM, OCD 금일 의뢰완료      </t>
  </si>
  <si>
    <t xml:space="preserve">쿠                                      </t>
  </si>
  <si>
    <t xml:space="preserve">CC 건강검진    # fBNP : 정상  # 뇨침사검사   - Direct : 비정형의 결정 많음    * 환자가 평소 매일매일 유모차에 탄채 손잡이에 턱을 기대고 산책함  최근 목소리 변화가 확인  후두 자극 및 후두염 발생에 의한 구토 및 목소리 변성 추정되어 금일 후두염에 준해 po처방    건강검진 소견&gt;   경미한 방광염, 구내염 확인  구내염에 의한 glo 상승 추정. 스켈링 가능한 건강상태로 스켈링 추천 -&gt; 마취 부담스러워 하심  해마루 검사 결과와 비교해 요관의 확장이 더 심해지지 않았는지 확인이 지시됨  </t>
  </si>
  <si>
    <t xml:space="preserve">전두현                                  </t>
  </si>
  <si>
    <t xml:space="preserve">돌이                                    </t>
  </si>
  <si>
    <t xml:space="preserve">cc)기력저하    1주일 전부터 기력저하  그전까지 정상변이었는데 어제부터 진한 갈색의 물설사  2일전에 고추장 양념 닭고기 씻어서 줌  2~3일 전부터 식욕 저하, 어제부터는 간식도 안먹음  활력 저하  다음다뇨  살도 많이 빠짐(원래는 5kg)  구토 - 물    #혈변  # 뇨침사검사   - Direct : 다량의 슬러지   - DQ : 혈구    # cPLI : 정상  #흉복부 방사선 : nrf   복부초음파 : floating and echogenic sludge in the UB   dilated and fluid filled large intestines   hypoechoic small mass with hyperehoic spots in the urethra (near the trigon)   incresed liver echogenicity   blunted liver margin   increased echogenicity of the RT and LT renal cortex (increased corticomedullary definition)   hyperecyoic spots in the renal diverticuli (RT and LT)   GB sludge   increased echogenicity of the pancreas   incresaed cranial abdominal echogenicity      #혈액검사 : 당뇨, 간수치 상승    - 당곡선을 통한 적정 인슐린 용량 측정  - 복막염, 혈변에 대한 치료  </t>
  </si>
  <si>
    <t xml:space="preserve">신희정                                  </t>
  </si>
  <si>
    <t xml:space="preserve">미융                                    </t>
  </si>
  <si>
    <t xml:space="preserve">혈압   : 매우 저항이 심하여 측정치에 의미가 없을것으로 생각됨.     재검이 필요할 것으로 생각되나 검사가 잘 이뤄지지 않을 가능성이 높음.    혈액검사   : 특별한 이상은 없음.     하지만 일반 혈액검사상 신장 수치 이상이 나타나려면 신장의 70% 기능이상이 생겨야 하기 때문에     SDMA 검사 결과를 보아 신장에 대한 보조제나 처방식 등에 대해 고려해야 할 것으로 생각됨.    초음파 검사    : 방광내 결석, 오른쪽 신장 에코 떨어짐, 전반적으로 형태가 매끈하지 않음.     양쪽 신장 모두 내부에 초기 석회화 병변 확인됨. 신우 확장은 없음   : 간, 위장관계 특별한 이상 없음   : 지속적으로 방광결석. 방광염 상태에 대한 모니터링 필요함    소변검사   : 백혈구나 세균은 확인되지 않음. 유정형 결정 없음.     결석에 의한 자극때문에 방광염 증상 나타날 수 있으며 배뇨 곤란 생길 수 있음     방광영양제 처방했으니 잘 먹여주세요, 가능하면 1일 2회 안되면 1회라도 꾸준히     집에서 물 많이 먹게 해주시고 모니터링 해주세요.     * SDMA 검사 결과 나오면 원장님과 다시 상담하실 수 있게 조정 예정. 전화드리기로.       </t>
  </si>
  <si>
    <t xml:space="preserve">서정은                                  </t>
  </si>
  <si>
    <t xml:space="preserve">바지                                    </t>
  </si>
  <si>
    <t xml:space="preserve">S)  - 2년반 전에 결석이 있어서 제거 수술하심.   : 유리너리 S/O와 일반 사료를 섞어서 먹이심.  - 이번 추석에 울산까지 함께 다녀오심  - 1주일정도 전부터 배뇨 양이 적어짐   -&gt; 배뇨시 5~6일전부터 갑자기 화장실에 들어가서 우는 모습      전체적으로 배뇨 덩어리가 작아짐  - 식욕 감소, 컨디션 약간 저하됨.   - 최근에 호텔에도 맡기심 -&gt; 21일부터 오늘까지.   - 평소에 구토를 1주일에 2~3회정도 함 : 헤어볼, 사료내용물 등 구토.    O)  - 혈액검사상 특별한 이상은 없음  - 소변검사상 구균 +, 결정 +   - 엑스레이 및 초음파 검사상 장내 작은 사이즈의 가스 버블 확인됨    복통 없고 장 확장의심부위 없으므로 일단 모니터링 예정.    A)  - 스트레스성 방광염/세균감염  - 이물 섭취 의심? (비닐 등 핥아먹느 것 좋아함)    P)  - 내복약 먹이시며 모니터링    증상 완전 좋아지면 1주일 후 내복약 받으러 오시기로.    안좋아지면 다시 연락 주시기로.    -----------------------------------------------------------------    전화통화)약먹고 30분 후에 사료를 다 토해냄 &gt;&gt;&gt; 오늘은 아무것도 주지 마시고 내일 약 다시 먹여보시고 또 토하면 전화주세요  </t>
  </si>
  <si>
    <t xml:space="preserve">고윤정                                  </t>
  </si>
  <si>
    <t xml:space="preserve">예쁜이                                  </t>
  </si>
  <si>
    <t xml:space="preserve">CC 건강검진    #. PE  - 이개 : 약간의 분비물, 좌측 이개앞 mass 어릴적부터 확인됨  - 구강 : 작은어금니, 어금니 치석 약간, 주변으로 치은염 소견   - 등쪽 요추부 피부 mass 확인됨    #. proBNP normal    #. 혈압 및 혈액검사 nomal range    #. renal indicator  usg 1.032 upc 0.23, cre2.4 -&gt; 모두 정상범위내에 있으나 비중이 낮은 편이며 cre upper margin   초음파 검사시 신장의 구조적인 변화가 확인 좌신의 경우 신장의 위축정도로 보아 기능이 저하되어 있을것으로 추정    LK   - irregular outline   - increased echogenicity of the renal cortex and medullar (decresaed corticomedullary definition)   - decreased size (2.5cm)   RT  - incresed echogenicity of the renal medullar and cortex (decresed corticomedullary definition)   - normal range of the size     2018    </t>
  </si>
  <si>
    <t xml:space="preserve">김민정                                  </t>
  </si>
  <si>
    <t xml:space="preserve">묘묘                                    </t>
  </si>
  <si>
    <t xml:space="preserve">건강검진  -최근 특이소견 없음  -우안 색소침착 보임 : 5년전부터 시작되었으나 임상증상은 없음   : iris nevi(iris melanosis). 안압상승시 melanoma 의심  -체중변화는 없음  -치석 +++    -신장 IRIS STAGE 2b   -sdma 검사 결과에 따라 14  이상시 3주후 금식 없이 내원해서 재검 실시(sdma정상이면 3개월 후 재검 잡아주세요)  -액티베이트 캣, k/d 추천드림    </t>
  </si>
  <si>
    <t xml:space="preserve">김은영                                  </t>
  </si>
  <si>
    <t xml:space="preserve">사랑이(미칠)                            </t>
  </si>
  <si>
    <t xml:space="preserve">1.CC: 신부전증 검사             2.HPI:               3.History  - MED; 신장 보조제 2개.                  - VAC: all booster, HWp. done,                - TRAUMA:  - Surg:               3.ENV: indoor, alone, 산책은 1일 1회.             4.FOOD: 1일 1식. 간식도 잘 먹지 않음.    - 신장 기능 이상을 확인  - 체중감소는 없음. 1일 1식은 하고 있음.   - 활력이 떨어짐  - 콧물을 흘리고, 기침이 잦음.   - 10월 20일경 실시한 검사상 SDMA 20 확인됨.  - 다음/다뇨 없음. 소변은 레몬색, 소변은 자주 보는 것 같다.    ---------------  - 검사상 초음파 검사상 신장의 경미한 결석 및 방광내 슬러지 외 특이사항 없음. 뇨 검사상 CaOx 결정 확인됨    ***. 환자의 연령을 고려할 때, CaOx가 신장에서 발견되는 것은 환자의 신장질환에 대한 소인, 지난 포도 섭취의 영향, 식이로 인한 결석일 가능성 있음  - 일반의 경우보다 신장의 손상은 빠른 편이며, 지속적인 결석 혹은 신장기능 문제가 있을 것으로 판단  - 최종적인 판단은 SDMA 검사 결과 후 실시할 것을 추천  </t>
  </si>
  <si>
    <t xml:space="preserve">허도유                                  </t>
  </si>
  <si>
    <t xml:space="preserve">머피                                    </t>
  </si>
  <si>
    <t>Turkishangora(터키쉬 앙고라)</t>
  </si>
  <si>
    <t xml:space="preserve">CC:건강검진    - 4월~10월까지 매월 최소 10번 구토 (구토 증상 달력에 체크해오셨음)  - 소화제 /위보호제 먹으면 1주일정도 안하고 안먹으면 공복성 구토를 함  - 특별히 활력/식욕변화는 없고 구토는 있을지언정 식욕은 좋음.      타병원에서 과식때문에 구토하는 거 아니냐는 이야기를 들음.      하지만 공복일 때 항상 토하는 것 봐선 그런 것 같진 않고      오히려 밥을 더 달라고 구토를 하나? 생각이 들 정도임      - 간에코 때문에 세침검사를 추천받았으나, 나이가 많아서 진행하지는 않음    이리온에서 진행한 초음파 영상. CD로 받아오셨음       - 자고 아침에 일어나보면 침이 많이 고여있음. 이빨체크도 필요함.     - 오줌냄새가 갑자기 심해진 것 같음    - 체중변화 저번달에서 이번달 감소했음 현재 4kg 대. 원래는 5kg 초반이었음.     - 개구호흡 등은 본적이 없음. 기침 등 없음.     # 청진상 murmur 없음  # OU 깨끗하고 충혈 부종 없음  # AU 약간의 귀지만  # 구강 경미한 치은염 약간의 치석. 목구멍 주변의 뚜렷한 발적은 없으나 약간의 부종 및 침고임 있음     # 뇨침사검사   - Direct : struvite 양상의 결정 100배 시야당 2~3개   - DQ : 구균 양상  </t>
  </si>
  <si>
    <t xml:space="preserve">김정화                                  </t>
  </si>
  <si>
    <t xml:space="preserve">설이                                    </t>
  </si>
  <si>
    <t xml:space="preserve">S)  CC) 몇개월 전 타병원에서 종합검진시 혈당수치가 높게 나옴    - 3개월 전 소변검사에서도 당이 검출됨.  - 집에서 처방식 사료로 먹이고 계심. 인슐린처치는 하지 않음.  - 최근 감기걸리는 등 컨디션 저하, 식욕도 떨어짐.   -&gt; 1~2주일정도 전 시작, 현재 타병원에서 내복약 관리중.  </t>
  </si>
  <si>
    <t xml:space="preserve">이재혁                                  </t>
  </si>
  <si>
    <t xml:space="preserve">카스                                    </t>
  </si>
  <si>
    <t xml:space="preserve">cc)구토, 설사    어제부터 구토 8회 : 흰색 거품  설사 : 검은색변  식욕 저하, 활력 저하  애기때 3회접종만 한 상태  집에 동거묘 한마리  2일전부터 배뇨 안하고 있어요    #복부방사선 : 방광비대 - 배뇨곤란, 복수가능성 있음   혈액검사 : 급성신부전(crea 13.9, 고인,저칼슘), wbc 29.6   췌장키트 : 비정상     - 방광천자로 100cc 제거   - 오전중으로 복부초음파, 뇨검사 진행  - 필요에 따라 배뇨카테터 장착    췌장염, 급성신부전 설명드림  전염병(fip 등) 가능성 설명드림    --------------------    # US  - UB wall thickening, UB내 sludge  - urethra dilation  - 양쪽 신장 echo 증가, 좌측 신장 주변 소량의 free fluid 확인됨     신장 크기 및 요관의 특이적인 소견 확인안됨  - 기타 다른 장기에서 특이적인 소견 확인안됨    ----------------------  * 보호자 상담 ) 임희영  - 혈뇨 좋아질때까지 카테터 장착 예정, 짧으면 3~4일 길면 7일정도 입원 할 수 있음  - 스트레스 상황 이 발병원인이었을 수 있으므로 집의 환경변화(화장실, 모래, 사료 등)    조정해주세요.   - 현재까지 구토나 설사 등 다른 증상은 없는 상태이며, 수액 처치 및 항생제 처치 하여    상태 개선시 전염병의 가능성은 높지 않을 것으로 생각됨.  - 초기 신부전으로 진행되었을 가능성 있으며, 이 경우 평생 신장에 대한 관리 필요할 수 있음.  - 내일 prap, 전해질 재검 후 1~2시 사이에 보호자분께 전화 연락 예정  </t>
  </si>
  <si>
    <t xml:space="preserve">김은경                                  </t>
  </si>
  <si>
    <t xml:space="preserve">푸푸                                    </t>
  </si>
  <si>
    <t xml:space="preserve">cc; 건강검진(피부소양감, 뒷다리 shivering으로 내원)    피부 소양감 심함. 보호자분이 잠에 못드실 정도로  오늘 새벽부터 극심한 소양감 보임    사료 : 최근 일주일 내에 습식사료로 바꾸심  간식 : 사람먹는 천하장사 소시지 꾸준히 급여  그 외에 특이적인 급여는 없었음    최근에 식물을 들여오거나, 새로운 환경에 노출되었던적은 없음    다음, 다뇨, 다식을 뚜렷히 느끼진 못하셨으며  배가 불러오는것같다고 느끼심    뒷다리 shievering  운동이상은 보이지 않으나  가끔 뒷다리를 떠는 증상을 보임    그동안 크게 아팠던 적은 없으며  지방종 제거 수술을 받은 적이 있음    # 신체검사   - BCS : 5   - 심잡음 없음, 폐음 이상 없음   - 오른쪽 무릎 내측 탈구 4단계 / 왼쪽 3단계   - L2~4에 걸쳐 미약한 back pain 있음   - 피모 : 등쪽 피부 전반적으로 발적, papule 5~6개 정도    # 혈액검사 : NRF    # 혈압 : 수축기혈압 148    # 방사선사진   - 흉부 : NRF   - 복부 : NRF   - 흉추, 요추 : 방사선사진상에선 NRF   - 다리 : 오른쪽, 왼쪽 무릎 내측 탈구 / 양쪽 고관절 퇴행성 관절염    # 안과검사   - 눈물량 : NRF   - 각막염색 : NRF   - 안압 : 낮음   - 검안경 : 백내장(immature OD&gt;OS) -&gt; 안내염으로 인한 저안압 가능성 있음. lens-induced uveitis 가능성. 정확한 진단 및 백내장 수술 관련하여 안과전문 병원 추천(청담 눈초롱 안과동물병원)    # 피부   - 피모 : 등쪽 피부 전반적으로 발적, papule 5~6개 정도   - 검이경 : 외이도 미약한 발적   - 세포학검사 : NRF    # 치과 : 치석 +++    # 초음파 : 부신 크기가 high normal 이외에 NRF    # 뇨검사 : 고장뇨 외 NRF    Dx. DJD(hip joint, patella), patella luxation  - Immature cataract, Uveitis(TDx)    p) CE)  1. 체중조절 - Hill's metabolic 급여 / 운동제한    뒷다리 통증의 주된 원인은 비만 입니다.    목표몸무게를 6kg 초중반으로 잡고, weight loss program 실시  이 경우 weight loss(90g/day), weight maintenence(150g/day) 이므로  일단 130g/day 로 시작 + 반드시 사료와 물만 급여!!    6개월에 걸쳐 2kg 감량 목표  매주 체중의 1% (약 80g~100g) 감량 해나가기    2주 간격으로 월요일 내원하여 수의사 상담받고   체중 체크 + 사료급여량 변화    2. 재활운동 / 마사지    무릎 내측 탈구가 있고, 고관절에 부담이 가다보니깐 만성적인 염증이 생겼고, 허리통증이 유발되었습니다.    뭉친근육(tighten muscle)을 풀어주는 마사지가 필요한데 하루 2번이상 10분 이상씩 해주세요  1) gluteal m.  2) sartorius m.  3) 내측근육  4) 햄스트링 근육    3. 고장뇨 관련해서는 음수량 부족일 수 있음. 수분 섭취 충분히 하도록 도와주세요.     4. 스켈링 추천    Tx.  - Meloxicam, famotidine, tramadol 5일치  - 사이노퀸  </t>
  </si>
  <si>
    <t xml:space="preserve">구하은                                  </t>
  </si>
  <si>
    <t xml:space="preserve">해피                                    </t>
  </si>
  <si>
    <t xml:space="preserve">O)  # 응고계 검사   - APTT 101.0 (94~122)   - PT 15.5 (14~20)  # 초음파 및 소변 검사 - 특이 사항 없음.    A&amp;P)  - 현재 나타난 혈액상 변화는 스테로이드 투약과 관련된 변화일 수 있음    임상증상 없고 방광염 및 멍 드는 증상, 혈뇨 모두 개선되었으므로 퇴원하여 모니터링    대신 빈혈 진행될 가능성 있으므로 3일정도 후에 다시 내원하여 cbc, 한원장님 진료 예정    (보호자분 전화 안받으시는데 위의 내용으로 전달해주시면 됩니다!)  </t>
  </si>
  <si>
    <t xml:space="preserve">정민초                                  </t>
  </si>
  <si>
    <t xml:space="preserve">코샤                                    </t>
  </si>
  <si>
    <t xml:space="preserve">CC 신부전 검사 및 진료    - 신장질환에 대한 진단 9월말 진단, 식욕없어서 검사 하러 갔음  - 마지막 혈액검사 10/19 실시  - 처치 크레메진, 아조딜, 레날어드밴스, 오매가 3, 펫티닉 급여, 100cc 피하수액  - 크레메진 1일 250*2(500) 급여  - 식욕, 활력 현재 양호  - 자율급식 중, renal 사료 급여중    # 뇨침사검사   - Direct : lipid droplet 관찰됨, 백혈구 다수 관찰됨,   - DQ : 백혈구(1000배시야당 3~4개), 상피세포 이외에 NRF    #. 혈액검사  cre3.0     * 뇨비중 1.011 로 낮은 수준이며 upc 0.39 정상범위이지만 혈압 과 함께 지속적으로 모니터링    Rx  아침 급여 후 아조딜, 액티베이트 -&gt; 저녁 급여 후 오메가( 미니 알약)-&gt; 3시간뒤 크레메진 250mg  액티베이트 1일 1c 아조딜 먹일때  매 급여시 레날 어드밴스 섞여 먹임    plan  3개월 단위 upc, 뇨검사, 혈압  매월 prap+p, 전해질  </t>
  </si>
  <si>
    <t xml:space="preserve">임지연                                  </t>
  </si>
  <si>
    <t xml:space="preserve">고니                                    </t>
  </si>
  <si>
    <t xml:space="preserve">cc)혈뇨    어제 밤부터 혈뇨 - 시간이 지날수록 옅어지는 중임  어제 저녁 식욕 양호, 활력 양호  약간 변비가 있어서 2일에 한번정도 보고 있고 어제 변은 정상    #혈액검사 : bun 41, globulin 6.2   방사선 : nrf   초음파 : 신장 비교적 양호, 좌측 신장에 2mm cyst 확인               방광벽 비후 없음, 방광내 혈괴 확인, 슬러지 없음   뇨검사 : 적혈구 백혈구 다수, 세균없음   뇨스틱 : 단백뇨 확인됨   OD 붉은색눈곱이 지속적으로 형성    - 더이상의 추가 검사는 안함  - 눈 같은 경우는 눈물량을 측정해봤으면 좋겠지만, 고니의 비협조로 측정 불가  - 방광염에 준해서 치료  </t>
  </si>
  <si>
    <t xml:space="preserve">장순미                                  </t>
  </si>
  <si>
    <t xml:space="preserve">새철                                    </t>
  </si>
  <si>
    <t xml:space="preserve">CC 배뇨곤란    - 처음 구토는 8/27 , 지역병원에서 진단 후 요 카테타 장착   - 보름 간격으로 카테터 장착을 실시함  - 55일 째 카테터 장착과 제거를 반복하는 중  - 지난주 토요일 6회차 카테터 제거 후 배뇨 잘 함    금일 정오쯤 구토가 확인되었으며 화장실에 앉아서 오랬동안 자세를 취함  오줌만 보면 되니, 7회차 카테터 장착 위해 내원(원래 다니는 병원이 월, 화 휴무라 함)    * 아이의 상태 확인을 위한 검사 후 카테터 장착이 필요하다고 판단이 되면 실시 할 수 있으나   아이의 정확한 상태를 알지 못한채 카테터 장착만 실시할 수는 없음    #. 혈액검사  leukocytosis, cre2.7 , hypokalemia2.9   gas imbalance    #. 뇨검사  혼탁뇨  usg normal range lower margin  구균, 간균 다량 확인됨    #. 방사선, 초음파  양측 신장의 에코 상승, irregular margin   방광-요도 유동성확인되는 3개의 결석, 골반강 caudal margin - 포피 사이 결석 1개 확인    * 신장의 상태 정확한 확인을 위해 upc, sdma, 뇨배양검사 지시됨    ** 일반적으로 혈액검사상에서 신장의 수치 상승이 동반될시 신장의 2/3 이상 손상되었다고 판단이 되며  정확한 판단을 위해서는 추가검사가 지시됨    검사 중 소변 흘러나왔으며 초음파 검사시 방광의 확장이 수반되지 않음  현재 아이의 임상증상이 배뇨 곤란에 의한 증상이 아닌 감염 및 신부전 진행에 의한 증상일 수 있음    *** 신장의 변화를 유발하는 원발원인( 결석) 제거와 감염 관리(항생제 처치+ 수액처치) 가 시급하며  아이가 소변을 보고 있는 상황에서 카테터 장착이 지시되지 않으며    반복적인 카테터 장착 후 귀가(카테터 장착하고 뇨팩 연결하지 않을 상태로 귀가) 가 감염의 직접적인 원인일 것으로 추정됩니다.  추가적인 카테터 장착은 아이의 요도에 iatrogenic 한 손상을 유발할 수 있으며    결석의 움직임에 의해 요도가 폐색될 경우 응급처치로 카테터 장착이 지시되나  현재 배뇨가 되고 있는 상황에서 마취를 수반해야하는 카테터 장착이 아이에게 필요하다고 판단되지 않음    *** 현재 환자는 추가적인 신장 손상을 위해 결석제거 및 수액처치, 감염 컨트롤이 지시됩니다.      수술비 안내  방광결석 1주 입원(150), 요도로 조성술 추가 10일입원 (250)      </t>
  </si>
  <si>
    <t xml:space="preserve">유주희                                  </t>
  </si>
  <si>
    <t xml:space="preserve">아이리스                                </t>
  </si>
  <si>
    <t xml:space="preserve">CC&gt;  -당관리 잘 안됨  -기력저하, 체중소실, 식욕절폐, 혈변/ 오심    S&gt;  - 원래 비만, 식욕왕성한 편  - 한두달전부터 다음증상 시작.  체중감소  - 나무AH(의뢰병원)에서 당뇨확인 후 관리 위해 24시 병원 의뢰 (평촌 다온AH)  - 인슐린 처치에도 당관리 잘 안되어 기저질환 검사 추천(췌장염, 쿠싱 등)받았으나 신뢰가지 않아 본원 내원  - 병원 입원처치중 혈변, 오심 보임 (장염소견 들음)   - 어제부터 기력저하, 식욕절폐 보임/ 인슐린 중단  - 식이 : 로얄캐닌 다이어트 -&gt; Diabetic으로 변경  - 접종 3년전부터 안함  - 3년전 귀뒷쪽 혹제거술, 올초에 뒷다리 인대수술 병력    O&gt;  # Physical exam  - Depression  - BCS 7/9, MMC: pale to pink, CRT=2s  - Mildly delayed skin turgor  - Cardiac murmur G3    # Blood exam  -Anemia (HCT 19%)  -Leukocytopenia (5.5)  -Hyperglycemia (397) :  금일 공복상태  -Normal hepatic enzymes  -Blood gas : pH 7.37  -cPLI kit : Positive    # 전염병검사 -&gt; 보호자요청으로 실시  -CPV/ CCV/ Giardia : All Neg.    # Urinalysis  - U.S.G 1.1  - Glu 4+, Ketone 2+, Protein 2+  - Wet : N.R.F  - Cytology : N.R.F    # Fecal exam  - 분변 채취시 선혈 묻어남  - 다수의 염증세포, 정상세균총 감소 확인    # Radiography(thorax, abdomen)  -VHS 10.7  -Hepatomegaly    # Echocardiography  - Degeneration of mitral valve  - LA/Ao ratio 1.29/ 1.01  - FS 42.22%  - MR 5.47m/s  - E/A ratio 1.0    # U/S  - Blunt liver margin  - Moderate GB sluge (susp. partial GB mucocele)  - Normal Kidney shape and echogenicity  - Lt. adrenal gl. (size : 0.55cm)    Dx&gt;  -Diabetes Mellitus  -Pancreatitis  -MVI (ACVIM stage B1)    Tx&gt;  1. Fluid therapy  -H/S (w/Foy) 1fold    2. Systemic medication   - NPH 0.25U/kg SC BID   - Cerenia 1mg/kg SC SID  - Tramadol 4mg/kg IV BID  - Metronidazole 15mg/kg IV CRI BID  - Famotidine 0.5mg/kg IV BID    3. PO mediaction  - ramipril 0.125mg/kg PO SID(PM)  - Spironolactone 1mg/kg PO BID    P&gt;  -익일오전 ACTH자극검사 실시, 안부문자 발송  -보호자분 오후 4시경 면회 및 검사결과 설명 들으러 오실 예정      </t>
  </si>
  <si>
    <t xml:space="preserve">김유미                                  </t>
  </si>
  <si>
    <t xml:space="preserve">황금                                    </t>
  </si>
  <si>
    <t>식욕저하</t>
    <phoneticPr fontId="2" type="noConversion"/>
  </si>
  <si>
    <t xml:space="preserve">cc : 식욕저하  -이전에 방광에 결석 있어서 진료받은적 있음  -2개월 전부터 식욕저하 보임  -2개월 전 체중은 4kg대  -2개월전부터 강급실시, 3일전부터는 전혀 안먹고 2주 전부터는 구취 심해짐  -최근 빈호흡도 보임  -사료 : 결석관련 사료 먹었음 그 이후 로얄캐닌 처방식 먹음.  -주기적인 구토증상도 보임  -집에서 150ml/day 피하수액 처치해주심    ***검사결과  -probnp 양성이나 심초음파상 정상  -췌장염 음성  -초음파검사상 장 운동성 없음  -간 에코 상승  -뇨침사검사 : NRF    금일 보호자분 동의하에 식도튜브 장착  </t>
  </si>
  <si>
    <t xml:space="preserve">김은지                                  </t>
  </si>
  <si>
    <t xml:space="preserve">비스                                    </t>
  </si>
  <si>
    <t>Chihuahua(치와와)</t>
  </si>
  <si>
    <t xml:space="preserve">S)  - 식욕, 활력양호  - 잠자는 시간이 많으나 놀때는 잘 놈  - 한달전부터 오줌을 찔끔거리는 증상이 있음  - 배뇨자세 취하나 잘 안나옴  - 배변 양호    O)  # Blood exam(CRP, CBC)  -Leukocytosis (33.9-&gt;19.5)  -Anemia(28.3-&gt;32.1%)  -Thrombocytosis(399-&gt;613)  -CRP (69.77-&gt;55.59)    # Urine analysis  -u.s.g 1.034  -stick : protein+, pH9  -cytology : N.R.F    A)  - 활력/식욕 양호, 염증수치 지속적으로 감소되어 현재 처방 유지  - 뇨검사상 알칼리뇨로 세균성 방광염에 대한 확인되어 뇨침사 실시하였으나 세균 확인되지 않음. 현재 항생제 투약중이므로 이후 증상 지속시 재확인 예정.    P&gt;  - 5일치 약 처방 나갔으나 보호자 스케쥴상 4일뒤 재진예정(CBC, CRP만 실시)  - 사료급여량 문의주어 다음번 내원시 현재 급여중인 사료 가져와보시기로 함    (RER 계산해주세요^^)  - 입원시 가져왔던 담요 찾아드리기(곰돌이가 붙어있는 큰 옷)  </t>
  </si>
  <si>
    <t xml:space="preserve">이민정                                  </t>
  </si>
  <si>
    <t xml:space="preserve">하니                                    </t>
  </si>
  <si>
    <t xml:space="preserve">1.CC: 2~3 일 전부터 물을 많이 먹음. 오줌도 많이 쌈. 배도 좀 빵빵해진것 같음.            뇨 상태는, 지속적으로 미약한 노란색. 어제 저녁부터 기력이 없어진 것 같음.            마지막 생리는, 올해 중순쯤 했음. 생식기 부분에서 삼출물이 진한것은 보이지 않았음.            어렸을때 부터, 헉헉 거리는 느낌. 2~3 개월 전에, 앞다리를 들고 다녔었는데, 그 때 체온이 높아서, 항생제를             1 주일 정도 먹었음.              2.HPI: 최근들어, 물을 좀 많이 먹고, 기력이 떨어진 것 같음. 배가 좀 빵빵해진 느낌.  3.History  - MED; 최근 내복약은 없음. 작년 쯤 스테로이드 제제를 오른쪽 눈 염증으로 먹었었음. 장기적으로 먹지는 않았음.             스테로이드 제제를 1달 정도 먹은 적 있음.  - VAC: 백신을 꾸준하게 진행하지는 않음. 초기 접종은 완료.  - TRAUMA: 특이사항 없음.  - Surg: 수술한 것은 없음.   3.ENV:             4.FOOD:       ------------------    - 자궁축농증으로 진단.  - 최근의 다음/다뇨 및 기력소실, 식욕부진은 자궁축농증에 의한 것으로 판단됨. 다음다뇨를 일으킬 수 있는 신장의 초음파상 형태학적인 문제가 있으나 혈액검사상 크게 의심되지는 않음. 장기적인 관점에서 sdma 추천.  - 부신의 문제는 수술 후 초음파를 통해 다시 체크할 예정    - 자궁축농증의 경우 중성화하지 않은 중년의 여성에서 가장 흔하게 발생하는 문제임. 환자는 다른 자궁축농증에 비해 빠른 진단이 이루어졌으며, 염증수치 상승 이외에 다른 혈액검사상 이상이 관찰되지 않아 좋은 예후를 기대할 수 있으나, 복강내에 다량의 염증 및 농 조직이 있었던 것인 만큼 패혈증이나 전신염증반응 증후군등으로 진행할 수 있으므로 흔치 않지만 최악의 경우도 발생할 수 있다.  - 수술 후 5일의 입원기간이 필요하며 기간동안 수술 합병증 및 염증의 완화를 확인. 그리고 신장이나 염증수치, 부신의 상태를 확인할 예정.    - 자궁축농증 수술 완료  -&gt; 12/7 까지 입원. 상황에 따라 입원 연장 가능.  -&gt; 12/4, 12/6 에 CBC, CRP 검사.             </t>
  </si>
  <si>
    <t xml:space="preserve">김은숙                                  </t>
  </si>
  <si>
    <t xml:space="preserve">좌측항문낭 파열  </t>
  </si>
  <si>
    <t xml:space="preserve">차지윤                                  </t>
  </si>
  <si>
    <t xml:space="preserve">딩가                                    </t>
  </si>
  <si>
    <t xml:space="preserve">왼발 깽깽이  다음다식다뇨없음  6개월차 자전거 : 폐 - 태키카디아, 부종빼는 스테로이드제 / 폐를  한달에한두번 컥컥거림  기침 없음  가끔씩 구토  발작 경력 없음    다른건 건강하게 지냈었음  </t>
  </si>
  <si>
    <t xml:space="preserve">서희                                    </t>
  </si>
  <si>
    <t xml:space="preserve">카푸치노                                </t>
  </si>
  <si>
    <t xml:space="preserve">1.CC: 식욕감소, 기력저하             2.HPI: 최근 며칠간 기력이 없음. 구토/설사 없음  - 평소 air scratching, head rubbing 이 있음  - 목 주변 촉진시 비명. 최근 대소변을 가리지 못함               3.History  - MED;                - VAC:                - TRAUMA:  - Surg:               3.ENV:             4.FOOD:       - 얼굴 주변 촉진 시 비명을 질렀음.  - 토요일 오후 기침이 심했으며, 당시 주사 투여 후 호흡은 개선되었으나,   </t>
  </si>
  <si>
    <t xml:space="preserve">임수빈                                  </t>
  </si>
  <si>
    <t xml:space="preserve">복길이                                  </t>
  </si>
  <si>
    <t>Snowshoe Cat(스노우슈 고양이)</t>
  </si>
  <si>
    <t xml:space="preserve">cc :  건강검진  -구토 반복(어제는 3~4회), 주 2회정도 구토    #뇨 침전검사  - direct slide 상에서 다량의 lipid droplet 관찰  - 염색 슬라이드 상에서 다량의 슬러지 관찰    #소장의 전반적인 근육층 비후 보임, 십이지장 corrugation 보임  -2주정도 내복약 복용 + 유산균제제 급여 후 재검예정  -3주후 초음파 재검    #신장은 STAGE 2A정도로 보임  -엑티베이트, K/D 추천드림  -3주후 SDMA, PRAP+P, 전해질 재검  </t>
  </si>
  <si>
    <t xml:space="preserve">두부                                    </t>
  </si>
  <si>
    <t>중성화수술</t>
    <phoneticPr fontId="2" type="noConversion"/>
  </si>
  <si>
    <t xml:space="preserve">1.CC: castration             2.HPI:               3.History  - MED; 먹는 약은 없음.               - VAC: 추가 백신 하지 않음.               - TRAUMA: X  - Surg: 수술 병력 없음               3.ENV:             4.FOOD:       금일 항체형성 안되어서 수술 후 회복되면 접종 다시 실시 안내드림    </t>
  </si>
  <si>
    <t xml:space="preserve">최현주                                  </t>
  </si>
  <si>
    <t xml:space="preserve">미니                                    </t>
  </si>
  <si>
    <t>Miniature Pinscher(미니어쳐 핀셔)</t>
  </si>
  <si>
    <t xml:space="preserve">1.CC:               2.HPI: 2~3일간 컨디션이 악화되며, 외음부 화농성 삼출물 및 눈밑에 농도 발생.              3.History  - MED;                - VAC:                - TRAUMA:  - Surg:               3.ENV:             4.FOOD:       - 발작 3~4개월에 1회. 올해 초부터 간헐적으로 입에 거품무는 발작을 보임  - 물도 2~3일간 투여하지 못함.  - 소변을 2일간 먹지 않음.  - 3일 전까지는 식욕이 양호했음  - 묽은 변, 까만 변을 흘리곤 했음.  - 4개월 전 실시한 검사상에서 특별한 이상 확인되지 않음.  - 평소 식욕이 저하되어도 수일이 지나면 다시 회복되는 양상을 보임.    #. 신체검사상 심한 구취, 전신 근육 경련, 기립불능이 확인됨  #. 혈액검사상 중증의 대사성 산증, 중증의 요독증, 췌장 관련 효소 수치의 상승, 고글로불린혈증, CRP의 중증의 증가, D-dimer의 증가가 확인됨  #. 영상 진단학 검사상 방과의 팽대, 자궁내 액체의 저류, 자궁벽의 불규칙한 비후, 양측 신장의 만성 손상(end stage), 우측 상복부 fat 에코의 상승 등이 확인됨    ***. 급성 신부전증에 의한 요독증, 요독증 증후군 및 췌장염, 다발성 장기부전, 급성 췌장염등이 진단되었으며, SIRS로 진행되고 있을 것으로 판단됨  - 환자의 예후 극도로 불량할 것으로 판단되며, 마지막까지 최대한 해줄 수 있는 처치를 진행하며, 진통 처치에 최선을 다하기로 함  - 심폐소생술 원하시며, 마약류 진통제 사용하여 환자의 삶의 질 고려할 것    Rx. Cefotaxime 30mg/kg, tid IV, metronidazole 15mg/kg, bid IV  - Fentanyl bolus and CRI (통증 호소마다  bolus 할 것)  - fluid therapy. 교정수액 및 아미노산 수액  </t>
  </si>
  <si>
    <t xml:space="preserve">안지혜                                  </t>
  </si>
  <si>
    <t xml:space="preserve">모찌                                    </t>
  </si>
  <si>
    <t>West Highland White Terrier(웨스트 하이랜드 화이트 테리어)</t>
  </si>
  <si>
    <t xml:space="preserve">cc)뒷다리 파행    어제부터 왼쪽 뒷다리 파행  퇴근하고 집에 와보니 절고 있었음    #방사선 : 왼쪽십자인대파열 확인됨    - 왼쪽 뒷다리 바닥에서 든 상태로 있음  - 슬개골은 양호, 고관절도 양호  - 요추 1번 근처에 마일드한 통증  - 비만이 원인일수있다고 설명드림, 비만이 지속되면 고관절, 슬관절, 허리에도 무리가 갈것이라고 설명  - 비용은 160~170정도 예상, 100만원 선납  - 보호자분은 아기때문에 병원에 자주 못오심, 전화통화로 상태 안내  - 수술 후에도 재활치료에 집중해야한다고 설명(침치료, 전기치료, 레이져 치료, 수영치료 등), 자세한 재활 프로그램은 상태 보면서 진행한다고 설명  </t>
  </si>
  <si>
    <t xml:space="preserve">김민영                                  </t>
  </si>
  <si>
    <t xml:space="preserve">복순이                                  </t>
  </si>
  <si>
    <t xml:space="preserve">건강검진 비용 총 297000원에서 30% 할인해주시기로 함.(김원장님)    # 뇨침사  direct: 소량의 혈구, 결정체 (struvite, 비정형)  염색: 소량의 sludge, 세균 (뇨 유래인지 혼입인지 애매함)  </t>
  </si>
  <si>
    <t xml:space="preserve">김영미                                  </t>
  </si>
  <si>
    <t xml:space="preserve">1.CC cough, syncope             2.HPI: 목에 걸린 것처럼 계속 켁켁거림. 갑자기 기절함.  - 기절헸을 당시 배변도 함. 5번정도 기절을 함.   - 1년 전 간식 먹고 기절한 이후 오늘 새벽까지 증상을 보임  - 걷다가 기절함.  - 평소 흥분을 많이 하는 타입. 식욕도 양호. 기운도 여전함.   - 코를 좀 많이 고는 타입  - 새벽에 자다가 일어나서 켁켁거리다 혹은 물먹고 돌아오다 기절.  3.History  - MED; 평소 알러지가 심한 편.                - VAC: all booster, HWp done                - TRAUMA:  - Surg: 어렸을 때 중성화 수술 이외에 없음               3.ENV: 산책은 거의 하지 않음.             4.FOOD: hypoallergenic, 간식        #. 복부 초음파 검사상 간비대, 간에코의 상승, 우측 부신의 크기 증가, 양측 신장의 만성적인 손상 확인됨.  #. 심장 초음파 검사상 중등도-중증의 MVI. MR 4.8~5.2, LA/Ao 1.67, no TR, FS 66~68%, 수축력 손실 없는 것으로 확인됨.    Tx. Furo 1, Ramipril 0.125mg/kg, Spironolactone 1mg/kg,     -       </t>
  </si>
  <si>
    <t xml:space="preserve">김지은                                  </t>
  </si>
  <si>
    <t xml:space="preserve">봉순이                                  </t>
  </si>
  <si>
    <t xml:space="preserve">cc)기절    흥분하면 발작을 자주 해요  3주전에 처음 발작 진행  2분동안 발작 진행  식욕 정상, 변정상  다음다뇨  새벽에 기침    - 보호자분은 발작이라고 하셨는데, 상태나 발작 당시의 증상을 봤을때 발작이 아닌 기절 가능성 높음    #청진 : 심한 머머   혈액검사 : nrf   복부방사선 : nrf   흉부방사선 : 심비대 확인   두개골 방사선 : nrf   복부초음파 : nrf   심장초음파 : mr, tr, 건삭파열     - 1주일 뒤 재진    보호자 교육)건삭 파열의 경우 갑작스런 응급상황이 발생할수 있다. 심장약을 잘먹이셔야 심장의 추가적인 이상증상을 막을수 있다. 1주일뒤 내원해서 재검하고 심장약은 지속으로 먹이셔야 한다  </t>
  </si>
  <si>
    <t xml:space="preserve">유은주                                  </t>
  </si>
  <si>
    <t>2087, 2245</t>
    <phoneticPr fontId="2" type="noConversion"/>
  </si>
  <si>
    <t xml:space="preserve">1.CC: 구토, 설사, 식욕저하(3일)              2.HPI: 지난 주 수요일, 호흡곤란과 함께 우측 전지 발가락 사이 고름 치료를 실시하던 중 호흡곤란에 대한 치료를 받고난 뒤 치료를 받음.  - 호흡곤란이 있을 당시 잠을 자지 못함. 한달간 거의 매일 아침부터 새벽까지 기침을 함.  - 8킬로 수준이었으나 최근 7kg까지 감소  - 다음/다뇨/다식, 3~4개월전부터 식탐이 크게 증가.  3.History  - MED;                - VAC:                - TRAUMA:  - Surg:               3.ENV:             4.FOOD:       - 췌장염 양성.  - 양  - 올리브 동물병원에서 갑상선암 제거 수술을 함.  ; 이후 호르몬 검사를 통해 정상 수치 확인  </t>
  </si>
  <si>
    <t xml:space="preserve">김은석                                  </t>
  </si>
  <si>
    <t xml:space="preserve">보리                                    </t>
  </si>
  <si>
    <t>뇌척수막염(Meningoencephamyelitis)</t>
  </si>
  <si>
    <t xml:space="preserve">1.CC: ataxia.               2.HPI: no seizure,              3.History  - MED; 스테로이드/진통소염제 처방.               - VAC: all booster, HWp done.   - TRAUMA:  - Surg:               3.ENV:             4.FOOD:       - 미용하고 나서 상당히 힘들어하는 타입. 3일~5일정도.  - 보호자님이 미용을 시키면 편안해함  - head shaking, head rubbing이 최근 심해짐  - 현재 식욕은 저하된 상태.   - 금일 구토를 보임.   - 1주일 전 증상을 최초로 보임. 그 전날 쇼파에 부딫힌 적 있음.    #. 신경검상 사지부전마비, 동공크기증가(PLR) 정상, 서맥(64bpm) 확인됨. 우측으로의 사경증상 확인되며, 간헐적인 비명 호소.  #. 검사상 특이적인 사항 없음.     #. MRI 검사상 다발성 염증 소견이 대뇌/소뇌/연수/척수영역에 다발적 실질 변화가 확인됨. 마취 상 위험요소(자발호흡이 사라지는 현상)이 발생하여, 추가적인 촬영 및 뇌척수액 검사는 실시하지 않음.  - 원인 미상의 뇌척수막염(Menigoencephlomyelitis of unknown etiology)로 판단됨  - 연수 및 척수 영역의 병변은 호흡중추와 근접해있어 급성 호흡마비, 돌연사 가능성이 있음    Rx. MPSS 10mg/kg, 5mg/kg, tid IV (2일에 걸쳐)  - mannitol 1g/kg, sid IV  - famotidine 0.5mg/kg, cephalexin 20mg/kg, tramadol 4mg/kg, gabapentin 5mg/kg, UDCA 5mg/kg, mycophenolate mofetil 10mg/kg bid PO    Plan. 2일 뒤 PDS 2mg/kg, bid 처방 예정  - 3일 뒤 퇴원 여부 결정  </t>
  </si>
  <si>
    <t xml:space="preserve">이나윤                                  </t>
  </si>
  <si>
    <t xml:space="preserve">수키                                    </t>
  </si>
  <si>
    <t>Domestic short hair(코숏)</t>
  </si>
  <si>
    <t xml:space="preserve">** 키다리동물병원 전화통화)  - 1월 15일 초진으로 키다리 동물병원에 내원하여 진료  - 1~2년전까지는 체중이 5kg 유지하다가, 최근에는 2.2kg 로 줄었다고 하심    키다리 동물병원에 내원하고 나서 7주일 사이에 체중감소 300g 정도    청진시 심잡음 있음, 엑스레이에서는 큰 특이사항 없었으며 추가 진료는 하지 않으심.  - 혈액검사상 CBC는 문제 없었으나 BUN 50대, 크레아티닌 2.5대 정도 나옴    혈액검사시 탈수상태였던것을 감안하면, 재평가해야될 필요성 있음  - 아조딜, 크레메진 3일치 지어드렸으나, 거의 못먹이셨다고 함    * 입원처치에 대한 걱정 있으심??      원장님께서 아이 경과에 대해 걱정이시고, 나중에 본원에 전화 주시기로 함.    CC) 식욕부진   S)  - 수액처치 이후 구토는 없었고, 식욕은 여전히 없고 물은 스스로 소량 먹는 정도.    거의 침대에 누워서 기력 소실 상태로 누워있으며 입냄새가 매우 심하게 남.  - 2달정도 이전부터 구토증상 시작, 2달 사이에 몸무게가 매우 많이 빠짐.     컨디션이 매우 나빠진 것은 1주일정도 전부터.     #뇨검사  direct-세균 다수 관찰됨  염색- 염증세포 다수 관찰되며 간균도 다수 관찰됨  </t>
  </si>
  <si>
    <t xml:space="preserve">김자연                                  </t>
  </si>
  <si>
    <t xml:space="preserve">쿠마                                    </t>
  </si>
  <si>
    <t xml:space="preserve">1.CC: 구토/설사(bloody)              2.HPI: 지난 토요일부터 구토를 보임. 일요일 설사  - 단순 위염으로 진단을 받고 일요일 밤에 췌장염 키트 양성 확인  - 월요일 새벽 심한 혈액성 설사를 보임.  - 혈액을 토하기도 함.                3.History  - MED;                - VAC:                - TRAUMA:  - Surg:               3.ENV:             4.FOOD: 로얄캐닌, 간식,       - 항문으로 혈액이 줄줄 떨어지는 정도    #. 신체검사상 복통은 확인되지 않음. 심한 혈액성 설사로 인한 항문주위 피부염 발생  #. 혈액검사상 저단백/저알부민혈증, 경도의 빈혈, 염증수치의 증가가 확인됨  #. 영상진단학 검사상 장점막의 비후, 특히 결장부위 및 직장주위 비후와 함께 다량의 fluid 확인됨. 췌장염 소견 있으나 중증으로 판단되지 않음.    ***. 중증의 출혈성 위장염, 특히 결장부 염증이 중증으로, 췌장염 병발한 것으로 판단됨. 구토 증상은 심하지 않으나 수양성, 혈액성 설사가 지속되고 있어 익일 검사 결과에 따라 수혈등의 처치 추가될 수 있음,.  - 혈장 치료 병행하기로 하였으며, 최소 3~5일간의 입원처치가 필요할 수 있음을 설명.      </t>
  </si>
  <si>
    <t xml:space="preserve">신세은                                  </t>
  </si>
  <si>
    <t xml:space="preserve">쿠로                                    </t>
  </si>
  <si>
    <t>잠복고환(Cryptorchidism)</t>
  </si>
  <si>
    <t xml:space="preserve">CC 다리진료    - 1주 전 일요일 올인원 옷 입고 산책, 산책 끝날 무렵 비명 지름  - 바로 병원 내원 . 이후 소염 진통제 1주간 투약   - 이틀간 밥을 먹지 않고 호흡이 가쁨  - 현재까지 한다리를 딛지 못함    #. 방사선(타병원)   우측 고관절 아탈구 확인  --------------------------------------------------------------------  건강검진  # 청진 : 심음, 폐음 NRF    # 뇨침사검사   - Direct : 소수의 비정형의 결정, sperm(운동성없음)   - DQ : NRF    # 검이경 : 양쪽 외이도 소량의 분비물 +    # 치아 : 송곳니, 작은어금니에 치석 +    #. 혈액검사 : BUN 34, Na169 - 약간의 질소 혈증과 고나트륨혈증 확인  #. 방사선   - 흉부 TC 의심소견  식도 겹쳐진 음영 확인되지 않아  TC 의심해볼 수 있으며   추후 증상 있을시 (호흡음 이상) 호기-흡기 반복적 촬영이 지시됨  - 복부 : NRF  - 관절 : 우측 고관절 탈구     #. 초음파 NRF    ***   - 건강상태는 양호하며 추후 TC 모니터링, 식습관 개선(질소혈증 및 고나트륨혈증) 지시됨  - 고관절 탈구 원인대와 joint capsule의 손상으로 인해 이미 변위가 진행되어있어 FHO가 불가피한 상황  - 마취시 준잠복 고환 수술 실시할것을 추천  </t>
  </si>
  <si>
    <t xml:space="preserve">김희아                                  </t>
  </si>
  <si>
    <t xml:space="preserve">은총                                    </t>
  </si>
  <si>
    <t>1,5</t>
    <phoneticPr fontId="2" type="noConversion"/>
  </si>
  <si>
    <t xml:space="preserve">- 흉부 방사선상, microcardia, CVC의 직경 감소, 좌측 폐야의 침윤 소견 확인됨  DDx. Pneumonia(Bacterial, viral), Dehydration  -     Plan. CBC/CRP 모니터링, 흉부 방사선 재촬영할 것  - 폐렴에 준하여 처치  - 신경계 검사 실시할 것, 검이경 확인할 것  - 광범위 항생제(amocra. enro), 분무치료, 수액처치(심질환 없으므로)  - 체온/호흡수/기침 여부 모니터링    - </t>
  </si>
  <si>
    <t xml:space="preserve">이승철                                  </t>
  </si>
  <si>
    <t xml:space="preserve">꽁                                      </t>
  </si>
  <si>
    <t>Munchkin Cat(먼치킨 고양이)</t>
  </si>
  <si>
    <t>8,9</t>
    <phoneticPr fontId="2" type="noConversion"/>
  </si>
  <si>
    <t xml:space="preserve">cc; 혈뇨, 배뇨곤란    퇴근하시고 생식기에 출혈소견이 있음을 발견하심  햝아가지고 바닥에 흥건하게 타액 + 혈액성 물질이 있는 상태    중성화한지 1년 조금 안됐음  동거견, 동거묘 없음  예방접종, 사상충 해주고 계심    3일정도 전 부터  우는 횟수, 정도가 많아졌음  스트레스 받을만한 요인은 없다고 하심    어젯밤에 화장실에서 배뇨상태 확인하셨음  오늘은 미쳐 확인하지 못하심    식욕, 활력은 좋음    o)  #. 신체검사   - 복부팽만   - 처치시 흥분하면 개구호흡을 함   - 로비에서 1회 구토    #. 영상   - 복부Xr : 방광이 커져있는 상태 (높이 60mm 길이 90mm 폭 65mm)   - 초음파(병변부모니터링) : 방광이 커져있는 상태며 슬러지는 확인 안됨. 요도 개통성 없는듯(?)    #. 뇨검사   - 뇨스틱검사 : 단백질++, 백혈구+++, 고장뇨, pH7   - 뇨침사검사(Direct) : 다수의 struvite성 결정(400배 시야당 3~4개)   - 뇨침사검사(DQ) : NRF (세균 확인 안됨)    #. 혈액검사   - CBC : NRF   - 혈액화학검사 : 신장수치 high margin (BUN32, Creatinine 2.3, P 5.7), Globulin 5.4, A/G 0.6   - 혈액가스검사 : 미약한 대사성 산증 (pH7.21)    a)   - 방광천자 : 약 70cc 뇨 천자   - 산증 교정 : 1/2 용량(약5cc) slow IV   - Butorphanol 0.2mg/kg IV (이후 tramadol 2mg/kg IV)   - Famotidine 0.5mg/kg IV   - Cepha 30mg/kg IV  </t>
  </si>
  <si>
    <t xml:space="preserve">임이현                                  </t>
  </si>
  <si>
    <t xml:space="preserve">청아                                    </t>
  </si>
  <si>
    <t xml:space="preserve">1.CC:               2.HPI: 심장약 먹은지는 1년. 지난 주말 미용 후, 설사, 기절을 4~5회가량 보임.  - 폐수종은 심하지 않지만, BUN 88 외 신장수치 이상이 있다고 판단  - 피하수액을 처방받음, 개선되지 않음. 금요일부터 한끼도 먹지 않음.  - 새벽동안 호흡이 좋지 않음. 그 이후 계속 잠을 자서 현재까지 유지되고 있음.  - 꿈을 꾸는 AH   3.History  - MED; 심장약 복용 중               - VAC: HWp done              - TRAUMA:   - Surg: 중성화수술               3.ENV: indoor, 산책은 심장약 먹은 이후로 거의 하지 않음            4.FOOD: 사료, 유산균, 영양제    ----------------------------    - 혈액검사상  ; 경도의 질소혈증, ALP의 상승, CRP의 경미한 상승 확인됨  ; d-dimer의 중증의 상승 확인. 혈전색전증 가능성 있음    - 영상진단 검사상  ; 우측부신의 종대, 다량의 흉수/복수, 만성적인 신장 손상 확인  ; 우심방의 severe 확장, 중증의 폐고혈압 확인됨. MR은 경미함    ----------------------    A) 기절 증상은 우심부전의 악화 혹은 부신 종양에 의한 것으로 판단됨  - 췌장염은 복수로 인해 진행되었을 수 있으나 최소한의 처치만 진행하기로 함    Rx.   - furosemide 2mg/kg, ramipril 0.125(sid), spironolactone 1mg/kg, pimobendan 0.3, sildenafil 4mg/kg, clopidogel 4(sid), phenoxybenzamine 0.25mg/kg, bid PO  - Amocra 20mg/kg, metronidazole 10mg/kg, bid PO  - 노자임    P) 2일간 입원처치. 보호자님 비용 부담 호소  - 매일 흉부 방사선 촬영. 퇴원 전 혈액검사 예정  - 금번 입원 치료 후 꿈이크는 동물병원에서 관리받고 싶어하심    CE) 기절의 원인이 심장인지/부신인지 명확치 않음. 돌연사 가능성 있음        </t>
  </si>
  <si>
    <t xml:space="preserve">정하나                                  </t>
  </si>
  <si>
    <t xml:space="preserve">하루                                    </t>
  </si>
  <si>
    <t>British Shorthair Cat(브리티쉬 숏헤어 고양이)</t>
  </si>
  <si>
    <t>자궁축농증(Pyometra)</t>
  </si>
  <si>
    <t xml:space="preserve">cc : 코막힘, 외음부 분비물  -식욕 저하(어제부터는 좀 좋아짐)  -외음부 삼출물 보임    -영상진단검사상 자궁축농증( open type ) 확인됨  -금일 수술 진해하고 5일정도 입원 후 퇴원예정  -A/G RATIO 낮아서 FIP 가능성 안내드림  </t>
  </si>
  <si>
    <t xml:space="preserve">전도희                                  </t>
  </si>
  <si>
    <t xml:space="preserve">금동                                    </t>
  </si>
  <si>
    <t xml:space="preserve">cc : 식욕부진, 기력저하, 체중저하  1개월 전부터 식욕부진 보임(지속적으로 강제급여 실시)  월요일(12일) 혈액검사상 신장수치 상승으로 수액처치 받으심  -일시적으로 약간 호전보였으나 여전히 식욕, 활력 저하    -혈액검사상 creatine 상승외 특이소견 없음  -초음파 검사상 신장의 노령성 변화, 방광내 슬러지 확인됨  -방사선 검사상 폐침윤 소견 보여서 probnp 검사 실시함 : 음성    ***보호자 상담내용  1. 식욕부진의 원인은 신장보다는 호흡기 이상에 의한 문제일것으로 보임  2. probnp음성이나 심장문제 배제하기 어려워서 좀 호전양상 보이면 심초음파 실시예정  3. 금일 이뇨제 사용하고 내일 방사선 검사 비교해서 폐수종, 폐렴, 심한 기관지염 감별 해볼 예정  4. 기침증상이 없어서 천식 가능성은 낮아보임  5. 지금 정확한 진단은 어려우나 시간을 두고 처치해가면서 보기로 함    </t>
  </si>
  <si>
    <t xml:space="preserve">이랑                                    </t>
  </si>
  <si>
    <t xml:space="preserve">몽                                      </t>
  </si>
  <si>
    <t xml:space="preserve">- 혈액검사상 특이적인 이상 확인되지 않음  - 영상 검사상 양측 부신의 크기 증가, 중증의 이첨판 폐쇄부전 확인됨    - LDDST 검사 실시하기로 함  - 익일 10시 가까이 내원하시기로 함    </t>
  </si>
  <si>
    <t xml:space="preserve">박신애                                  </t>
  </si>
  <si>
    <t xml:space="preserve">산이                                    </t>
  </si>
  <si>
    <t>내분비(Endocrinology)</t>
  </si>
  <si>
    <t>부신피질기능항진증-쿠싱병(Hyperadrenocorticism-Cushing Disease)</t>
  </si>
  <si>
    <t xml:space="preserve">1.CC: panting. PU/PD               2.HPI: 최근 4~5일간 헐떡임이 심하고 잠을 자지 못할 정도  - 아침에는 약을 먹임.               3.History  - MED; 쿠싱약, 간헐적인 진통소염제, 영양제,                - VAC: all booster, HWp done               - TRAUMA:  - Surg: 슬개골탈구(6개월령), 담낭제거술, 중성화수술               3.ENV: indoor, w/ a cat. 쿠싱증후군 진단 즈음. 산책은 거의 매일 하셨음.            4.FOOD: metabolic 사료. 오리고기 육포.    - 유년기에 홍역을 앓았던적 있음.     - 음식에 민감한 편. 음식 알러지가 있는 것으로 추정  - 16년 8월경 담낭의 슬러지로 recheck 중 담낭제거술을 실시  - 퇴원 당시 대부분의 소견이 개선되어 퇴원했으나, 간수치가 급격히 상승. 해운대AH에서 쿠싱을 진단받고 약을 투약.   - 쿠싱약을 투약한 이후부터는 간수치가 개선  - 1년 반 정도 약을 투약    - 최종용량 trilostane 1.5mg/kg bid    ------------------------------    #. 신체검사상 BCS 4/5, pot belly  #. 혈액검사상 ALT의 경미한 상승, ALP의 중등도 상승이 확인됨.  #. 영상검사상 중증의 간비대, 간에코상승,. 양측 부신의 비대(mild, 이전에 비해 크기 증가), 양측 신장의 만성적인 변화가 확인됨    ***. 간크기의 증가를 고려, trilostane 용량을 증량할 필요가 있을 것으로 판단. 2mg/kg으로 증량.   - 6일 뒤 호르몬 검사 결과에 따라 약물을 좀 더 적극적으로 올려 관리할 필요가 있을 것으로 판단  - 신장의 만성 손상 가능성 있어 다음 내원시 SDMA 검사 예정.    - 고관절의 통증으로 인한 스트레스 감소를 위해 진통제 처방  - 보호자님의 요청으로 소화제 함께 처방    </t>
  </si>
  <si>
    <t xml:space="preserve">박영진                                  </t>
  </si>
  <si>
    <t xml:space="preserve">쇼콜라                                  </t>
  </si>
  <si>
    <t xml:space="preserve">CC.  토요일 부터 화장실 자주 감  오줌은 찔끔찔끔 보고 있음  토요일 부터 오줌 제대로 못싸고 있는 것으로 느낌  오늘은 오줌 확인 못함  식욕 비슷함  활력 양호함  화장실 2개 사용하고 있음  최근 바빠서 평소보다 화장실을 자주 못치움  캣터리에서 데려오셔서 아이 출산을 2회정도 한것으로 알고계심      #복부 방사선  방광에 결석으로 보이는 radioopaque한 것 확인됨  신장의 크기는 L2의 2.4배로 양호함          #복부 초음파  신장이 hyperechoic 하며 피질과 수질사이의 경계가 모호함.  신우가 조금 확장된듯 하지만 이는 추후에 다시 확인 해볼것  방광에 0.5cm 짜리 결석으로 추정되는 것 2개 관찰됨.      #sdma  16  (재검 필요함)        #뇨검사  direct- 적혈구 다수 관찰됨, crystal은 관찰되지 않음      보호자안내)  혈뇨와 배뇨곤란의 원인이 스트레스보다는 결석이 방광에 지속적인 자극을 주면서 방광염이 유발된 것으로 보입니다.  초음파 방사선 만으로는 결석인지 혈괴덩어리인지 정확히 판별은 어려우나 결석의 가능성이 커보임.  결석인 경우 뇨검사상 ph 6 인 것으로 보아 ca oxalate의 가능성이 커보이고 이경우 녹일수 없는 결석으로 나중에 수술적 제거가 필요할수 있음  수액 충분히 맞고 혈뇨 증상에 대해 어느 정도 호전이 된 후 퇴원하는 것 추천드림.  여자아이 이므로 수액 충붕히 맞으면 결석이 소변으로 나올수도 있음.            P.  -퇴원전 요검사 지시  -cystaid영양제, urinary s/o  -퇴원시 항생제, 진통제 처방예정              </t>
  </si>
  <si>
    <t xml:space="preserve">김은희                                  </t>
  </si>
  <si>
    <t xml:space="preserve">포미                                    </t>
  </si>
  <si>
    <t xml:space="preserve">1.CC:               2.HPI:               3.History  - MED;                - VAC:                - TRAUMA:  - Surg:               3.ENV: alone.            4.FOOD:       - 우측 눈을 아파함. 각막부종, 결막충혈이 확인. 좌측 눈은 3안검부종, 하안검 하수가 일부 확인됨  - 백내장이 왔다고 진단. 금일 눈을 뜨지 못함.  - 눈을 아파함.  - 평소에 눈꼽이 많이 낌. 눈물이 많이 나는 편이 아님  - 금일 식욕 확인되지 않음. 구토/설사는 없음.  - 7일전 미용    - 다음/다뇨 증상이 있음  - 수년 전 스케일링 실시. 작년에도 스케일링 및 발치 실시    #. 눈물량검사  L : 20  R : 21     </t>
  </si>
  <si>
    <t xml:space="preserve">이용천                                  </t>
  </si>
  <si>
    <t xml:space="preserve">둥둥이                                  </t>
  </si>
  <si>
    <t>Cavalier King Charles Spaniel(카발리에 킹 찰스 스파니엘)</t>
  </si>
  <si>
    <t xml:space="preserve">1.CC: abnormal gait, weakness              2.HPI: 3주전 발작 후 지역동물병원에서 이뇨제/스테로이드등을 처방 받은 후 발작은 없어졌으나, 보행시 미끄러지는 등 증상이 호전되지 않음              3.History  - MED; furo, PDS, omeprazole, UDCA 처방               - VAC:                - TRAUMA:  - Surg:               3.ENV:             4.FOOD: 저알러지사료      - 이리온 동물병원에 다녔음. 씻고 난 뒤 온몸을 비비고 다님.  - 발작을 보여 검진을 받았으며, MRI 촬영을 예약한 상태  - 3주간 약물을 투여 중.  - 방문했을 때 잘 걷지를 못함.   - 이리온동물병원에서 디스크 의심을 하여 침치료를 받고 있음.    - 후지 자세반응 검사가 약화됨.   - 체중도 2개월만에 2kg정도 감소  - 식욕은 양호.     -----------------------    #. 신체검사상 사지약화 및 신경검사 상 자세반응 감소, corneal reflex감소가 되는 등 중추신경 증상이 확인됨  #. 방사선 검사상 중등도의 후두골 이형성증이 확인된 것 이외에 특이적인 이상은 확인되지 않음  #. 혈액검사상 경도의 빈혈, 혈소판 감소증, 백혈구 증가증 확인. ALP의 증가, 고혈당 확인됨. 경미한 대사성 산증의 호흡성 보상 확인    ---------------    ***. 혈액검사상 고혈당 확인되어 당뇨 잠정 진단 후 추가 검사 실시. 보호자님께 당뇨로 인한 입원치료 필요함을 설명  ; 현재 증상이 중추 신경 질환에 의한 것인지, 당뇨에 의한 것인지 일단 경과 지켜볼 예정  ; 3일간 입원 치료 하며 혈당 조절 어느정도 실시한 뒤 퇴원 조치  ; 혈당 조절 나쁘지 않으면 MRI 촬영 예정    ------------------    #. fructosamine 440정도로 높게 확인  #. 뇨검사상 케톤뇨 확인됨    ***. 2박 3일간 혈당 곡선 그릴 예정  - 란투스 4 IU로 시작.   - 최초 레귤러로 수치 좀 낮춘 뒤 시작할 예정  - 위장관 출혈 가능성 있어 위장관 보호제 집중 처방  - 카발리에 찰스 스파니엘인 점을 감안 COMS 에 준해 내복약 처방  </t>
  </si>
  <si>
    <t xml:space="preserve">오몽                                    </t>
  </si>
  <si>
    <t xml:space="preserve">1.CC: 건강검진              2.HPI:               3.History  - MED; none               - VAC: HWp done. no booster               - TRAUMA:  - Surg: 유선종양,   3.ENV: indoor, w/ a dog, 산책은 거의 하지 않음           4.FOOD: 사료, 간식, 가끔. 사람음식 전혀 주지 않으나, 잘 훔쳐먹음     - 최근 코를 골음.  - 심장병 있다고 진단 받음.  - 4일전 구토  </t>
  </si>
  <si>
    <t xml:space="preserve">김설희                                  </t>
  </si>
  <si>
    <t xml:space="preserve">다온                                    </t>
  </si>
  <si>
    <t xml:space="preserve">CC) 쿠싱증후군 의심/검사 필요하다는 이야기 들음.         구내염 있어 발치 등 치과 치료 필요하다고 이야기 들으심.  S)  - 기계미용 하고나서부터 등부위 탈모 있었음. 특별히 심하다고 보호자분이 느끼지는 못하심.  - 중성화 이후 체형은 비슷한 상태였음. 슬개골탈구 수술하시며 중성화 함께 진행하셨음.  - 최근에 밥을 잘 못먹는 듯 함 -&gt; 2~3주정도. 부드러운 것은 좋아하나 딱딱한 것은 잘 먹지 않음.  - 사료 : 블랙우드/ 간식 : 오메가 트릿, 연어, 닭가슴살 큐브 간식(고기간식 위주)  - 원래 약간 잘때 코를 고는 편, 긴장하거나 흥분하면 더 심하게 고는 편.   - 특별한 병력은 없음.  </t>
  </si>
  <si>
    <t xml:space="preserve">이정애                                  </t>
  </si>
  <si>
    <t xml:space="preserve">레츄                                    </t>
  </si>
  <si>
    <t xml:space="preserve">CC) 복수, 후지부종, 식욕부진    S)  - 일주일전 기력저하, 식욕부진으로 캔급여하니 먹었음  - 코고는 소리인지/ 신음소리인지 앓는소리가 들림  - 다리 미끄러지는 증상  - 어제 미용 후 진료 요청하여 복수, 후지부종있는것 아셨음   - 이틀간 급격히 상태 악화(식욕저하, 후지부종(우측&gt;&gt;좌측), 복부팽만)  - 변 끝이 약간 무름, 구토 없음  - 음수 적은편, 배뇨정상  - 치아가 안좋은 편이며 3년전 마지막 스케일링  - 이외 기왕력 없음  - 기침, 호흡곤란, 운동불내성 등 없음  - 식이(로얄캐닌 어덜트, 일반간식), 추가접종(-), HWP(-)  - 원래 먹는양이 적은 편    O)  # 신체검사  -Quiet, Alert, Responsive  -BCS 3/5, MMC:     -Abominal distension, Hindlimb edema (Rt&gt;&gt;Lt)  -Cardiac murmur G4  -Severe dental tartar    # 혈액검사  -CBC : N.R.F  -Elevated ALT(148), Hyperglycemia(164), Hypertriglyceridemia(122)  -Elec : N.R.F  -D-dimer (739.52, high)    # 방사선  -VHS 11  -pleural effusion   -abdominal serosal detail loss    # 심장초음파  - systolic pulmonary hypertension  - TR  - MR      # 복부초음파  - FF around liver, UB(most)    # 복수검사 -&gt; modified transudate  - unclear, right yellow fluid  - TNCC 3000  - TP 2.5      A)  -Peritoneal/abdominal effusion  -Right heart failure  -Bivalvular insuffiency  -Systolic pulmonary hypertension    P)  -1-2일간 입원처치하며 흉수증가 여부에 대한 모니터링 후 통원치료 전환                     </t>
  </si>
  <si>
    <t xml:space="preserve">김영순                                  </t>
  </si>
  <si>
    <t xml:space="preserve">김분이                                  </t>
  </si>
  <si>
    <t xml:space="preserve">CC) 중성화 술전검사    S)  - 배뇨곤란, 생식기 농 증상으로 타병원에서 방광염 약처방 중  - 초음파상 자궁 안좋아보여 자궁축농증초기가능성 듣고 수술위해 본원 오심  - 식욕, 활력 양호  - 마지막 생리 11월달 (이전에 비해 출혈량 적음)  - 과거에 눈밑 피부 찢어서 마취한적 있으며, 당시 마취 특이사항은 없었음  - 식이( 사료70-80알, 강아지간식, 그리니즈, 닭가슴살)  - 생식기 자주 핥음  - 정서가 불안정한 느낌이 있음  - 귀 안좋은편, 그 외 특이사항은 없음    O)  # 신체검사  -B.A.R  -BCS 4/5. MMC:pink, CRT&lt;1s  -Normal heart sound    # 방사선  -VHS 9.5v  -Moderate bronchial lung pattern  -Hepatomegaly  -soft tissue opacity tube on Rt. caudal abdomen on VD view     # 복부초음파  -mild GB sludge  -Uterine body distension  -Rt. uterine horm distension  -mild UB sludge  -Normal Kidney, Liver, adrenal gl.      # 혈액검사  -mild thrombocytosis  -elevated ALT(400), ALP(365), GGT(17)  -decreased Amylase(271)  -Normal d-dimer, CRP    # 뇨검사  -U.s.g 1.045  -pH 9  -No bacteria detected    A)  -Pyometra    DDx)  -Hydrometra  -Endometrial hyperplasia    c/e)  -금일 영상검사상 자궁체 및 우측자궁각의 확장으로 자궁축농증 진행으로 판단됨  -방법은 같으나 일반 중성화에 비해 위험한 수술이므로 처치, 예후, 입원기간에 대한 차이 있음  -저혈량성쇼크, 패혈증, 복막염, 술후 급성 신부전/간부전/혈전발생 가능성이 대한 안내 및 동의서 작성 완료.  -마취전 검사시 유의적인 간수치 상승 확인되며, 자궁축농증 수술 우선 후 향후 간수치에 대한 지속관리 필요함 안내  (경구약 투약시 간보조제 함께 투약)  -기존 항생제 투약으로 금일 뇨검사상 세균은 확인되지 않았으나 알칼리성으로 재발가능한 환경임. 방광염에 대한 모니터링도 필요함.    p)  -금일 입원하 수액 및 주사처치 후 내일 오후 2:30경 수술 예정   (오전으로 안내드렸다 익일 다른 응급수술 우선 관계로 오후로 변경 안내)  -수술전 보호자분 멀리서 면회하시기로 함  -술후 최소 3일간 입원 후 퇴원 예정  -술후 회복 상태 양호시 추가검사 없으나, 회복 더디거나 불량시 추가검사 실시(crp, d-dimer, prap)         </t>
  </si>
  <si>
    <t xml:space="preserve">박혜숙                                  </t>
  </si>
  <si>
    <t xml:space="preserve">별                                      </t>
  </si>
  <si>
    <t xml:space="preserve">꿈이크는 동물병원 리퍼    약 1개월 전부터 식욕부진 보임  2일전부터 기력저하,구토, 식욕부진  -지역병원에서 t-bil 상승, 빈혈, 고혈당으로 본원으로 refer    # 킷트검사   - proBNP : normal   - 4DX : normal   - 혈액형 : A형  </t>
  </si>
  <si>
    <t xml:space="preserve">이임경                                  </t>
  </si>
  <si>
    <t xml:space="preserve">구름                                    </t>
  </si>
  <si>
    <t xml:space="preserve">1.CC: 방광결석               2.HPI:   - 작년말 설사, 크게 아픈적 없음 / 2년전 건강 검진시 이상없음              - 2월경 처음 방광염 진단 후 항생제 처치(뇨검사는 안함)받고 1주 후 뇨검사 방사선 검사 실시  - 방사선 검사시 결석 확인되어 큰병원 내원 및 수술 추천받음    3.History  - MED; 3주간 항생제 처치 받음               - VAC: 기초접종 이외에 안되어 있음(2살에 입양하였으며 기초접종 된 아이 입양)               - TRAUMA:   - Surg: 중성화                3.ENV: 7살 된 동거묘 1마리            4.FOOD:      NOW senior, 식욕 양호( 6-7년간 오리젠, 식욕 양호 )    #. 혈액검사 NRF    #. 종합뇨검사  뇨침사 blood cell dominant  세균은 확인되지 않으나 2주이상 투약된 항생제의 영향일 수 있어 감염상태 배재할 수 없음     #sono  신우 확장 및 신장의 에코 상승으로 신염 및 신우신염 의심    ***결석의 물리적 자극에 의한 방광 자극에 의한 감염 및 출혈 이 지속된 것으로 판단되며  결석 수술 이 지시됨    1일 입원, 수액 처치 후 익일 수술 진행예정          </t>
  </si>
  <si>
    <t xml:space="preserve">햇님                                    </t>
  </si>
  <si>
    <t xml:space="preserve">CC) 혈뇨    S)  - 어제 오후 집에 있는 화초섭취(라넌큘러스)  - 오늘 오전부터 혈뇨, 배뇨곤란 증상/ 배뇨를 시원하게 못함  - 오심, 게워내려는 행동 / 구토는 없었음  - 식욕저하, 개껌 먹음  - 아주 애기일때 감기, 배뇨곤란 있었다가 개선된적 있음  - 활력은 양호  - 이전에 우측 FHNO수술    O)  # 신체검사  -B.A.R  -MMC:pink, CRT&lt;1.5s  -구강점막 상태 양호  -원내 배뇨시 선혈뇨 확인    # 혈액검사  - increased CRP(88.9)  - CBC: N.R.F  - Hyperglycemia(148), decreased Lipase(404)    # 복부 방사선  - 우측 후지 FHNO 외 N.R.F    # 뇨검사  - 초음파상 방광크기 작고 벽 비후됨 확인, 채뇨진행 불가  - 원내 혈뇨 확인  - 뇨스틱 : blood 2+, protein 3+, pH8, 이외 N.R.F    A)  -Ranunculuc toxicity    C/E)  * Ranunculus toxicity to dogs  - drooling, vomiting, diarrhea, anorexia  - weakness, tremors, seizure, paralysis (rare)  - blisters in the mouth or oral cavity  - blood-tinged urine    P)  - 최소 2-3일간 수액 처치 및 증상개선/추가증상 발현 모니터링 권유 드림  - 남자보호자분과 상담 후 약 1시간정도 수액처치 진행하였으나, 여자보호자분께서 입원스트레스 고려하여 퇴원 요청.  - 경구약 2일분 투약 후 필요시 추가처방 받으시기로 함  - 중간에라도 상태 호전 없거나 추가증상발현시 입원진행(수액처치, 주사제처치 진행해주세요.)      </t>
  </si>
  <si>
    <t xml:space="preserve">안은경                                  </t>
  </si>
  <si>
    <t xml:space="preserve">하비                                    </t>
  </si>
  <si>
    <t xml:space="preserve">CC) 체중소실    S)  -식욕, 활력, 기력 양호  -그럼에도 2개월 사이 체중이 3kg빠짐 (원래 7.2kg)  -2달전 설사보이며 체중 급감하였다가 설사는 금방 회복됨  -한달전 타병원 진료시  장이 안좋다고 들으심 (흡수장애)  -식탐은 많으며 건사료 먹으면 구토있어, 불려서 1회 30알씩 급여 중. 간식은 안주심   (로얄캐닌 Intestinal -&gt; Renal로 변경)  -유산균 급여  -1년전 급성 신부전 있었다가 개선  -구토, 설사 없음  -배뇨, 배변 양호  -배뇨 냄새가 약간 세진듯함  -접종, 레볼루션(+)  -2달전 증상발현시 환경/식이변화는 없었으며, 1주일전 부산-&gt;서울 이동    O)  # 신체검사  - B.A.R  - BCS 2.5/5, MMC:pale to pink, CRT&lt;1s  - abobominal pain(-)    # 혈액검사  -thorombocytopenia(  -normal BUN(22). elevated CREA(2.6)  -A/G ratio(0.7)  -Hypernatremia(167)    # 키트검사  -proBNP : abnormal  -T4 : 2.8 (Normal)    # 방사선  - No remarkable findings     # 복부초음파  - SI muscularis hypertrophy  - generalized abdominal lymphadenopathy  - Kidney : N.R.F  - Liver, GB : N.R.F  - Pancreas : N.R.F    # 뇨검사  -yellow, clear urine  -u,s,g : 1.052  -urine stick : protein+ 외 n.r.f    DDx)  -IBD  -lymphoma (intestinal)  -FIP dry type(less likely)    C/E)  - 초음파 검사상 소장전반의 근육층 비후 및 복강내림프절 비대 확인됨. 지속적인 체중소실과 영상학적 소견 토대로 IBD 혹은 림포마 강하게 의심됨  - 영상학적으로 구분은 불가하며, 진단을 위해 조직검사가 지시되나 마취하 시행되는 검사.  - 환자 상태에 따라 내복약(스테로이드) 투약을 우선해보는것 고려가능하나, 약물 부작용/ 약물효과 없을시 이후 치료에 대한 한계/ 투약 이후의 조직검사 정확도 감소의 단점있음  - 현재 환자의 전신상태가 나쁘지 않으므로 우선 조직검사 실시가 추천되나 보호자분과 논의 후 진료방향 결정 하기로 함  - 우선은 생각해보시기로 하여 부작용없는 일반 소화기약물+처방식사료(Hypoallergenic cat) 우선 처방    P)  -약 일주일뒤 상태 재확인(체중, 국소 장초음파) 후 PDS우선처방/조직검사 선행 여부 결정하기로 함                       </t>
  </si>
  <si>
    <t xml:space="preserve">강승현                                  </t>
  </si>
  <si>
    <t xml:space="preserve">메이                                    </t>
  </si>
  <si>
    <t xml:space="preserve">1.CC:               - 우측 뒷다리 파행  - 가쁜 호흡  - 식욕 저하, 양이 많이 줄고, 밥을 남기기 시작했음.  - 간헐적인 호흡곤란이 있었음.   - 기절/발작은 없었음. 어제 아침에 불편한 다리쪽으로 넘어짐. 일과중에는 잘 걸어다녔으나 뒷다리쪽으로 주저 않음. 앉고 나서 근경련이 있음.   2.HPI:          - 이틀 전부터 식욕 저하를 보임.  - 오늘 아침 배변판에 발이 낀 이후로 파행이 옴.  - 발이 낀 직후부터 호흡이 빨라짐.        - 밤에 컥컥거리는 증상이 4-5년 전부터 발생. 그 당시에는 심하지 않았으나, 약 1년 전부터 조금 더 증가했다고 말씀하심.   - 다음/다뇨 증상이 있음. 작년말부터로 추정.  - 내원 당시 호흡수 50-60회    3.History  - MED; 트루솝, 옵티뮨 사용 중.                - VAC: 안하신지 조금 지났다고 함.               - TRAUMA:   - Surg: 5년전 백내장 수술(서울대에서)              3.ENV:   - 실내생활.               4.FOOD:     - 사료, 과일 간간히      -  오후 12시 검사 D-dimer : 818.31    -----------------    - 유미흉으로 진단  ; 흉수의 콜레스테롤 수치가 혈액에 비해 낮고, 중성지방이 높아 유미흉으로 판단.   ; 원인 감별을 위해 CT 촬영 예정    -----------------    Rx.   - furosemide 1mg/kg, amocra 10mg/kg, enrofloxacin 5mg/kg (sid), prednisolone 1mg/kg, (sid)    </t>
  </si>
  <si>
    <t xml:space="preserve">김희진                                  </t>
  </si>
  <si>
    <t xml:space="preserve">땡글이                                  </t>
  </si>
  <si>
    <t xml:space="preserve">cc; 생식기쪽에 고름(?)    체온이 높고  항문인지 생식기인지 고름이 보인다고 하심    어제 저녁 화장실 치워주셨음  변은 정상  오줌 흔적이 있었지만, 혈액흔적 없었으며,  평소보다 양이 적었음    지난주에 4일동안 조카들 집에 방문  그 이후부터 울음 빈도 늘어나고, 소리가 커졌음    화장실 위치, 환경의 변화는 없었음  모래 바꾼적 없음  청소기, 세탁기 변화 없음    o)  # 신체검사   - Intact male   - 회음부쪽에 붉은색 수양성 분비물   - 복부 팽만   - 심잡음 없음   - 입원장에서 개구호흡   - 수축기 혈압 141    # 엑스레이   - 우신 : L2 lenght * 3 fold / 좌신 : L2 lenght * 2.85 fold   - 방광 : 60*50*32 mm 정도의 크기    # 초음파   - 방광 내 슬러지    # 혈액검사   - 혈액화학검사 : AG ratio 0.6 외 NRF   - 전해질 : NRF   - 혈액가스검사 : NRF   - CBC : NRF    # 뇨검사   - 고비중(1.045 이상), 스틱상 단백질+++ / 백혈구+++   - 침사(Direct) : 비정형의 결정   - 침사(DQ) : sperm, 상피세포 외 NRF (세균 보이지 않음)    a) 고양이 특발성방광염(폐색형)으로 잠정진단   - H/S 유지 (카테터 장착 전)   - Cephalexin 30mg/kg IV bid   - Famotidine 0.5mg/kg IV bid   - Meloxicam 0.1mg/kg SC   - Cystaid 영양제 PO bid   - 뇨 플러싱   - 배뇨랑/수액량 체크    p) 요도개통술 및 카테터장착 시행 (3/10 오전중)   - 입원 기간은 4일 전후 : 자발적 정상 배뇨 확인시 퇴원   - 카테터 장착 비용 20만원 초반 / 하루 입원비 10만원 초반 안내   - 퇴원,면회시 안내사항 : 펠리웨이 훈증기 / 화장실개수 뚜껑없 / 물그릇밥그릇위치 / 영양제 / cd multicare stress    ** 초음파 검사 후, 혈액검사 소견 + 초음파소견 + 치료계획(카테터장착 시간 등) 안부전화 주세요    CE)  수면마취 하 요도카테터 장착 예정이고, 카테터 제거후에도 자발적 정상 배뇨시 퇴원 가능합니다. 퇴원 기간은 4일 전후가 될 것 같습니다. 땡글이는 비교적 스트레스 요인이 명확한 만큼, 앞으로 재발방지를 위해 스트레스 요인을 없애주세요.        --------------------------------------------------------------------------------  #뇨스틱 recheck  - blood +++, 단백질+++ / 백혈구+++    #초음파 검사 결과  - 우측 신장 medulary rim sign.   - 우측 신장 바깥편 echo 상승.    - 보호자님 께서 집에 가셔서  새벽에 2회 배뇨 확인하심.   - 양은 평상시와 비슷.  - 현재 폐쇄성은 아닌 것으로 판단되어 퇴원 후 통원치료예정.     rx.  - 내복약 7일  - cystaid     -sdma 검사와 뇨세균배양/항생제감수성검사 추가 진행 예정    plan.  - 17일 재진.          </t>
  </si>
  <si>
    <t xml:space="preserve">윤연순                                  </t>
  </si>
  <si>
    <t xml:space="preserve">쫑이                                    </t>
  </si>
  <si>
    <t xml:space="preserve">cc) 황달, 식욕절폐    s)  -5일전부터 식욕부진 시작/ 다음, 다뇨  -5일전 삼겹살 먹은것 외에 특이사항은 없었음  -3일전 배가 노랗게 된것 발견하심  -2일전 위드펫AH에서 검사, 어제 주간 수액처치 진행  -위드펫AH에서 담낭문제 의심되어 응급상황/수술필요시 24시병원에서 진행하는것 권유하셔서 본원 내원  -활력저하, 식욕절폐상태  -구토1회(5일전)/설사없음/ 배변은 베이지색  -6년전 귀수술(편측), 간수치가 높았었음/ 내복약은 6년전이후 투약 안함  -기초접종(+), 추가접종(-), HWP(-)  -산책 1일1회(탄천주변)  -눈꼽 약간(안약 처방중), Reverse sneezing 1년 1회  -식이 (건사료, 닭가슴살, 고구마, 황태, 고기)     O)  #신체검사  -Quiet.Alert.Responsive  -BCS 4/5, MMC:yellow, CRT&lt;1.5s  -귓바퀴, 잇몸, 전반적 피부색 황색  -abdominal pain(-)    #혈액검사  -Normal WBC, HCT, Thrombocytosis(839)  -Increased CRP(15)  -Elevated ALT(6325),ALP(17636), AST(459), GGT(41)  -Hyperbilirubinemia(20.5)  -Hypertriglyceridemia(&gt;375), hyperchlosterolemia(336)  -Elevated lipase(2072), LDH(517), hyperglobulinemia(5.1)    #방사선  -VHS 9.5, mild bronchial lung pattern  -hyperechoic materials on dorsum (calcinosis cutis susp.)  -mild hepatomegaly    #초음파  -GB distension w/dilateted cystdic duct  -small polyp on GB wall (size:3x3mm)  -hyperechoic and heterogenous liver parenchyma  -heterogenous pancreas parenchyma w/adjacent hyperechoic fat change  -Lt. adrenal gl. hypertrophy (8mm)    #뇨검사  -dark yellow urine  -u.s.g 1.030  -stick: blood+, bilirubin4+, protein+, pH6    # cPL 키트검사  -Abnormal    A)  - 금일 검사상 간수치/GGT/Bil 수치의 심각한 증가가 확인되며, 초음파 검사상 담낭, 담관의 확장 확인되어 폐색가능성 높음  - 담낭은 벽의 폴립 1개 외에 담낭점액종, 담낭벽 비후 등의 소견은 확인되지 않음  - 그러나 간, 췌장의 불균질하고 상승된 에코와 주변지방조직의 고에코성 변화 확인되어 간염, 췌장염 고려됨.  - 키트상 췌장염 양성으로 확인되었으며, 환자의 고지방식이 병력등을 고려하여 췌장염에 의한 2차적 간외성담낭폐색 가능성 있음.  - 보호자분과 논의하여 이에 준한 내과적 처치와 더불어 증상/담도계 모니터링 후 수술적처치 진행 결정하기로 함  (담낭절제술 혹은 탐색적 개복술)    Dx)  - Pancreatitis w/ focal peritonitis    DDx)  - EHBO  - pancreatic tumor  - Hepatitis, chloangiohepatitis  - hyperadrenocorticism, hypothyroidism    p)  -췌장염, 간염에 준한 내과적 처치 진행 우선(FFP포함)  -증상개선여부 / 하루 2회 담관계 초음파 모니터링후 수술적처치 실시 예정  -입원기간 사망가능성 높으며, 보호자분 CPCR원치 않음 (중환자입원 동의서작성)  </t>
  </si>
  <si>
    <t xml:space="preserve">장선근                                  </t>
  </si>
  <si>
    <t xml:space="preserve">고무신                                  </t>
  </si>
  <si>
    <t xml:space="preserve">CC) 며칠간 화장실 밖에서 배뇨   S)  - 4~5일정도 전부터 증상 시작됨.   - 화장실 안에서 오랫동안 울거나 하는 모습도 있었음.    바깥에 배뇨한 양은 적은 양은 아니었던 것으로 기억하심  - 식욕, 컨디션은 특별한 이상 없음.  - 이전에 비슷한 증상으로 병원에서 진료받으신 적 있으심    4~5 년 정도 전, 입원한 적 있음.  - 최근 변화는 전혀 없음. 자녀의 친구분들이 방문해서 왔다갔다     한 것 이외에는 특별한 변화 없음.    O)  혈액검사상 특이사항 없음.  방광 내부 다량의 슬러지, 스틱검사상 단백+백혈구++/염색검사상 다량의 결정, 소량의 세균 확인    A)  세균감염이 개제된 FIC일 가능성 있음.  방광염 있는 상태이므로 항생제 처치 하며 모니터링  남자아이이기 때문에 약 먹는 도중에도 폐색 발생할 수 있으므로 소변 보는것 모니터링 필요함    P)  증상 완전 괜찮으면 1주일 후 약만 받아가시도록  아니면 다시 내원 예정  </t>
  </si>
  <si>
    <t xml:space="preserve">구혜영                                  </t>
  </si>
  <si>
    <t xml:space="preserve">히뚜                                    </t>
  </si>
  <si>
    <t xml:space="preserve">구충 브로드라인으로  추가접종은 아직 하지 않으심.  사료 블랙우드 - 체중조절 하고 계신 중이라 제한급여중. 1일 정해진 양 만큼 먹이고 계심                        일주일정도 전부터 제한급여로 시작하셔서 아직 효과는 잘 모르심.  간식은 북어 말린것 1주일에 10개 미만정도.  영양제 등 먹이고 계신 것은 없으심.    흉부 방사선상 심장 크기가 약간 커보이나 프로비엔피, 청진상 특별한 이상 없음  1년 단위로 모니터링 해주시도록 권유  뇨스틱검사에서 단백질, 백혈구 다량 확인되었으나  upc정상, 고비중뇨, 현미경 검사상에서 리피드 드롭플렛 으로 추정되는 것 확인  염색검사상에서는 특별한 이상 없음  탈수 등에 의한 고비중뇨에 따른 단백뇨일 가능성 있음  마찬가지 1년에 한번정도씩 건강검진 하시며  음수량 늘려주실 수 있도록 습관 조절 해주실것  전반적으로 다량의 복강내 지방 침착 확인  </t>
  </si>
  <si>
    <t xml:space="preserve">강효민                                  </t>
  </si>
  <si>
    <t xml:space="preserve">페니                                    </t>
  </si>
  <si>
    <t xml:space="preserve">1.CC: 건강검진              2.HPI:  - 산책시 조금 걷다보면 안아달라고 함. 물먹은 이후 기침하는 편. 잠은 잘 자는 편.   - 다음/다뇨 없음. 식욕은 양호. 활력감소은 노령에 의한 것으로 판단됨  -   3.History  - MED; 작년 12월 경 간수치 일부 상승               - VAC: no booster, HWp done  - TRAUMA: none  - Surg: none. 중성화 수술              3.ENV:  indoor, w/ 2 dogs, 3살, 6~7살           4.FOOD: 일반사료, 강아지 간식 조금.     - 신체검사상 NRF    - 혈액검사상 ALP의 증가, 적혈구 증가증이 확인됨  - 방사선 검사상 L2-3의 디스크 공간의 좁아짐, 양측 고관절의 퇴행성 변화(Rt&gt;LT) 확이노딤  - 초음파 양측 신장의 만성 염증 소견, mineralization, 우측 부신 수질 에코의 증가가 확인  - 뇨검사상 NRF  - 혈압/심전도 검사상 이상 확인되지 않음    ***. 전반적인 건강상태 양호. 환자의 운동불내성은 디스크 증상일 가능성이 있음. 고관절의 퇴행성 변화 역시 증상을 나타낼 수 있으나, 파행이 아닌 weakness를 보인 것으로 보아 디스크에 의한 증상일 가능성이 높음  - 부신 수질 에코의 증가 및 ALP의 증가는 쿠싱 증후군을 의심할 수 있는 만큼 3개월 후 추적검사를 필요로 함    -  AKTIVATE 선물로 드림          </t>
  </si>
  <si>
    <t xml:space="preserve">조필련                                  </t>
  </si>
  <si>
    <t xml:space="preserve">치리                                    </t>
  </si>
  <si>
    <t>-1.CC:  활력저하, 통증호소  2.HPI:               3.History  - MED;                - VAC:                - TRAUMA:  - Surg:               3.ENV:             4.FOOD:  식욕 정상    #방사선검사, 신경계검사상 국소적 이상보다는 뇌신경계 이상이 의심됨  (후두골이형성증, 좌측 PLR 반응 떨어짐)    #초음파검사  - Spleen, Live</t>
  </si>
  <si>
    <t xml:space="preserve">쵸비                                    </t>
  </si>
  <si>
    <t xml:space="preserve">1.CC: 건강검진            2.HPI:                3.History  - MED; none               - VAC: no booster, HWp done.               - TRAUMA:  - Surg: 중성화수술              3.ENV:  indoor, 산책은 20~30분. 1달에 한번. w/ 2 dogs   4.FOOD: 네츄럴발란스. 강아지간식, 사람 음식 소량.    - 경미한 구취.     #. 신체검사상 NRF  #. 혈액검사상 경도의 질소혈증이 확인됨.   #. 방사선검사상 NRF  #. 초음파 검사상 좌측 신장의 낭성 변화 확인됨.   #. 뇨검사상 NRF    ***. 혈액검사에서 경도의 질소혈증이 확인되고, 영상진단학 검사상 좌측 신장에서 중증의 낭성 구조가 확인되어 이에 대한 감별이 필요할 것으로 보임.   - k/d, renal advanced 처방  - 2주 뒤 경과에 따라 CT 검사 추천할 예정    --------------------------------    - 보호자와 상담 시 낭성 신장의 가능성 높을 것으로 보았으나, 보고된 문헌을 검토한 결과 낭성 신장이 아닌 cystadenocarcinoma 가능성이 높을 것으로 판단하여 CT 검사 후 신장기능 양호할 시 좌신의 적출이 필요할 것으로 판단됨  </t>
  </si>
  <si>
    <t xml:space="preserve">한춘기                                  </t>
  </si>
  <si>
    <t xml:space="preserve">꼬마                                    </t>
  </si>
  <si>
    <t xml:space="preserve">1.CC:  수ah refer, 외음부 삼출물           2.HPI:               3.History  - MED;                - VAC:                - TRAUMA:  - Surg:               3.ENV:             4.FOOD:       - 자궁의 STUMP PYOMETRA, 양측 난소 종양, 유선종야  - 양측 부신의 크기 증가    - 가슴의 유선종양 수술을 한 적이 있음    - 식욕은 양호. 다음 다뇨는 없으나 소변은 약간 노란편.  - 잘 걷는 편.     #. 신체검사상 pot belly, rough hair, thin skin, 외음부 종창이 확인됨  #. 혈액검사상 경미한 CRP의 증가 확인됨  #. 방사선 검사상 중등도의 기관 협착, 간비대, 양측 신장의 결석, 양측 고관절의 퇴행성 변화 확인됨  #. 초음파 검사상 간의 vaculoar hepatopathy, 양측 부신의 종대, 양측 난소의 종양성 변화, 소량의 복수, 좌측 서혜부의 낭성 종괴, 자궁내강의 확장  #. 뇨검사상  #  복수검사상 modified transudate(tncc4000, tp5.0), cytology상 reactive mesothelial cells, neutrophils    ***. 전반적인 건강상태는 양호하나, 현재 난소종양으로 인한 복수 및 주변 변화, 전이 여부, 우측 서혜부의 경계등에 대한 명확한 확인이 필요  - CT 검사가 수술 전 필수적으로 필요한 것으로 판단됨  - CT 검사상 전이나 침습이 없는 수술 가능한 상황일 경우 LDDST 검사 결과에 따라 호르몬 질환 조절 후 검사 실시  - 호르몬 질환의 이환 여부와 상관 없이 CT 검사는 가능    ------------    - 익일 오전 11시 30분 ct 예약. CT 검사 후 병원에 돌아오면 전화주세요  </t>
  </si>
  <si>
    <t xml:space="preserve">심희진                                  </t>
  </si>
  <si>
    <t xml:space="preserve">모리                                    </t>
  </si>
  <si>
    <t>종양(Oncology)</t>
  </si>
  <si>
    <t>지방종(Lipoma)</t>
  </si>
  <si>
    <t xml:space="preserve">CC 흉부 피하 mass 제거 , 스켈링    #. 흉부방사선  외측상에서 기관지 패턴 확인    *   - 뇨천자 위해 초음파 확인시 방광목 부분의 mass확인  - 천자시 feeding tube 카테터 끝에 혈흔 확인     # 뇨검사  normal transitonal cells 확인    ** ddx. 방광염, TCC     #.op  - 흉부 피하 지방종, 좌측 허벅지 내측 mass 제거  - 스켈링, 우측 치은염이 더 심하며, 흔들리는 치아는 없음    * 집에서 뇨성상의 변화 모니터링    plan.  방광mass 변화여부 모니터링 위해   4w뒤 복부 초음파 및 뇨검사 (4주 후, 이후 1달, 3달, 6달 간격으로)    익일 술부 체크 및 소독위해 내원(박과장님 플리즈)  </t>
  </si>
  <si>
    <t xml:space="preserve">김설하                                  </t>
  </si>
  <si>
    <t xml:space="preserve">민트                                    </t>
  </si>
  <si>
    <t xml:space="preserve">CC) 안구진탕, 우측 기울임    S)  -5-6살때부터 1년에 한두번 빳빳해지며 쓰러지며 대소변, 마사지후 풀림  -한두달전부터 경련 있었음  -어제 낮부터 다리에 힘이 풀리며 자주 넘어짐, 우측 기울어짐  -새벽동안 안구진통 심하게 나타남, 경련은 없었음  -우측으로 몸이 기울어져 거의 일어나지 못함  -외상 가능성 없음  -이전 병력: 심비대증(재채기), 항문낭종(심장땜에 수술못함), 망막부종(양안, 시력은 있음), 피부질환    -평소 식욕 좋은데 어제 먹지 않음  -잘 먹는데도 체중감소 지속됨 (4.2kg였음)  -배뇨, 배변 정상  -구토, 설사 없음  -최근 헥헥거리는게 심해짐  -피부소양감 있어 약 투약하다 간수치가 높아 6개월전부터 투약중단  -간약 먹다가 현재는 중단  -귀도 안좋음    -간혹 울부짖고 반응이 둔함, 보호자 잘 못알아보는듯함  -순한 성격이었는데 예민해짐 (추석이후 심해짐)    -boosting 작년, HWP(+)  -금일 오후 출근/새벽 퇴근으로 내원못하심 (~4/18까지 회사프로젝트건으로 바쁜 일정)    o)  # 신경계검사  - mental state: dull   - cranial nerves: spontaneous nystagmus (Rt-&gt;Lt direction)  - spinal reflex : N.R.F    # 혈액검사  - leukocytosis(20.4), elevated CRP(34.36)  - erythrocytosis(57.9), thrombocytosis(882)  - elevated ALT(406), ALP(1532), GGT(36)  - hypernatremia(171)    # T4, AFP  - T4 : 16.72nmol/L (Ref.10-51nmol/L)  - AFP : 81.20ng/ml (Ref.     # 방사선  -VHS 10.5 (4.5+6)  -LA buldging  -Moderate alveointerstitial pattern  -Aerophagia  -hyperechoic material on Rt. kidney region    # 복부초음파  - hyperechoic and heterogenous liver parenchyma  - moderate GB sludge  - Lt.adrenal gl. hypertrophy (7.9mm, 3mm)  - mild UB sludge    # 심장초음파  - degeneration of mitral valve  - FS 42.5%, EF 75.3%  - LA/Ao ratio 1.6  - MR 5.9m/s  - E/A 0.75  - TR 2.7m/s    # 검이경, 귀도말검사  - 양측 : 모두 중증이상의 갈색귀 삼출물, 발적+ (우측촉진시 통증호소 더 심함)  - 도말상 말라세치아+++, 구균/간균++    # 뇨검사  -u.s.g 1.046  -pH6, protein 2+ 외 N.R.F    Tx)  1. 귀치료  -ear cleasing w/MO, surolan  -amocra, enro, famo  -(항진균제는 간수치높아 보류.)    2. 간약 (항생제와 함께 조제투약)  -udca 10mg/kg bid, lefotil 0.25T bid  -SAMe정 1T SID    3. 심장약물  -pimobendan 0.3mg/kg PO BID  -furosemide 1mg/kg PO BID  -Spironolactone 1mg/kg PO BID  -amlodipine 0.2mg/kg PO BID    4. 수액처치  -N/S (w/ taurine,vitB/C) 유지*1/2    5. 기타  - 머리 반대방향으로 돌려주기(스트레칭)    C/E)  1. 양측의 심한 외이염 확인. 말라세치아&amp;세균감염 : 말초성 전정기증상 가능성 -&gt; 귀세정, 약투약  2. 기존 인지기능 저하, 간헐적 경련 병력, 고령의 나이 고려하여 뇌내질환 배제 못함 -&gt; 환자의 다른 기저질환, 전신상태 불량 등을 고려하여 보호자분께서 MRI촬영은 보류 요청  3. 간수치상승. 간에코상승(간염,간경화,간종양 등..) 그러나 기능적인 수치 양호(암모니아, 당, 단백질 등) -&gt; 간에 대한 처치 진행  4. 현증과의 직접적 관련은 없으나 전신질환 및 마취전평가 위해 심장검사 실시하였으며, 중증도의 심질환 확인되어 약물 투약 시작    P)  - 금일 LDDST추가 진행 후 쿠싱 진단시 내일부터 약물 추가  - 2-3일간 약물 처치 진행하며 증상 모니터링(안구진탕, 우측쓰러짐 증상)  - 상태 개선여부에 따라 MRI촬영 진행 혹은 처치 유지                    </t>
  </si>
  <si>
    <t xml:space="preserve">김진주                                  </t>
  </si>
  <si>
    <t xml:space="preserve">달자                                    </t>
  </si>
  <si>
    <t xml:space="preserve">cc : 유선종양  -1월부터 크기가 갑자기 커짐  -유선종양+중성화수술+조직검사 실시예정  -금일 검사 실시하고 상태 양호시 월요일 수술예정    -금일 검사상 신장의 에코 불균질, 자궁내 fluid 확인됨    -일요일 LDDST 검사 실시하고 결과에 따라 월요일 수술 결정예정(동의서 받아주세요)    -월요일 수술예정  </t>
  </si>
  <si>
    <t xml:space="preserve">김선아                                  </t>
  </si>
  <si>
    <t xml:space="preserve">댕이                                    </t>
  </si>
  <si>
    <t xml:space="preserve">1.CC: 쿠싱 의증  2.HPI: 작년 후반부터 식욕이 더 크게 증가. 다음/다뇨는 없다고 느끼심.   - 소변색은 노란색. 결석이 있어 마킹을 자주 하면 간헐적으로 혈뇨를 봄  - 간헐적인 재채기, 유년기에 코골았으나 그 이후로 코를 골지는 않고, 최근 들어 약간의 그르렁거림이 생김  - 체중변화는 없음.   - 우측 전지를 다쳤으나 골절은 아님. 현재도 우측 전지 파행이 간헐적으로 있음.  - 눈꼽은 아침에 끼기는 하나 많이 끼지는 않음.             3.History  - MED;                - VAC:                - TRAUMA:  - Surg: 방광결석 수술.              3.ENV:             4.FOOD: 레날,        - 숨소리가 거칠어지며 기운이 없어지면서 침대에서 넘어진 적이 있음. 3~4년전에 자주 증상을 보이다가 최근 1달에 1회 정도 20~30초 정도 강직, 비명 증상을 보임    #. 신체검사상 서맥 확인됨.  #. 혈액검사상 간담도 관련 효소 수치의 상승 확인됨  #. 뇨검사상 NRF  #, 방사선 검사상   #. 복부초음파 검사상 경도의 담관내 슬러지, mucocele로 진행될 위험이 있는 소견이나 현재 처치할 수 없음. 간의 저에코성 병변, 노령성 변화 가능성 있음. 방광결석 및 방광벽의 불규칙한 경계, 방광벽의 비후, 우측 부신의 크기 증가(경미)가 확인됨  #. 심장초음파 검사상 서맥, FS의 감소, 경도의 TR 1.25 확인됨. 서맥 시   #. 심전도 검사상 동성 서맥 확인됨  #. 갑상선 검사상 정상 범위 확인됨.    --------------    - 쿠싱 진단  - 쿠싱약 처방 필요 있음  - 서맥과 관련하여 갑상선 기능 정상이나 TSH 등의 검사 실시해볼 필요 있음  - 심장 수축기능 떨어진 상태로 심근병증 의심되며 원인은 치과질환, 혈전, 원인 미상등 다양하나 특별한 치료법은 없음. 쿠싱 치료하며 경과를 살피되, 추후 강심제처방 고려하며, 우심부전 및 폐고혈압 가능성을 염두에 두고 장기적인 처방 필요할 수 있음.  -         Tsh-0.42  </t>
  </si>
  <si>
    <t xml:space="preserve">조안나                                  </t>
  </si>
  <si>
    <t xml:space="preserve">야옹                                    </t>
  </si>
  <si>
    <t xml:space="preserve">1.CC:  perineal hernia, 양측. 지방 추정               2.HPI:               3.History  - MED; none               - VAC: no booster, no Hwp.               - TRAUMA: none  - Surg: none              3.ENV: indoor, alone, 산책없음            4.FOOD: 로얄캐닌 인도어, 매일 저녁 참치,       - no medical history  - 금일 오전 구토. 평소에는 구토 거의 없음  - 배뇨곤란 없음    - 다음다뇨. 뇨검사 및 신장관련 정밀하게 확인할 것.    #fBNP  - 비정상  </t>
  </si>
  <si>
    <t xml:space="preserve">김지윤                                  </t>
  </si>
  <si>
    <t xml:space="preserve">도비                                    </t>
  </si>
  <si>
    <t>Abyssinian Cat(아비시니아 고양이)</t>
  </si>
  <si>
    <t xml:space="preserve">cc : 구토  -어제 아침부터 구토 시작하고 오늘 세벽부터는 심하게 구토  -평소와 환경, 식사 등 바뀐것은 없음  -식욕은 있음    -방사선 검사상 이물소견 보임  -probnp 음성  -upro 12   ucre 321   upc 0.04    -내시경으로 이물 제거 실시하였으며 위 점막 궤양소견 보여서 내복약 처방    -신장은 구토에 의한 탈수가 신장수치상승에 영향을 주었을 수 있을것으로 보임  -SDMA 검사 추천드렸으나 원치 않으심  -3주후 재검 안내드렸으며 K/D, ACTIVATE 추천드림    </t>
  </si>
  <si>
    <t xml:space="preserve">정지훈                                  </t>
  </si>
  <si>
    <t xml:space="preserve">토토                                    </t>
  </si>
  <si>
    <t xml:space="preserve">CC: 구토, 설사, 식욕부진, 활력감소  - 이틀 전에 목살 6조각을 먹음.  - 평소에도 구토가 잦은 편. 평소에도 피가 나온 적이 있음. 변볼 때 혈변을 본 것은 처음.  - 설사를 처음 한 것은 산책 후.  - 금요일 산책 이후 피부 알러지? 두드러기 일어남. 이후 증상이 점차 진행됨  - food : 내츄리스, 삶은 닭가슴살. 최근에는 사람 먹는 거는 거의 안 주심    - 예전에 사람 먹는 거 먹었을 때는 증상 없었음    - 우리아이AH에서 항생제와 구토진정제를 먹이심    #. 분변검사 : NRF (특이적인 충란, 세균 발견되지 않음)  #. 영상진단검사상 복강내 림프절 종대 외에 특이소견 없음.    - 중증의 장염으로 판단. 적극적인 처치 요. 주간 수액처치 실시.  ; 항생제도 함께 투여    - 내복약 투약 후 경과 지켜볼 예정        </t>
  </si>
  <si>
    <t xml:space="preserve">이승경                                  </t>
  </si>
  <si>
    <t>건강검진</t>
  </si>
  <si>
    <t xml:space="preserve">오늘 버려진 아이 구조해오심  -금일 저녁 7시경 구조 / 집에서 고구마, 물 먹이심  -7살이라고 써있으나 10살 이상으로 추정됨  -정확한 상태 알고싶어하셔서 건강검진 실시(항체검사, 심장사상충 검사 서비스해드리기로 함)  -내일 저녁에 오셔서 상태안내 받으실 예정  -유기견 그냥 키우시면 안되어서 구청에 신고하셔야 한다고 안내드렸으며 키우실 상황은 안되어서 카라 등 단체 통해서 입양시키시려고 하심    4dx : 음성  항체검사 : 간염/파보/홍역 = 4/6/3        #뇨검사  -염증세포 다수 관찰됨      </t>
  </si>
  <si>
    <t xml:space="preserve">김재현                                  </t>
  </si>
  <si>
    <t xml:space="preserve">누리                                    </t>
  </si>
  <si>
    <t xml:space="preserve">애기때부터 키우심    1.CC:   어제 퇴근 후 집에 와보니 아이가 기력이 없음  어젯밤-금일 아침까지 구토 4회 이상. 마지막엔 내용물이 없어서 액체를 토해냄  변상태 점점 묽어짐                2.HPI:               3.History  - MED;  애기때 쓰러져있는 상태로 입양함. 처음에 대학병원에 입원해 탈수에 대한 입원 처치 받음              - VAC: none               - TRAUMA:  - Surg: 중성화                3.ENV: 동거묘 없음              4.FOOD: 사료만       화장실에 들락날락 거림  혈흔이 발견됨  </t>
  </si>
  <si>
    <t xml:space="preserve">유재엽                                  </t>
  </si>
  <si>
    <t xml:space="preserve">장금                                    </t>
  </si>
  <si>
    <t>유선종양</t>
  </si>
  <si>
    <t xml:space="preserve">1.CC: 유선종양              2.HPI: 조그만 종양이 있었으며, 작년 10월부터 종양이 새로 생기고 커지기 시작해서 현재 궤양성 변화까지 확인된 상태  - 기침/기절한 적 없음  - 가만히 있다가 갑작스런 muscle twiching 이 있음.   - 먹으러 갈 때 허공에 손짓을 하는 편.  3.History  - MED; none               - VAC: no booster, no HWP.              - TRAUMA:   - Surg: 3년 전 자궁축농증 수술              3.ENV: indoor, alone, 산책은 1주일에 2회 가량. 짧게. 대소변 보는 정도만            4.FOOD: 처방식 사료, 간식 정도 급여    - 소변은 묽은 편. 양이 많고, 횟수는 적음. 다음/다뇨 있다고 판단됨  - 최근에 식욕이 줄음. 그 전까지는 식욕이 양호한 편  - 발작 한 적이 있었지만 자궁축농증 수술한 이후로는 발작이 없음.  - 구토/설사는 평소에 하지 않음.  - 이빨은 남아 있지 않음.    #. 검사상 양측 부신의 크기 증가(특히 좌측), 양측 신장의 만성적인 손상, 간의 에코증가, 염증 수치의 상승, 기관지협착등이 확인    ***. 수술을 위해서는 신장기능에 대한 확인이 필요        </t>
  </si>
  <si>
    <t xml:space="preserve">김혜원                                  </t>
  </si>
  <si>
    <t xml:space="preserve">라라                                    </t>
  </si>
  <si>
    <t>이상없음</t>
  </si>
  <si>
    <t xml:space="preserve">CC) 건강검진    S)  -동배묘 브리의 hcm진단으로 라라도 건강확인차 내원  -눈꼽이 끼는편이고, 콧물/재채기 가끔씩 있음  -가끔 헤어볼 구토   -마지막 건강체크 2016년 겨울 / 특이소견없었음  -식욕, 활력 양호  -점프를 하는걸 조금 주저 하는 편임. (앞발한쪽만 발톱이 두꺼워짐)  -최근 궁디팡팡을 좋아함    O)  # 신체검사  - Normal cardiac sound    # 혈액검사  - hyperglycemia    # proBNP  - neg. (-&gt;normal)    # 방사선  - generalized bronchial lung pattern, alveolar pattern on Rt.middle lobe    # 초음파  -N.R.F    # 뇨검사  -U.S.G 1.045&lt;  -Protein+ 외 n.r.f    A)  -전반적 건강상태 양호  -두꺼워진 앞발톱 1개는 살에 파고들어 발톱 자른후 정리. 염증에 의한것으로 생각됨.  -방사선상 기관지패턴 확인으로 만성기관지염 가능성 고려됨  -proBNP키트 음성으로 추가 심장초음파 검사실시하지 않음    </t>
  </si>
  <si>
    <t xml:space="preserve">두리                                    </t>
  </si>
  <si>
    <t xml:space="preserve">cc; 배뇨곤란    유기묘출신. 키우신지 반년도 채 안됐음. 3y 추정. intact male    5월 초에 빈뇨, 혈뇨 때문에 다른 병원에서 내복약 3일 처방받으심  항생제, 항우울제 있던 것으로 기억    어느정도 차도가 있었지만  이틀전부터 배뇨 이상증세    배뇨자세 자주 취하지만  한두방울 나오고,  혈뇨 양상이며  오늘 새벽에는 아예 나오지 않음  전 병원 약 1포 먹이심    구토 2~3회  내원할 때 차 안에서 개구호흡    동거묘 3마리 있으며  두리(셋째)가 둘째 때문에 스트레스 많이 받음  최근에는 자주 이용하던 화장실을 뺏긴 느낌  화장실은 총 3개 있음  최근 화장실 모래 바꿔주셨음    최근에 사료도 바꿨으며  습식사료만 먹어, 습식사료 급여중이심    울음소리, 식욕, 활력엔 큰 변화 없다고 느끼심    o)  # 신체검사   - 체온 정상범위   - 빈호흡 : 분당 156회   - 혈압 :      # 영상검사   - 복부 Xr : 방광 팽창된 상태 / 수신증 의심   - 흉부 Xr : NRF   - 복부 초음파 : 수신증은 확인되지 않았으며, 심한 방광염 상태    # 뇨검사   - stick : 잠혈+++, 단백질+++, 백혈구 / pH8   - 침사(Direct) : struvite, Ca oxalate 발견됨   - 침사(DQ) : 용혈된 적혈구 다수 발견 (세균 발견되지 않음)    # 혈액검사   - CBC : HCT 높아진 상태(55.8)로 탈수 소견 보임. 그외 NRF   - 혈액화학검사 : 신장수치(BUN, Creatinine, P) high margin. A/G ratio 0.7. 고혈당(220)   - proBNP : Abnormal    # 심전도 :     a) 요도카테터 장착 예정   - 시술 전 H/S 유지 2/3   - Amocra 20mg/kg   - Butorphanol 0.2mg/kg   - Famotidine 0.5mg/kg    p) 오전중 초음파 검사하고 &gt; 보호자 내원 안내 전화 &gt; 2시쯤 내원하셔서   - 마취동의서   - 초음파, proBNP 검사 결과 설명   - Castration 동시에 실시 여부   - 마취시 구강상태 : 치석이 매우 심하다고 함. A/G ratio 관련 안내드리기   - sorairo48@naver.com 검사자료 보내드릴 예정    CE)   - 병력/복부엑스레이/뇨검사 상 폐색형 FIC가 강하게 의심되고, 요도카테터 장착이 필요한 상태   - 빈호흡, 개구호흡 증상이 있었고 FIC 관련 pandora syndrome 설명드렸으며, proBNP 필요성 안내   - 카테터 장착은 최대 72시간까지 하며, 카테터 제거 후 자발적 배뇨 확인되면 퇴원 가능함   - 퇴원 시 CE 예정 : 사료, 펠리웨이, 방광영양제, 환경개선(화장실 n+1 등)    **   데려오신 보호자분과 보호자분 어머님 사이 의사 소통 문제로 비용 및 처치 관련 컴플레인.  어머님은 일단 초기 검사 등 비용 자체가 말도 안되게 비싸며, 문제가 생길 경우 과잉 진료 등으로 법적으로  책임을 물을 것이며, 당장 퇴원을 원하시는 상태. 진료를 오전에 봤는데 오후까지 아무런 처치도 하지 않고 아이를 방치한 것이 아니냐며, 병원에 대한 신뢰가 안간다고 말씀하심.  방치한 것은 아니며, 처음에 오셨을 때 방광천자해서 소변 제거를 한 후 배뇨 가능한지 모니터링 한 것  배뇨를 하지 못한 것 같아서 상태 확인 후에 수액을 중단하였으며, 필요한 검사 및 처치를 진행해 드렸음.  이라고 설명하였으나 잘 받아들이지 못하심.  따님은 치료 의사가 있으나, 비용 부담 있으신 상태이며 일단 배뇨가 불가능한 상태이며 당장 퇴원도 불가능 한 상태이므로 추가 비용 최대한 덜 들어가는 범위 안에서 열심히 처치 해드리기로 함. 오전 결제하여 하루치 입원비가 결제된 상태이므로 일단은 내일까지 추가비용 없이 카테터 장착 비용도 최소화하여 진행해드리기로 함.  가급적 입원처치하면서 비용 많이 발생하지 않게 해드릴 것이나, 검사가 추가로 필요한 상황이 생길 수 있으니 그런 경우 상의하여 결정하기로 함.  비용 부담 있으시고 현재 당장 카테터 장착이 필요한 상태이므로 심장초음파 없이 먼저 카테터 장착하고, 수액 속도 조절하며 모니터링 예정이나, 초기 심장질환 때문에 폐수종 등 발생 가능성 있고 해당 증상 나타나면 검사 후 치료 등 필요할 수 있음 설명.  </t>
  </si>
  <si>
    <t xml:space="preserve">강덕희                                  </t>
  </si>
  <si>
    <t xml:space="preserve">까꿍이                                  </t>
  </si>
  <si>
    <t xml:space="preserve">CC) 켁켁거림    S)  - 한달전부터 켁켁거림 (특히 음수시마다), 간혹 마른기침  - 3달전 미용후 기력저하 보임  - 타병원에서 심잡음, 방사선상 심비대 소견으로 약처방, 한달투약하였으나 개선없음  - 원래 소리에 민감한편, 천둥번개 무서워함  - 식욕(Cardiac 처방식+일반건사료)양호, 시저, 야채/과일/쌀밥/개껌  - 활력은 전반적으로 괜찮으나, 누워있는 시간 길어짐  - 식분증  - 동거견1, 실내생활, 산책잘안나감, 접종(-)    O)  # 신체검사  -BCS 3/5, MMC:pink, CRT&lt;1s  -Cardiac murmur G4  -MPL bilateral G3-4  -Dental calculi    # 혈액검사  - thrombocytosis (784)  - decreased lipase(347) 외 N.R.F    # 방사선  -VHS 12.5v (6+6.5)  -Generalized mild aveolar pattern on Rt. lung lobe  -Hepatomegaly    # 심장초음파  -mital valve degeneration  -FS 51%, EF 84%  -LA/Ao 1.71, 1.48  -PA dilation  -MR 5.45m/s  -TR 4m/s  -E/A 1.76    # 복부초음파  -양측 신장피질의 미네랄화(hyperechoic foci)  -양측 부신 크기, 모양 양호  -간실질의 에코상승, 담낭내 미약한 슬러지  -방광 팽창  -전립선 비대(크기:1.6x2cm)    # 뇨검사  - u.s.g 1.008  - 뇨침사: N.R.F    A)  - MMVD(ACVIM stage Ca)  - TVI (systolic pulmonary hypertension,PG=64mmHg)    Rx)  -furosemide 1mg/kg PO BID  -Pimobendan 0.3mg/kg PO BID  -Ramipril 0.125mg/kg PO SID(PM)  -Spironolactone 1mg/kg PO BID  -Sildenafil 2mg/kg PO BID    P)  -7일뒤 재진 (Prap, 흉방)  -비용부담 심한편. 현재 약물처방내역 받아가심.  </t>
  </si>
  <si>
    <t xml:space="preserve">박준성                                  </t>
  </si>
  <si>
    <t xml:space="preserve">알렉스                                  </t>
  </si>
  <si>
    <t>- 지난번 눈진료후 눈꼽은 많이 좋아짐  - 특별히 아픈곳은 없어 병원갈일이 없었음  - 식욕/활력, 배변/배뇨 양호  - 식이: 오리젠, 네추럴 주식캔  - indoor, 동거묘1 (기침을 자주함)  - boosting(-), HWP(-)    O)  # 신체검사  -BCS 3/5, MMC:pink, CRT&lt;2s    # 혈액검사  -mild thrombocytopenia(168)  -elevated GGT(4)  -mild hypernatremia(</t>
  </si>
  <si>
    <t xml:space="preserve">이슬                                    </t>
  </si>
  <si>
    <t xml:space="preserve">땡자                                    </t>
  </si>
  <si>
    <t>기력소실</t>
  </si>
  <si>
    <t xml:space="preserve">1.CC: depression, weakness, hindlimb weakness  2.HPI: 식욕은 양호. 기력이 좋았다가 나빠지는 것을 반복  - 아플 때는 몸이 굳는 느낌. 동그랗게 말고 잘 잤는데 요새는 1자로 엎드리는 형태로 잠이 듬  - 예민한 편은 아님  - pain은 없는 편               3.History  - MED; 디스크 의증.                - VAC: no booster, HWp                - TRAUMA: none  - Surg: none              3.ENV: alone, indoor, 하루에 10분정도  4.FOOD: 사료, 간식 소량, table food, 소량      - 1달전에 미용. 미용 후 항상 힘들어 했음.  - 구토/설사 없음.  - 어렸을 때부터 코를 골았으며, 최근 더 심해짐.   - exercise intolerance  - 자던 중간에 한번씩 일어나서 한바퀴 돌곤 함.    ---------------------------------------------------------------    #. 신체검사상 no murmur, no back/neck pain, 우측 후지의 반응 감소. 두개골이 dome-shape, 경도의 외사시 보임    #. 방사선 검사상 중등도-중증의 후두골 이형성증, 경추 배열이상 정도 확인  - 디스크로 판단하기에는 증상과 일치하지 않아 일단 MRI 검사 후 경과 지켜보기로 함  </t>
  </si>
  <si>
    <t xml:space="preserve">박호일                                  </t>
  </si>
  <si>
    <t>구취</t>
  </si>
  <si>
    <t xml:space="preserve">1.CC: 스케일링 상담              2.HPI:               3.History  - MED; none               - VAC: no booster, HWp done               - TRAUMA:  - Surg:               3.ENV: indoor, alone, 산책은 2일에 1회,        4.FOOD: 반건조식. 간식(껌), 사람 먹는 것은 거의 먹이지 않음.      - 밤마다 낑낑거리거나 비명을 지름.  - 외음부가 나와있음.   - 뒷다리를 불편해하는 편.  - 귀가 안들리는 편.   - 저녁에 기침하는 편. 밤에 자다 일어나서 돌아다님.   - 요새들어서 잠을 깊게 잠. 깨어도 일어나지 않는 편.  - 구토/설사는 없는 편, 식욕은 최근 소폭 감소  - 후지 tremor 가 있음.    -----------------------------------    - CID  - 좌측으로 flextion 시 통증 호소  - 경미한 back pain L2-3  - systolic murmur G4/6  - 중등도의 ㅊ;삭  -     # 귀 세포학 검사 결과  - 간균, 말라세치아 확인됨 (R + /L ++)  </t>
  </si>
  <si>
    <t xml:space="preserve">김미은                                  </t>
  </si>
  <si>
    <t xml:space="preserve">징징                                    </t>
  </si>
  <si>
    <t xml:space="preserve">주호소)  현증경과)  -현재 집에 5마리, 9y살정도.  -화장실 4개인데 징징 가능성이 있음. 혈뇨, 설사  -다른병원에서   -나이가 그렇  -피오줌 오늘보심, 뇨가 핑크색으로 변한것 같음.   -설사도 한달정도 된듯함. 좋아졌다 나빠졌다를 반복함.   -아주무른정도의 변.  -구토없음. 침흘림  - 대부분 자는 시간이고, 활력은 비슷한듯함  - 식욕은 잘 모르시겠음. 체중변화도 모르겠고, 마른편임.   - 크게 호흡기이상은 없음...  - 중성화수술, 방광결석수술 받았음.(3년전), - 특이소견없었음. 귀때문에 체크 받은거  -스케일링. 마취시 이상없었음.   - 밥(대한제분 고양이 일반사료), 영양제/약처방 없음..        내과)   - 심혈관계 :    - 호흡기계 :   - 소화기계 :   - 비뇨/생식기계 :   - 신경계 :  피부/귀)  외과)  외상)  안과/치과)  근골격계)  예방접종) hwp(-), boosting(-)  사육환경) indoor,환경변화 없었음. 2016년에 마지막 고양이 분양.       O)  # 복부초음파  -방광내 결석 3개 확인 외 전반적 상태 양호    # 뇨검사  -뇨침사에서 Struvite결정 다수 확인    a)  -UB calculi  -Crystalluria (struvite)    rx)  -경구 항생제 2일치  -식이 교체 (feline s/d)    p)  -2일뒤 상태 상담 후 경구약 추가처방 예정  </t>
  </si>
  <si>
    <t xml:space="preserve">윤종혁                                  </t>
  </si>
  <si>
    <t xml:space="preserve">모카                                    </t>
  </si>
  <si>
    <t>식욕부진</t>
  </si>
  <si>
    <t xml:space="preserve">CC) 식욕부진                S)  -약 3주전 타병원에서 스케일링 전 혈액검사에서 간수치 높아 간약 먹고 수치 개선됨  -혈액검사 외 영상검사는 진행하지 않음  -어제부터 기력저하, 식욕부진, 설사보임  -입은 짧은편이나 간식은 잘먹었는데 안먹음    O)  # 신체검사  -B.A.R  -MMC:pink, CRT&lt;2s  -치석 많이 심한편, 우측 작은어금니 빠질만한 수준.    # 혈액검사  -CBC: N.R.F  -CRP증가 (295)  -S-chem: elevated ALP(364)  -Elec: N.R.F    # 방사선  - VHS 10.5  - 폐야상태 양호  - thoracic inlet부위에서 기관좁아짐    # 복부초음파  - 양측 신장의 노령성 변화 두드러짐  - 양측 자궁각, 자궁체의 확장, 내강의 에코성물질  - 담낭 큰 편이나 담도확장 등 폐색의심 소견 없음    # 뇨검사  -u.s.g 1.024  -protein+ 외 양호    A)  -Pyometra    ddx)  -hydrometra  -endometrial hyperplasia    C/E)  -관련합병증으로 패혈증.복막염.신부전.간부전,혈전발생 가능성 안내    P)  -익일 OHE수술 실시 예정(오후 3시 예정)  -술후 최소 3일 입원 예정.  -스케일링은 보류.                  </t>
  </si>
  <si>
    <t xml:space="preserve">박계진                                  </t>
  </si>
  <si>
    <t xml:space="preserve">라이                                    </t>
  </si>
  <si>
    <t xml:space="preserve">  # 복부 초음파 검사 결과  - 복부 림프절 종대 및 상복부 echo 상승.  - 신장의 heterogenic 하게 에코 상승.  - 현재 이물 소견 없음.     - 과거 동거묘가 건식 복막염에 걸렸던 적이 있음.  - wbc 2만, a/g ratio가 0.5 까지 감소하였으나, 다시 정상 회복했던 병력이 있음.     #혈액검사상 특이사항   - SDMA 22   - creatine 2.0     - wbc 3만,  - a/g ratio 0.5  - globlin 5.4  - fSAA 7.9      rx.   - aktivait  - k/d or renal    - iris ckd stage 2b로 판단되어, 액티베이트, k/d or renal 급이.    plan.   - 일주일 뒤 fSAA, prap, cbc 체크 예정  - 3주 뒤에 SDMA 체크.        </t>
  </si>
  <si>
    <t xml:space="preserve">이경희                                  </t>
  </si>
  <si>
    <t xml:space="preserve">김뽀미                                  </t>
  </si>
  <si>
    <t>2082, 2087</t>
  </si>
  <si>
    <t xml:space="preserve">1.CC: 구토.              2.HPI: 수일 전 부터 복부팽만, 구토 증상을 보임.  - 강동구의 가람동물병원에 다니고 계심  3.History  - MED; 호르몬약, 최근에 소화기 약 복용               - VAC: all booster, HWp done               - TRAUMA:  - Surg: 무릎수술, 중성화수술, 닭뼈제거 수술              3.ENV: indoor, alone, 1주 3회 산책            4.FOOD: z/d, 오이      - 5개월 전 쿠싱증후군 진단을 받고 약을 복용 중  - 간수치가 1500이상 상승.   - 1달 전 호르몬 수치는 잘 유지되고, 간수치가 900까지 하락  - 1달전부터 retching. 5일 전부터는 하루에 2~3회 구토를 보임.  - 방사선 검사상에서는 특이적인 소견 없음.  - 우측 3번 유선 종양이 최근 급격히 커짐(최근 한달간, 1년 넘게 그대로 있었음)  - 평소 구토는 없음.   - 음식 알러지가 있음. 귀병은 크게 고생한 적은 없음.  - exercise intolerance    #. 신체검사상 systolic murmur G 3/6,   #. 혈액검사상 ALP의 경도의 상승.   #. 영상진단 검사상 간비대, 심비대, 양측 부신의 크기 증가, 췌장의 부종성 변화, 간에코의 증가등의 소견 확인  #. ACTH 검사상 쿠싱 조절 안되는 것으로 판단    ***. 환자의 최근 소화기 증상은 부신 피질 호르몬의 증가로 인한 만성 췌장염 증상의 악화로 판단됨.  - 증상이 경미하여 항구토제 및 췌장염에 준하여 처방하며, 증상 악화시 입원치료 권유  - 식이 변화 꾀했으나 z/d 급여중인 환자로 low fat 급여시 피부 병증 발생할 가능성 있어 z/d 갈아서 급여하는 쪽으로 설명    ***. 심장병 확인되었으며, 수축능력 감소하는 것으로 판단.  ; 추후 보호자 확인 결과 따님은 기침이 있다고 설명하여 약물 처방  ; 증상 악화시 이뇨제등의 처방 필요할 수 있음을 안내    CE&gt;  - 쿠싱이 급격히 진행하는 편인 듯. 이 경우 신장, 심장, 췌장등의 합병증이 급격히 발생하는 경우 있어 적극적인 모니터링이 필요할 것으로 판단됨  - 당분간 본원에서 모니터링 하되, 안정될 경우 가람동물병원에서 처방받을 것을 추천      ------------------------------------------------  4개월전 호르몬 질환 진단 후 약 복용중  간수치 높다고 들으심  최근 갑자기 유선종양, 배쪽에 있던 지방종으로 추정되는 것이 매우 커졌음  1주일 전부터 심한 구토 증상있음  알러지때문에 스테로이드 오래 복용하였음  구토후 복부방사선 촬영했고 가스가 차있는것 외엔 이상 소견 없다고 들으심  금일 다니던 병원에서 구토 지속되면 초음파, 내시경 실시하자고 안내들었는데 조금 더 큰병원에서 검사 받고 싶으시다고 전화문의 주심  한원장님 진료 원하심  금일 3시 30분 예약    --------------------------------------------------------    #cPLi  - abnormal.  </t>
  </si>
  <si>
    <t xml:space="preserve">이한음                                  </t>
  </si>
  <si>
    <t xml:space="preserve">모모                                    </t>
  </si>
  <si>
    <t xml:space="preserve">- 다음/다뇨/다식    #응고계검사 결과 (normal range) - 정상  - aPTT 104.3 s (94-122 s)  - PT 18.2 s (14-20 s)  </t>
  </si>
  <si>
    <t xml:space="preserve">콩이                                    </t>
  </si>
  <si>
    <t>췌장염(Pancreatitis)</t>
  </si>
  <si>
    <t xml:space="preserve">어제부터 식욕저하, 기력저하 보임  -3년전부터 체중저하 보임  -이전병원에서 신장기능저하 이야기 들었다고 하심  -구내염 체크요망  -구토가 의심되기는 하나 확인은 어려움    010-9178-5706 로 연락주세요    ***영상검사상  1. 좌신비대, 우신위축  2. 췌장염 의심  3. triaditis 의심  4. 상복부 복수  5. 담낭염 의심  6. 간담도염 의심    ***혈액검사상  1. 신부전  2. 지방간증  3. 황달    ***뇨검사상  1. 단백뇨    </t>
  </si>
  <si>
    <t xml:space="preserve">정재훈                                  </t>
  </si>
  <si>
    <t xml:space="preserve">CC) 변에서 이물이 섞여나옴, 무른변 및 설사.  S)   유기견 데려오셔서 키우심, 2011년부터 키워주셨음.  오늘 변 보는데 실이 나오는 듯 하여 항문쪽에서 빼주셨는데 30cm 정도 이상의 긴 길이의 실이 나옴.  당겼는데 걸리는 듯 한 느낌이 들어서 잘라주심. 이후 걱정되어 산책 하면 배변을 스스로 할 것 같아 산책 시도하심  산책시 약간 무른 변을 보고(손가락 정도 길이?), 구토 증상 나타남. 배변 같은 색깔의 구토  오늘 낮에도 설사 증상 있었음  하루에 원래 1회 급여하시고, 오전에 주시면 한번에 다량을 섭취함.  중간에 간식도 조금씩 급여하심.  컨디션도 약간 떨어지는 듯 함.    이제까지 아파서 병원에서 진료받으신 적은 한번도 없음. 중성화 수술 제외.    O)  - 엑스레이 및 초음파 검사상 위 및 장내 이물 소견 의심   엑스레이상 위 및 장내 방사선 비투과성 이물 확인   전반적으로 장이 뭉쳐있는 듯한 양상, 상복부 부위 작은 가스 포켓들 형성된 것 확인   이물 가능성 있음  - 초음파상 장 중첩, 전반적인 심한 CORRUGATION 확인되며 일부 이물 의심 음영 확인됨    A&amp;P)  - 위장관내 이물/선형 이물 의심상태  - 현재 환자의 전신 상태는 나쁘지 않으나, 수술이 필요한 상황으로 생각되며 비용은 150~200만원 이상     일반적으로 3~5일정도 입원하여 처치 받아야 하며 수술시 상태에 따라 예후는 달라질 수 있음.    보호자분 비용 부담 있으셔서 내일 원장님과 비용 상담 후 수술 결정 하시기 원하심.    수술을 하실 의사는 있으시나, 비용적인 부담 있으신 상태로, 예후에 대한 걱정도 있으심.  - 내일 오전중 필요시 초음파 재검 실시, 가급적 빠른 통화 원하심. 오전 10시부터 12시 사이 통화 가능    환자 상태에 따라 필요한 처치 진행 예정이며 혈액검사 등은 오전 상담 후 수술 결정하면 진행하기로 함           </t>
  </si>
  <si>
    <t xml:space="preserve">엄하림                                  </t>
  </si>
  <si>
    <t xml:space="preserve">1.CC: 비장종              2.HPI:               3.History  - MED;                - VAC:                - TRAUMA:  - Surg:               3.ENV: 집 앞 20분.             4.FOOD: 사료, 간식(사람 먹는 것.)    - 비장 종괴 1달에 1회 추적검사, 3개월 후 3개월 마다로 변환  - 신장 기능상 문제는 없음  - 좌측 슬관절 이상 경고      - 소변 색은 노란편.  - 식욕은 양호.   </t>
  </si>
  <si>
    <t xml:space="preserve">양영희                                  </t>
  </si>
  <si>
    <t xml:space="preserve">연아                                    </t>
  </si>
  <si>
    <t xml:space="preserve">cc; 혈뇨    산책 후 회음부, 후지에 혈액이 묻어있는것을 발견  방금전에 산책후 첫 배뇨시 혈뇨 관찰    패드에 짙은 주황색 색깔의 뇨  뇨량, 배뇨자세 빈도 등에 있어서는 특이적이지 않음    이물 먹는 습관 있어 개복술 실시한 적 있음  만성 췌장염 관리중이며 w/d, i/d 급여    한달전 정기검진시 이상 없다는 얘기 들으심(초음파, 뇨검사 실시하지 않음)  ** 췌장염 관련 수치, 일반적인 혈액검사상 NRF    예방접종, 사상충 관리중    식욕, 활력은 매우 좋음    o)  # 신체검사   - 체온 정상   - 잇몸 점막 : pink   - CRT &lt; 1.5s   - skin turgor NRF   - 호흡수 조금 가쁨 : 분당 48회    # 혈액검사(CBC, 혈액화학검사) : NRF   - T.bili : 정상   - CK : 정상    # 복부Xr : NRF    # 뇨검사   - 고비중   - 스틱상 잠혈+++, 단백뇨++, 백혈구+++, pH6   - Direct 침사 : Struvite 양상의 결정 다수   - DQ 침사 : 구균, 간균 다수 발견    a) 세균성 방광염에 준해 처치   - 내복약 7일치 : 아모크라, 기모타부, 파모, 트라마돌, 베네백   - C/d 급여   - 음수량 늘려주세요   - 산책 자제 : 산책시 잔디밭, 풀숲 자제    p) 일주일 뒤 재진 : 항생제감수성검사결과에 따라 내복약 변경   - 일요일 발렛상황에 따라 다다음주 월,화,수 중에 재진 가능성 있음   - 재진시 내복약 추가, 초음파 병변부 모니터링 (슬러지, 방광벽 두꺼운상태면 종합뇨검사 반복적으로 시행)   - 4주 뒤 임상증상 사라지고 초음파상 병변 호전시, 세균배양검사 반복 : 치료종료 결정    CE)   - 산책중 진드기 매개 중증혈소판감소증 가능성 있으나, 사상충 예방, 신체검사, 혈액검사상(plt) 특이소견이 발견되지는 않음   - 산책중 살충제 살서제 중독 가능성 있으나, 신체검사, 혈액검사상(plt, hct) 특이소견 발견되지 않음   - 과격한 산책으로 근색소뇨 가능성 있으나, 뇨검사, 혈액검사상(t.bili, ck) 특이소견 발견되지 않음   - 뇨검사상 세균성 방광염으로 인한 struvite 결정이 관찰되었습니다. 치료기간은 4주 정도이며, 1주 간격으로 재진 진행될 예정.  </t>
  </si>
  <si>
    <t xml:space="preserve">유민경                                  </t>
  </si>
  <si>
    <t xml:space="preserve">환자 모니터링)  -금일 구토 없음  -체온은 40도로 여전히 높은상태  -츄르 급여하니 조금 받아먹음  -점막이 창백해 보임  -활력은 떨어져 보임  -양쪽 동공크기가 다른것 발견됨        보호자 전화통화)  지방 출장중이라 금일 면회 불가하다고 하심  3살때 입양하셨는데 백신은 실시한적 없다고 함  어제부터 항생제 변경하여 투약중이지만 여전히 체온이 높은상태입니다.  바이러스 감염과 신우신염이 있는 경우 체온이 높은 경우가 많으며 신장 결석이 있는 아이이기 때문에 신장에 대한 추가적인 검사를 실시하려고 합니다.  뇨검사와 sdma 추가로 실시하기로 하였음      Tx.  amocra 20mg/kg, metro 15mg/kg bid에서  amocra 20mg/kg bid ,Enro 5mg/kg sid 로 항생제 변경  famotidine 0.5mg/kg 추가    hs유지에서 h/d 유지로 수액 변경  i/d 강급 실시              #뇨침전검사결과  - 적혈구 (+++), 백혈구(+) 관찰됨      검사결과 안내)  -점막이 창백해 보여 cbc 검사도 추가로 실시하였음  -cbc상 pcv 24.9로 빈혈수치가 낮음      -빈혈의 원인으로는 전식적 virus 감염에 의해, 종양, 종양을 유발할수 있는 virus감염, 만성적인           출혈 등이 있을수 있습니다.     -종양여부 확인을 위해서는 ct촬영, virus의 경우 pcr검사 실시가 필요합니다.         -여러 바이러스 허피스, 칼리시, felv,fiv 감염의 가능성이 있지만 가장 빈혈 발생,면역력 저하를 시킬수 있는 바이러스인 felv,fiv pcr 검사를 우선적으로 실시하는것이 좋을 것 같습니다.  (금일 양쪽동공크기가 다른 신경증상을 보이는것으로 보아 바이러스 감염의 가능성 더욱이 높기에 검사 의뢰 보낼것이 추천됨)        -만성적인 출혈의 경우 초음파에서는 확인되지 않지만 위장관의 출혈이 있을수 있고 위장 점막의 경우 내시경을 실시해야 알수 있는 부분입니다.     -전신적인 감염에 의해 빈혈이 진행되고 있는 것이라면 밥을 안먹는 경우 더 진행 될것으로 생각되어집니다.(금일 부터 강급 실시)        -내일 cbc재검이 필요하며 빈혈이 더 진행되는지 여부에 대한 평가가 필요합니다      -cbc 검사상 빈혈수치 더 떨어지는 경우 재생성에 대한 평가가 필요하며 15%이하로 감소하는 경우 수혈이 필요할수도 있습니다.      -sdma 신장에 대한 평가는 14로 정상으로 나왔습니다.      -뇨검사 결과 뇨스틱에서 뇨당이 나오고 비중이 매우 낮은편이였습니다      -뇨당의 경우 stress의 경우 일시적으로 나타날수도 있지만 당뇨가 원인일수도 있기 때문에 뇨당에 대한 모니터링이 필요합니다.    -비중이 낮은 것은 아이가 수액을 계속 맞고 있었기 때문일수도 있으며 신장의 기능적 문제일수도 있기 때문에 추후에 수액중단 후 뇨당체크할 때 함께 재검이 필요합니다.    저녁에 양쪽 동공크기 다른 것 확인함  -신경 증상에 대한 모니터링 필요함.  -머리쪽의 문제 배제할수는 없으며 felv감염에 의한 신경증상의 가능성도 있음            P.  내일cbc 추가검사 실시.  보호자님 상담후 동의하시면 felv,fiv pcr 검사 실시    </t>
  </si>
  <si>
    <t xml:space="preserve">씨고                                    </t>
  </si>
  <si>
    <t xml:space="preserve">최근들어 피부질환 보임  -눈 위쪽을 계속 긁어댐  -약먹고 치료해도 잘 호전되지 않음  -비뇨기계 이상 걱정되심  -뒷다리 근골격계 검사 체크원하심  -호흡수 34~36회로 양호    검사상 특이소견은 없음  흉부방사선 검사상 흉수 확인됨  -현증 없으나 종양 등 가능성 있어서 상태 지켜보고 모니터링하거나 진정하 검사 또는 ct 추천드림  -보호자분 요청하에 모니터링 해보기로 함  -금일 스트레스 받은것이 방아쇠 역할을 할 수 있기 때문에 관찰 안내드림    우측 눈 위 피부질환은 단순 피부염으로 보이지 않음  -지속적인 연고 사용이 문제가 될 수 있어서 일단 중단해보기로 함  -소양감 심할때 사용할 응급약 처방해드림  </t>
  </si>
  <si>
    <t xml:space="preserve">이신자                                  </t>
  </si>
  <si>
    <t xml:space="preserve">둘리                                    </t>
  </si>
  <si>
    <t xml:space="preserve">1.CC: 식욕부진        2.HPI: 약 4일전부터 식욕부진 보임  구토 1~2회(사료 그대로 나옴 - 2일전)  기력저하도 보임  금일 킴리동물병원에서 오전에 혈액검사 실시   -1개월 전에 심비대, 판막질환 있다고 이야기 들었다고 하심  -킴리 동물병원에서 추천받고 내원         3.History  - MED; none, 피부과 약은 간헐적으로 먹는 편              - VAC: all booster, HWp done.               - TRAUMA:  - Surg: 작년 방광결석 수술  3.ENV: indoor, alone, 아파트 단지, 1주일에 1회 산책.             4.FOOD: 주식은 사료(노령견), 사람음식 소량, 수박/사과/빵/고기 등 소량.     - 구토하고 설사한 적이 있었으며, 4일전부터는 식욕부진이 지속됨.  - 1달전 방사선 검사  - 기절하거나 기침은 없음.  - 금일 오전 정상적인 음수, 정상적은 배뇨.  - 내원 전일, 금일 소화기 증상은 없음. 지난 토요일 사과를 먹고는 일요일 구토.  - 작년 방광결석 당시 혈액검사 결과는 양호    ---------------------------------------------  #. 신체검사상 SYSTOLIC MURMUR 2/6,   #. 혈액검사상 중증의 질소혈증, 간수치 특히 ALP의 급격한 상승이 확인. 경도의 백혈구 증가증, SDMA 의 증가  #. 뇨침사검사   - Direct : 결정은 없지만, 직접 간균, 염증세포 많이 관찰됨   - DQ : 간균&gt;&gt;구균 관찰됨. 염증세포 관찰됨  - UPC 검사상  1.29  #. 췌장염 양성  #. 영상학적 검사상 경도의 MR, 양쪽 신장의 만성적인 손상, 신장 결석, 부신의 비대칭적 크기, 췌장의 에코 감소, 방광내 슬러지    ***. 급성 신부전증, 췌장염을 진단. 간수치 상승은 췌장염에 의한 것일 수 있으나 현재 진단하지 않은 부신의 문제일 가능성 있음  - 비장의 종괴는 현증과 무관할 것으로 판단. 지켜보기로 함    - 현재 뇨에서 감염 징후 확인되어 감염에 대한 처치 및 항생제감수성 검사 실시할 예정  </t>
  </si>
  <si>
    <t xml:space="preserve">양도진                                  </t>
  </si>
  <si>
    <t xml:space="preserve">예쁘니                                  </t>
  </si>
  <si>
    <t xml:space="preserve">삼전동물병원에서 급성신부전 진단받으심    평소에 특별한 변화 없었는데 갑자기 다음다뇨 보이고 상태 안좋아서 삼전동물병원으로 내원  -3일간 수액처치(집에서 수액처치)  -식욕은 좋아짐    본원에서 검사상 수치 양호  -일시적인 질소혈증 가능성 있음  -초음파검사상 소량의 복수 보임  -원인은 확인 어려우나 급성 질소혈증이 생겼을 것으로 예상되며 현재 회복기로 보임  -토요일 신장수치 양호시 치료 종료  -엑티베이트 추천  </t>
  </si>
  <si>
    <t xml:space="preserve">홍지현                                  </t>
  </si>
  <si>
    <t xml:space="preserve">루니                                    </t>
  </si>
  <si>
    <t>Siamese Cat(샴 고양이)</t>
  </si>
  <si>
    <t xml:space="preserve">CC) 수신증으로 진단받으셔서 진료중  S)   - 식욕 양호, 움직임이 줄기는 했으나 컨디션 자체는 나쁘지 않음.  - 3일정도 전 BUN은 정상범위, CREA3.0 이었음.  - 7월 3일 EU -&gt; 결과상 한쪽 신장 수신증 이라고 이야기 들으심.    초음파 검사상에서도 신우부위에 이상 있다고 들으심.    배뇨 자체에는 큰 문제가 없었으나, 방광에 슬러지가 많다는     이야기를 들으심  - 병원에서 상태가 괜찮다고 이야기를 들었으나, 루니 증상이 나빠지는 것 같아 걱정되어 내원하심.   </t>
  </si>
  <si>
    <t xml:space="preserve">김수지                                  </t>
  </si>
  <si>
    <t xml:space="preserve">난이                                    </t>
  </si>
  <si>
    <t xml:space="preserve">CC 치과진료    - 1달 전에 데려옴(원래 이웃주민이 키웠으며 쿠싱관리중이었다함)  - 습식사료 먹이고 있음 (아침애/황태들어간사료)  - 동네병원에서 마취가 어려워 치과치료 어렵다 했음  - 귀가 안들림  - 소변에 혈액성 물질이 섞여 있음    #.   usg 1.010   sdma 19    #.  혈액검사 ALP mild 상승    * 혈액검사, 방사선, 초음파 시 쿠싱이외에 지시되는 내과질환은 아직까지 없는것으로 판단  단 신장에 대한 모니터링이 지시되며  유선종양 크기 및 염증 모니터링      쿠싱 감별위해 다음주 LDDST 예정  쿠싱 조절되는 시점에 치과치료 예정  </t>
  </si>
  <si>
    <t xml:space="preserve">이다솔                                  </t>
  </si>
  <si>
    <t xml:space="preserve">다미                                    </t>
  </si>
  <si>
    <t xml:space="preserve">유빛나                                  </t>
  </si>
  <si>
    <t xml:space="preserve">칠복                                    </t>
  </si>
  <si>
    <t>마비</t>
  </si>
  <si>
    <t xml:space="preserve">S)  -약 3-4개월전부터 발등이 꺾이고 강직증상 보임. 배뇨시 넘어짐  -여러병원에서 진료, 처치(내복약, 침치료 등) 받았으나 호전없음  -경련없었음  -방사선 촬영 외 혈액검사,MRI 등은 진행하지 않음  -본원 블로그에서 척수염환자의 증상과 매우 유사한것같아 찾아오심  -10살령때 엉덩이종괴제거술 받은 것 외 과거병력 없음  -식욕, 배변, 배뇨 양호  -식이(일반건사료, 닭가슴살), 간식 별로 안먹음  -boosting(-), HWP(+), 산책 1주일에 2회 짧게    O)  # 신체검사  - B.A.R  - BCS 3/5, MMC: pink, CRT&lt;2s  - Normal heart sound    # 신경계검사  -Mental status: Normal  -Gait: 전지 UMN /후지 UMN  -Cranial nerves: Rt.PLR(0) 외 N.R.F  -Postural reactions:    -proprio: LF1, RF1/ LH0, RH0   -visual placing: LF2, RF2/ LH0,RH0   -hopping: LF2, RF2/ LH0, RF0        # 혈액검사  -CBC: N.R.F  -elevated BUN(46), Normal crea(0.8)  -Elec: N.R.F    # 방사선  -Tracheal collapse (G IV/IV)  -VHS 9.5v      # 초음파    # 뇨검사  -u.s.g 1.020  -stick: pH8, protein+, leukocyte++ 외 n.r.f                                             p)  -다음주 수요일 12시 이안mri촬영 예약  (뇌,경추부 촬영/ 보호자분 직접 이안 내원 85+25(110)안내)  -이안내원하였다가 본원와서 입원처치 이어서 진행.    </t>
  </si>
  <si>
    <t xml:space="preserve">정호연                                  </t>
  </si>
  <si>
    <t xml:space="preserve">cc : 피부질환  -과거 파텔라, 중성화, 탈장 수술한적 있음  -지속적인 피부염 증상 보임  -지역병원에서 피부질환 치료받던 중 클리핑 하고 털 안나고 있음(작년 여름)  -사료는 2일에 1회 정도 먹고 오리훈제간식 같이 줘야 먹고 사람음식 먹는편  -배변 배뇨 양호  -활동성은 떨어짐(심장문제인지 골관절 문제인지 명확하지 않음)  -접종, 사상충은 잘 관리되고 있음    -청진상 심잡음 보임    </t>
  </si>
  <si>
    <t xml:space="preserve">김수향                                  </t>
  </si>
  <si>
    <t xml:space="preserve">랑                                      </t>
  </si>
  <si>
    <t xml:space="preserve">CC 구토 -&gt; 건강검진    - 이전(1~2달전) 고무를 삼킨적 있음  - 어제 간식먹다가 구토   - 그저께 먹은음식 모양 그대로 3회 연속 구토, 이후 사료 먹고 괜찮음  - 급하게 먹는 편이며, 체중 증가중(한달전 6kg 대 였음)    - 최근 바닥에 소변+모래 섞여있는 자국이 자주 관찰됨  (랑이 또는 동거묘 흔적. 누구꺼인지 확실치 않음)    * 환자 건강상태에 대한 전반적인 평가를 위해 금일 건강검진 진행    # 뇨침전검사 NRF  # 혈액검사   AG ratio 0.7, cre 2.3  # 방사선   흉부 기관지 패턴, 복부 지방 , 이외 NRF    *** 스켈링 추천, cre 모니터링. 음수량 증가 , 체중 감량    plan.   * 다음 검진시 SDMA, UPC  추가 추천  </t>
  </si>
  <si>
    <t xml:space="preserve">박선준                                  </t>
  </si>
  <si>
    <t xml:space="preserve">초원                                    </t>
  </si>
  <si>
    <t xml:space="preserve">쿠싱 진단받고 치료중이나 호전 없어서 본원으로 전원 원하심  -내일 오전 진료 예약해드림    1.CC: 등 피부 병변. 쿠싱 관리  2.HPI: 3월경부터, 배가 부르고, 식욕이 이상할 정도로 증가, 다음/다뇨  - 쿠싱증후군 진단을 받음. 올리브 AH에서 진단받으셨고, 약을 먹었으나 큰 변화는 없었음.  - 배도 더 커지고, 등쪽에 피부 병변도 새롭게 생김.  - 관절이 부들부들 거리는 것도 심한 편.  - 코는 마르는 편임.  - 2년전 중성화 수술.   - 인상을 쓰는 편.              3.History  - MED; trilostane 1.5 bid               - VAC:                - TRAUMA:  - Surg:               3.ENV: indoor, w/ a dog(3~4살), 1주 4~5회            4.FOOD: 유기농사료, 계란, 오이    - 여름철 경미한 정도의 피부병    - T4 1.1 (1.0-4.0)  - TSH &lt;0.1 (0.5)    - cushing dz,   - pituitary tumor      #뇨침사검사  - direct; 적혈구 ++, 비정형의 결정  - indirect; 적혈구, 슬러지 외 NRF  </t>
  </si>
  <si>
    <t xml:space="preserve">범                                      </t>
  </si>
  <si>
    <t>Bengal Cat(뱅갈 고양이)</t>
  </si>
  <si>
    <t xml:space="preserve">CC 건강검진    - 약간 온도가 낮아지면 재채기  - 한번에 많이 먹지 않고 천천히 (사료, 물 모두)    VAC 기초접종 완료, 이후 추가접종 없음    #. 혈액검사, 초음파 검사  NRF    # 뇨스틱   protein +1, WBC +3  USG 1.060  뇨침사 특이사항 없음      * 나이에 비해 심장의 크기가 약간 큰편이며   폐양측 후엽 약간의 침윤 의심소견 확인되어  금일 proBNP 검사 추가    #. proBNP normal    </t>
  </si>
  <si>
    <t xml:space="preserve">조인호                                  </t>
  </si>
  <si>
    <t xml:space="preserve">토미                                    </t>
  </si>
  <si>
    <t>Devon Rex Cat(데본 렉스 고양이)</t>
  </si>
  <si>
    <t xml:space="preserve">#proBNP kit  -Abnormal    #뇨침전검사  - 적혈구(+++), 백혈구 (+) 관찰됨     신부전 4기 상태에서 탈수가 진행되어 문제된것으로 보임  심장병은 무증상으로 보이나 흉복수 보여서 신부전 말기증상 의심됨  적극적 처치 실시해보고 반응에 따라 향후 처치 안내드리기로 함  일단 평균 1주정도 처치 안내드림  </t>
  </si>
  <si>
    <t xml:space="preserve">노현주                                  </t>
  </si>
  <si>
    <t xml:space="preserve">다롱이                                  </t>
  </si>
  <si>
    <t xml:space="preserve">  CC: 기침    - 기침이 심해서 동네병원 갔더니 청진기 대보니 심잡음 있다고 함   - 기침후 syncope 증상이 올해 부터 생겼음  - 1주일 전부터 거위소리 심해짐   - 다시 병원을 찾았을 땐 심장비대, 기관지염 모두 있다고 이야기 들음   - 어제 하루 동안은 집에서 panting이 매우 심했음  - 자궁축농증 수술 (작년 여름 쯤)  - 식욕 음수 : 어제 저녁은 먹었음.   - 심장사상충 예방 최근 안했음      # 뇨검사 뇨스틱 NRF USG 1.009   HW negative   혈검은 기록 참조     #심초  -MVI with volume overload and systolic dysfunction (severe)  -TVI (moderate)  - pulmonary hypertension (moderate)      # 복초 increased echogenicity of the medullar and cotex of the T and LT kidney   hyperechoic spots in the diverticuli in the RT and LT renal diverticuli   round shaped cysted in the RT renal cortex : 6.4 x 8.6 cm   round shaped cyst in the liver (RT medial lobe, RT latera to the GB): 8.3x8.7cm  large mass in the liver : ventral to the GB : increased echogenicity with irregular outline : 4.78 x2.94cm   BG sludge     DDX  - renal calculi   - chronic renal inflammation   - hepatic tumor   - ...  종합)  - 혈액검사상 백혈구수치 상승(염증수치 상승), TP 상승, 경미한 빈혈   - 간 (quadrate lobe으로 추정됨) 실질 내에 에코가 확연히 다른 mass 가 존재. 모니터링 필요. 혈액검사상 간수치의 상승은 관찰되지 않음   - 낮은 뇨비중     c/e)  - 보호자께 8/4(금) 한원장님 재진 안내  - 금일 일단 심장기능, 치아, 간 결과에 준하여 4일분 처방   - 치아상태가 매우 좋지않아 심장, 신장에 영향줄수 있음에, 진료를 보시면서 치과치료 계획도 같이 안내 받으실 것을 강력 추천     </t>
  </si>
  <si>
    <t xml:space="preserve">이서현                                  </t>
  </si>
  <si>
    <t xml:space="preserve">개이득                                  </t>
  </si>
  <si>
    <t>NULL</t>
  </si>
  <si>
    <t xml:space="preserve">- 신장이형성증에 따른 만성신장질환으로 잠정 진단. 췌장염은 속발한 것으로 판단  - 3일간 혈장 처치 하며 모니터링 예정  - 신장수치의 추이에 따라 장기적인 예후 판단할 예정    - 문진상 생리할 시기 되었다고 함. 자궁/난소 질환은 가능성 낮을 것으로 보임. 난소의 난포 형성 및 자궁벽 및 분비물의 정도가 자궁축농증으로 보기에는 근거가 충분치 않음.    ---------------------------------------            </t>
  </si>
  <si>
    <t xml:space="preserve">안유나                                  </t>
  </si>
  <si>
    <t xml:space="preserve">신이                                    </t>
  </si>
  <si>
    <t xml:space="preserve">CC 발치     - 2년전 스켈링 후 발치는 하지 않음. 치아가 녹았다고 들었음  - 마지막접종 기억나지 않음  - 사상충 안한지 오랜시간 경과    - FOOD   로투스, 나우, 그리니즈    #. 혈액검사   T4 포함 검사 결과 양호    #뇨침사검사  - 적혈구 다량. 외 nrf  # SDMA 양호    #proBNP  정상    *** 건강검진결과 양호. 8/7 치과 치료 실시  </t>
  </si>
  <si>
    <t xml:space="preserve">박재권                                  </t>
  </si>
  <si>
    <t xml:space="preserve">희망                                    </t>
  </si>
  <si>
    <t>기력저하</t>
  </si>
  <si>
    <t xml:space="preserve">CC) 식욕절폐, 구토, 기력저하    S)   -한달전 생식기삼출물로 자궁축농증 진단후 수술받음  -당시 생식기삼출물 외 다른 증상은 없었음  -수술 3일후부터 식욕부진, 구토(먹으면 바로)  -현재 억지로 음식 입에 넣어줌. 닭가슴살/족발/우유 등 급여  -배변은 설사, 혈변가능성도 있음  -배뇨는 양호한듯하나 양상은 잘 모름   -잘 걷지 못함. 술전엔 잘 걸어다님.  -어제 속초쪽 병원에서 곧 사망할것이라 이야기 들으심. 검사진행은 하지 않음  -5-6년전에 임신 후 유산   -기침, 호흡 가쁜느낌    -한달전 고양이 새로 데려오셨고 고양이에게 민감하게 반응하는 편임.     O)  #신체검사  -BCS 2/5, MMC:pale to pink, MM: dry  -Normal cardiac sound  -odor    #혈액검사  -leukocytosis(19), elevated CRP(64)  -anemia(HCT 22.7%)  -elevated BUN(345), CREA(9.9)   -hyperphopsphatemia(32.6)  -elec: N.R.F  -blood gas: pH 7.1, HCO3- 8.5    # SDMA  - &gt;100ug/dL (Ref. 0-14)    #방사선  -VHS 9.5v (4.2+5.3)  -Narrowing of disc space between L2-3, 4-5 w/ spondylosis    #복부초음파  -양측 신장의 피/수질부 경계 불명확, 불규칙한 변연, 다수의 cysts확인  -hypoechoic liver parenchyma  -mild GB slude  -Normal UB  -방광 등쪽의 자궁 확인    # 뇨검사  -뇨 비중; 1.009  -뇨 스틱; blood +++,  protein +++,  glucose +    A)  -CKD (IRIS stage4)  -Azotemia    tx)  -H/S유지2배  -NaHCO3- 1ml/kg iv bolus   -amocra 20mg/kg iv  -kremezin 1t bid, renal advanced 1ts bid  -sevelamer 1/2t bid,almagel 3ml po bid  -ofloxacin, 솔코린 점안액      c/e)  -신부전으로 인한 요독증상(구토, 식욕절폐, 설사)으로 판단됨. 초음파상 신장의 형태또한 말기신의 형태로 확인되며 초기 적극적인 처치에 개선 없을시 예후 매우 불량함. 최소 일주일 입원하 수액 및 약물 처치 추천되며, 안정되기전까지 돌연사 가능성 있음. (금일도 사망 가능성 안내)  -요독증으로 인한 추가적인 신경증상 발현 가능성도 있음.    p) 보호자분께서 1일간의 처치 후 수치변화에 따라 입원연장 여부 결정 하기를 요청하심.이에 따라 내일 오후 혈액검사 후 면담예정.(1일 입원비 25만원선 안내)                                </t>
  </si>
  <si>
    <t xml:space="preserve">양나래                                  </t>
  </si>
  <si>
    <t xml:space="preserve">달래                                    </t>
  </si>
  <si>
    <t xml:space="preserve">CC) 건강검진/엉덩이종괴     S)  - 이전부터 있었던 피부의 좁쌀, 최근 엉덩이쪽 종괴있음  - 산책나갈려고 할시 숨을 헥헥거리며 과도한 흥분. 심장병 걱정됨  - 기침은 물먹고 켁하는 정도.   - 어릴때 성대수술 외 수술한적 없음  - 몇개월전 배에 뭐가 올라왔다 사라짐   - 2일에 한번 산책. 1회 30-40분정도. 주저앉을때가 있음.   - 식욕양호(일반 건사료, 노령견용), 간식(하루2-3회), 영양제(종합, 가루로 된거)  - 배변 양호, 몇달간격 노란위액 구토     O)  # 신체검사  -B.A.R  -BCS 3/5, MMC: pink, CRT&lt;2s  -subcutaneous nodule on Rt.hip  -normal cardiac sound  -검이경상 귀양호    # 혈액검사  -CBC: N.R.F  -S-chem: N.R.F  -Elec: N.R.F    # 방사선  -VHS 9.5v (4.5+5)  -mild bronchial lung pattern  -disc space narrowing between L5-6    # 초음파  -비장 양호   -양측 신장의 노령성 변화 외 특이소견 없음  -양측 부신 크기, 모양 정상  -간,담도계 특이소견 없음  -방광내 슬러지 없음. 벽상태 양호  -양측 난소 양호, 자궁의 비후/확장 없음    # 뇨검사  -u.s.g 1.026  -stick: pH6, N.R.F.  -sediment: N.R.F    # ECG  -sinus rhythm  -N.R.F    A)  -전반적 건강상태는 매우 양호한것으로 판단됨. 신체검사, 혈액/영상검사상 특이소견 없음   -산책나가기전 보이는 과흥분(심한panting) 증상과 관련하여 심장/호흡기질환의 가능성은 매우 낮으며, 환자 개체의 성격과 관련깊을것으로 생각됨  -방사선상 미약한 기관지 패턴 확인되어 기관지염 가능성 있으나 증상 유발할만한 수준은 아닌것으로 보임.  -몸 전반의 작은 좁쌀같은 병변이나 우측 엉덩이쪽의 피하결절은 모낭속의 피지, 각질 배출이 원활히 되지않는것과 관련있음. 작은 병변으로 금일 FNA실시 불가. 향후 마취진행시 수술적 제거 혹은 크기증가시 FNA검사가 추천됨. 2차감염 우려하여 보호자분께서 임의로 손으로 짜는 것은 금지  -고령의 중성화 안한 여자이나 금일 검사상에선 난소/자궁상태 양호함. 그러나 향후 자궁축농증의 가능성 있으므로 중성화 실시 혹은 정기적인 생식기에 대한 모니터링 필요함 안내.       </t>
  </si>
  <si>
    <t xml:space="preserve">신익희                                  </t>
  </si>
  <si>
    <t xml:space="preserve">테리                                    </t>
  </si>
  <si>
    <t xml:space="preserve">1.CC:               2.HPI:               3.History  - MED;                - VAC:                - TRAUMA:  - Surg:               3.ENV:             4.FOOD: 사료, 닭가슴살일부,       - 식욕은 양호. 활력도 양호.   - 켁켁거림. 흥분해서 짖을 때 주로 기침.   - 최근 체중 증가.   - 다음/다뇨 증상       # 요검사 : protein +,  glucose + , usg :  1.027    ---------------------------------    - 신체검사상 pot belly, hindlimb weakness, Rt. side rigidity(우측으로 돌아보지 못하는 증상), stertor 확인됨  - 혈액검사상 CRP의 증가, hyperglobulinemia 확인됨  - 방사선 검사상 severe tracheal collapse, cardiomegal(murmur는 없으나, 기관거상 확인됨. 상부호흡기장애 있어 우심부전 확인을 위해 심장초음파 검사 요구됨),  골밀도 감소, pot belly, 척수강의 요추부 확장, 상악 전구치 및 어금니의 골밀도 감소, 중증의 후두골 이형성증 확인됨  - 초음파 검사상 간에코의 상승, 간비대, 경미한 양측 신장의 만성적인 손상, 전립선 비대증, 췌장부의 에코 상승(우측 상복부 에코 상승)  - 뇨검사상 단백뇨 확인됨. 뇨비중은 등장뇨. 신장의 기능손상은 없으나 단백뇨 지속적 확인시 UPC 필요.    ***. 환자는 마취에 앞서 실시한 검사에서  - 만성적인 호흡기장애로 인한 우심부전 우려가 있어 심장초음파 검사가 요구됨  - 췌장부 에코의 상승은 만성 췌장염을 의심할 수 있어 이에 대한 확인을 위해 췌장염 검사가 필요하고, 실시하지 않을 경우 췌장염 발생 가능성이 높음을 보호자에게 고지해야 함.  - 양측 신장의 기능은 양호한 것으로 판단  - 단백뇨의 경우 추적검사가 필요하며 지속적으로 확인시 UPC 검사 추천  - PLE에 대한 문진 필요  - 염증 및 고글로불린혈증은 치아의 염증 혹은 췌장염에 의한 것일 가능성이 있음    - 전반적인 신체 검사상 쿠싱을 배제하는 것이 좋을 것으로 판단됨.  </t>
  </si>
  <si>
    <t xml:space="preserve">강경희                                  </t>
  </si>
  <si>
    <t xml:space="preserve">언니                                    </t>
  </si>
  <si>
    <t>갑상선기능항진증(Hyperthyoidism)</t>
  </si>
  <si>
    <t xml:space="preserve">-혈압 : 145/255/104    -주식캔은 먹지만 건사료는 잘 안먹음  -지난주말부터 기력저하 보임  -최근 몇년간 검사한적 없음    -3kg초반대 유지하다가 금일 내원시 2.68kg  -황달 보임  -probnp 음성  -T4 상승으로 갑상선기능 항진증 진단.(확진위해 IDEXX 실험실검사 의뢰)  -methimazole 2.5mg sid 로 시작  (부작용 : 빈혈, 피부병변, 위장관계 질환 등)    -재진시 간기능검사, cbc, 전해질, </t>
  </si>
  <si>
    <t xml:space="preserve">김다예                                  </t>
  </si>
  <si>
    <t xml:space="preserve">cc : 최근들어 간식 먹다가 흘림  -구강내 특이소견 없음  -품종특성상 조기신장질환 검사 필요하여 건강검진 추천  -건강검진상 신장 관리 필요성 안내드림  -3주후 재검(금식없이 내원)  -액티베이트 캣 추천  -항체검사상 범백, 칼리시 잘 형성됨  </t>
  </si>
  <si>
    <t xml:space="preserve">홍선아                                  </t>
  </si>
  <si>
    <t xml:space="preserve">샌디                                    </t>
  </si>
  <si>
    <t xml:space="preserve">CC) 신부전 관리위해 전원, 식욕부진/구토    S)  -약 1년 6개월전(17.3월) 치매느낌, 배뇨실수로 타병원 건강검진. 심장병 진단 후 약관리중  (pimo 0.3 sid, rami sid, udca, lefotil, sucral)  -이틀전부터 식욕부진으로 닭죽, 사과 주었더니 잘 먹음  -오늘은 더 안먹어서 더 맛있는거 주었더니 먹음(고양이용 연어스틱)  -오늘 병원가서 혈액검사 진행하였더니 신부전 확인. 입원처치 위해 본원으로 전원하심  -어제 구토1회, 배변/배뇨 양호  -중이염, 안과 관리 받아왔음 (실명, 귀도 거의 안들리는듯함)    O)  # 신체검사  -원내 과흥분 및 후궁반장 확인됨  -초음파 검사위해 자세 변경시 안구진탕 확인  -심잡음 G4    # 혈액검사  -elevated BUN(105), CREA(2.5), SDMA(46)  -hyperphosphatemia (&gt;16)  -blood gas: pH 7.1    # 방사선  -VHS 9.5v  -좌측 신장내 결석 음영  -후복부 중앙의 Radiolucent한 음영 (mass effect)    # 초음파  - 양측 신장 피질의 다수의 cysts, 수/피질부 경계 불명확  - 좌측 신장의 결석 1, 신우부확장은 없음  - 방광 전엽부의 연부조직 음영 확인되나 특정장기 유래의 종괴로 추정하기 어려움.   (근육 혹은 지방 음영 가능성 고려됨)    # 뇨검사  -뇨비중 1.009  -침사: 비정형의 결정 외 양호    A)  -신부전, 요독증/ 이로인한 소화기증상, 신경증상 초기 가능성 고려됨(원내 후궁반장, 안구진탕 확인). 요독증으로 인해 전신경련등의 신경증상 발현시 예후 극히 불량  -심질환 기존 진단 환자로 폐수종, 폐출혈 발생 가능성. 호흡/방사선 모니터링  -금일 검사상 확인할수 없는 뇌내질환의 가능성, 유래가 확인되지 않는 복부종괴로 인한 증상 발현 및 응급상황 발생 가능함.     P)  -최소 일주일간의 입원처치 필요할것으로 생각됨  -다만, 초기 3일이후 처치에 대한 반응여부 보며 보호자분과 치료방향에 대해 결정하기로 함. (반응이 안좋을시 집에 데려가는것 고려중)  -상태 안정이전 응급상황 발생 및 사망가능성 있음 고지 (어머님 우선연락.)                            </t>
  </si>
  <si>
    <t xml:space="preserve">김규린                                  </t>
  </si>
  <si>
    <t>이첨판폐쇄부전(Mitral valve insufficiency), 부분 건삭파열</t>
  </si>
  <si>
    <t xml:space="preserve">cc) 호흡곤란    S)  -1년전 여름부터 호흡이 가쁠때가 있었고, 심장이 빠르게 뛰는 느낌.  -일주일에 3-4회 가량 거품 구토 (켁하면서)   -2일전부터 호흡음이 거칠고 얕고 빠른 숨. 잠 잘 못잠.  -침을 흘리면서 옆으로 쓰러지는  증상 1회  -어제 페토피아AH에서 진료 후 목디스크 가능성 이야기 듣고 항생제 처방받고 투약 하심  -호전없어서 금일 본원 내원  -7-8년전 자궁축농증 수술. 이외 병력 없음.   -산책은 매일 올림픽공원 1시간씩. 목욕은 10일전. 미용은 안함  -원래 식탐 많은 편이나 식욕저하. 반응이 둔해짐. 배가 단단한 느낌.  -최근 잘때 잠꼬대 심해짐    O)  # 신체검사  -B.A.R  -cardiac murmur G4 (PMI=M area)  -MMC: pale to pink, CRT&lt;2s  -back pain(-)    # 혈액검사 (CBC, PRAP 기존 페토피아/ 이외는 본원검사)  - elevated CRP(96)  - elevated BUN(36), High normal CREA(1.7)  - elevated d-dimer (3000)     # 방사선  -vhs 11.5v  -fissure line on Rt.lobe  -alveolar pattern on Rt. cranial/caudal lobe  -aorta bulging susp.    # 심장초음파  -Mitral valve degeneration w/ partial chordea tendinea rupture  -FS 54%, EF 86%  -LA/Ao ratio 1.22  -MR 5.4m/s  -trivial TR    # 복부초음파  - spleen: 고에코의 종괴 다수, 혈관따라 고에코의 변화   - kidney: 불규칙한 변연부, 작은 cysts  - adrenal gl.: hypertrophy    # 뇨검사  -u.s.g 1.012  -urine stick: n.r.f    tx)  -furosemide 1mg/kg iv 3times(원내)    dx)  -이첨판 폐쇄부전 (ACVIM stage Ca),  -부분적인 건삭파열 동반    ddx)  -hormonic diasease (cushing's)  -splenic mass (lipoma, tumor..)    C/E) * 아드님, 어머님 결과상담  -빈호흡, 거품구토, 운동불내성 등의 원인으로 심인성 가능성 높게 고려되며, 방사선상 울혈성 심부전, 폐수종 진행 확인.(정도가 많이 심하지 않아 당일 오후 검사 진행)  -약물 처방 후 증상에 대한 개선 여부 모니터링 필요함.   -건삭파열이 동반되어 있어 예후 판정이 어려움 (약물관리와 더불어 스트레스받지 않는 사양관리 중요)  -신장의 노령성 변화, 신장수치 상승으로 이에 대한 모니터링/ 비장 결절 모니터링  -어제 페토피아AH에서의 진단이 다른것과 관련하여 불만이 있어 이전검사 결과 토대로 수의사의 실수가 있는지 의문. 일단 본원에서 현상태에 대해서만 확인이 가능하므로 판단을 내릴수는 없으며, 약처방후 상태 모니터링 중요함 안내 (본원 소견서 요청하시어 간략히 적어나감/ 울혈성 심부전과 폐수종 확인됨)    P)  -2일뒤 재진 (방사선, PRAP/전해질); 약은 여유있게 4일치 처방 나간상태.  -중간에라도 상태 안좋을시 응급내원하여 입원처치 진행   (이뇨제 주사, NG Patch 1/2, O2/ 필요시 흉부방사선 검사 진행)   -집에서 심한 기침, 지속되는 빠른호흡 (분당 60회이상), 잠 잘 못자거나 기력저하시 내원해야함.    </t>
  </si>
  <si>
    <t xml:space="preserve">강태훈                                  </t>
  </si>
  <si>
    <t xml:space="preserve">또또                                    </t>
  </si>
  <si>
    <t>복부팽만</t>
  </si>
  <si>
    <t xml:space="preserve">우측 후지 드레싱과 복수가 계속 늘어나서 내원  </t>
  </si>
  <si>
    <t xml:space="preserve">김경옥                                  </t>
  </si>
  <si>
    <t xml:space="preserve">코코                                    </t>
  </si>
  <si>
    <t>자반</t>
  </si>
  <si>
    <t xml:space="preserve">CC 자반    - 집에서 1개 확인되었으나 내원시 다수의 자반이 확인됨    통원하기로 하였으며 저녁 8:30 퇴원, 익일 오전 9:30~10:00사이 내원예정  집에서 7시경 sucralfate 5cc -&gt; 8시경 밥 먹이고 내원하시라 안내    Tx  - 솔론 2mg/kg sid am,   - 금일 저녁부터 PO bid   PDS 2mg/kg, omeprazole1mg/kg sid am  famo0.5mg/kg, UDCA 5mg/kg, doxy 5mg/kg bid   -  IVIgG 1병/1day 투여(2일차까지)  </t>
  </si>
  <si>
    <t xml:space="preserve">장경화                                  </t>
  </si>
  <si>
    <t xml:space="preserve">솔                                      </t>
  </si>
  <si>
    <t xml:space="preserve">식욕부진 보이고 구토  -예전에 양파먹고 아팠던적 있었는데 그때처럼 호흡 가쁨  -음식물중 특별히 이상한것 준것은 없다고 하심  -금일 평소와 달리 많이 헥헥거리고 식욕 없어서 내원  -안압 : od 16 os 16(녹내장 가능성 고려해서 검사 : 특이소견 없음)    -집에서 맛있는거 줘보시기로 했으며 지속적으로 식욕 없을경우 내원해서 혈액검사 실시 및 입원처치 안내드림    ***.새벽에 다시 내원하심  - 양파중독으로 2년전.  - 물을 원래는 많이 먹는데 하나도 안먹는다고.  - 구토는 오늘아침에 한게 마지막.   - 변은 정상적인 딱딱한 변 눴음  - 배 만져보니 복압상승해있음    #.혈액검사 진행 : 인수치 낮음. 리파아제 높음    췌장염 키트검사 진행 : 췌장염양성(기계로 리딩했음.육안으로보기엔 아리송함)    ***. 우선 구토증상보이고, 리파아제 높고, 췌장염리딩결과 Abnormal이 나왔기 때문에 췌장염에 대해서 설명드리고 입원처치 말씀드림==&gt;몇시간뒤 오전에 어머님이 직접 솔이 데리고 다시 오실거라고. 지금은 데리고 가신다고 말씀하심.==&gt;다시 오셔서 입원처치함   그 외 별개로 숨 헥헥대는 것은, 췌장염에 기인한 복통때문일수도, 호흡기쪽 폐나 trachea쪽 문제, 심장등 여러가지 원인이 있을 수 있기 때문에 흉부 방사선 촬영 하시는 게 좋습니다. 집에서나 병원에서 안정적인 상태일때도 지금처럼 개구호흡 계속한다면 흉부 방사선 촬영 바로 하는 걸로.   그리고 혈액검사상 인수치가 낮게 나오는데, 저인혈증으로 전에 양파먹었을때처럼 적혈구가 깨져서 빈혈이 올 수 있습니다. 인수치가 낮은게 구토로 인해서 일시적으로 낮은건지 다른 이유가 있는건지는 차후에 다시 혈액검사로 모니터링이 필요함.   그리고 Hct값이 지금은 정상으로  나오지만, 인수치가 낮아져 이미 빈혈이 진행돼있는데 동시에 구토로 인한 탈수때문에 Hct값이 정상으로 나온것일수도 있습니다. 향후에 모니터링 필요.     </t>
  </si>
  <si>
    <t xml:space="preserve">최재연                                  </t>
  </si>
  <si>
    <t xml:space="preserve">CC)    불안한듯 계속 돌아다녀요  오늘 아침약은 못먹였어요  엉덩이 드는 자세 취했다가 이자세저자세 계속 취함  검은색 설사를 아침에 여기저기 쌌음    #촉진 : 복통 있음   방사선 :    혈액검사 :   </t>
  </si>
  <si>
    <t xml:space="preserve">서옥진                                  </t>
  </si>
  <si>
    <t>외음부삼출물</t>
  </si>
  <si>
    <t xml:space="preserve">CC: 자궁축농증 상담.  - 활력 양호. 배가 부른 상태.  - 거의 혈액성 삼출물이 나오는 상태  - 구토/설사 없음  </t>
  </si>
  <si>
    <t xml:space="preserve">이화영                                  </t>
  </si>
  <si>
    <t xml:space="preserve">슈슈                                    </t>
  </si>
  <si>
    <t xml:space="preserve">어제 아침 이후로 식사 못함  -최근에는 기립불능상태  </t>
  </si>
  <si>
    <t xml:space="preserve">송안지                                  </t>
  </si>
  <si>
    <t xml:space="preserve">쭈비                                    </t>
  </si>
  <si>
    <t xml:space="preserve">6/15 주간차트&gt;  - 라파엘AH 원장님통화) 기존약 pimo 0.4, lasix 1, udca, silymarin이나 보호자분께서 간헐적 투약/ 유선종양은 소독처치만 실시  - 자발식욕(개인사료+닭가슴살/소고기토핑)  - 호흡수 다소 개선되었으나 빠름(48-60회/분), 엎드려자는등 약간 편안해보임    O)  # 흉부방사선    # 혈액검사  - Leukocytosis (22), elevated CRP(76.7)  - Polycythemia (HCT 70.9%)  - Elevated BUN(34), Hyperglobulinemia(5.4), decreased lipase(403)  - Normal d-dimer  Tx)  -O2 supply  -      ------------------------------------  야간차트&gt;      심장병 약 먹이시며 관리중, 오늘 점심때 진료 다니던 병원에 가셔서 심장 진료 받으심  3~4일정도 전부터 식욕부진 및 기력 저하 증상 있었음.  (그 전까지는 산책도 잘 다니고 특별한 증상 없었음)  어제는 닭가슴살 삶은 것을 소량 먹이셨고 받아먹음.  작년말에 마지막으로 종합검진 받으시고, 올해는 특별히 검사 받으신 적 없으심.  내복약은 지속적으로 먹이고 계심.  사료는 심장 사료 먹이고 계시나, 사료 단독으로는 잘 먹지 않아 닭가슴살 섞어서 먹이고 계심.  복부쪽 종괴에서 염증 생겨서 내복약 처방받아 먹이심.     * 라파엘 동물병원과 통화필요   -&gt; 원장님이 주로 진료 보셔서 기록을 모르심.       오전 10시 30분 이후로 출근하신다고 다시 전화달라고 하셨습니다.       심장약 처방 내역 확인 필요할 듯 합니다...    O)  - 청진상 g4MURMUR, CRACKLE ASOUND  - 엑스레이상 양쪽 후엽 중심으로 폐수종 확인     A)  - 심인성 폐수종으로 생각됨. 현재 호흡상태 나쁘고 많이 흥분했을때 코에서 핑크색 액체 나왔다고 하시는 것으로 미루어보아 건삭 파열등 의심. 예후 나쁠 수 있음.   상태 안정화 후 여러가지 검사 필요할 것으로 생각됨  -&gt; 혈액검사, 심장초음파 등.. 오전중으로 다시 엑스레이 촬영하여 추가 검사 시점 및 종류 결정    보호자분께 전화드리기로 함.   010-4879-5546   만약에 위 번호로 통화가 안되면 010-4442-5546으로 전화주세요  </t>
  </si>
  <si>
    <t xml:space="preserve">최민구                                  </t>
  </si>
  <si>
    <t xml:space="preserve">나나                                    </t>
  </si>
  <si>
    <t xml:space="preserve">발치 - 전치 상악 3 하악 3 ,  좌측 상악 뒷어금니 1    연구개 노장 보임    ***마취중 부정맥 확인됨  -1주후 재진하면서 심전도 검사 해보기로함  </t>
  </si>
  <si>
    <t xml:space="preserve">둥둥                                    </t>
  </si>
  <si>
    <t xml:space="preserve">전치 발치 (상악3 / 하악 2)  </t>
  </si>
  <si>
    <t xml:space="preserve">한상균                                  </t>
  </si>
  <si>
    <t xml:space="preserve">깨콩                                    </t>
  </si>
  <si>
    <t xml:space="preserve">CC     </t>
  </si>
  <si>
    <t xml:space="preserve">이윤주                                  </t>
  </si>
  <si>
    <t xml:space="preserve">츠키                                    </t>
  </si>
  <si>
    <t xml:space="preserve">CC CRF     지속적인 구토와 식욕저하를 보임   anuria로 로얄 입원   6/5 검사 후 퇴원  입원시 충격에 의해 환자의 mental state agressive-&gt;dull 로 변화   로얄 퇴원 시점에 유동식, 레날 사료 급여중    2-3 일 전부터 구토 금일 혈액검사 위해 내원    #. 혈액검사  bun24 cre2.2     </t>
  </si>
  <si>
    <t xml:space="preserve">조혜란                                  </t>
  </si>
  <si>
    <t xml:space="preserve">포돌이                                  </t>
  </si>
  <si>
    <t xml:space="preserve">약 잘 못먹이심  -그 이후로 다시 혈뇨 시작됨  -노력성 호흡도 보임    방사선 검사상 흉수 보임  -금일 최대한 안정 시키고 내일 추가검사 실시예정  -밤사이 증상 더 심해질 수 있음 고지    ***보호자 상담내용  1. 최대한 안정 시키기 위해 산소케이지에서 입원하면서 안정시키고 내일 추가검사 실시예정  2. 흉수가 심인성인지 종양등 다른 원인인지는 명확치 않음  3. 흉수검사 필요하며 안정후 실시할 예정  4. 흉수 성상이 혈액인지, 삼출물인지, 농성 물질인지 명확치 않음  5. 추가적인 다른 원인들이 있을 수 있어서 내일 상태에 따라 추가검사 예정  </t>
  </si>
  <si>
    <t xml:space="preserve">신말희                                  </t>
  </si>
  <si>
    <t xml:space="preserve">베티                                    </t>
  </si>
  <si>
    <t xml:space="preserve">cc; 구토    이틀전 저녁부터 식욕부진  어제 저녁부터 구토 (2시간간격)  처음에는 하얀 거품 성상이었으나, 점점 갈색빝으로 구토 성상  정상변 1회    몇달동안 로얄캐닌 알러지사료만 급여중이심  최근에 먹은 고지방식이 전혀 없음    췌장염과 약물(itraconazole) 연관성 언급하셨으나,  관계 없다고 말씀드림    o)   - 상복부쪽 통증 호소   - 체중감소   - femoral pulse : not bad   - 체표림프절 종대 없음   - 고체온 : 39.5   - 점막 : pale pink   - CBC : NRF   - 혈액화학검사 : ALP 208 외 NRF   - CRP &gt; 250   - 복부방사선 : 상복부쪽 serosal detail loss   - 복부초음파 : 십이지장쪽의 corrogation - serosa층만의 비후확인   - cPLI : abnormal    a) 십이지장염, 췌장염에 준해 처치 진행    - H/S 수액 + 호의주1amp   - Metronidazole 15mg/kg iv bid   - Famotidine 0.5mg/kg iv bid   - Amocra 20mg/kg iv tid   - Tramadol 4mg/kg iv bid   - Cerenia sc   - 노자임 1T po sid   - sucralfate 3cc po bid   - 특수B 40cc    p)  1. 체온, CRP 모닡처링 : 새로운 항생제 추가 고려  2. 입원해있는 기간 동안 매일 CRP 체크  3. 혈장은 첫날 1회만 적용  4. 정상식욕, 변, 구토 24시간동안 없을 시 퇴원 안내드림    * 호의주수액 plan은 내일부터 비용청구해 잡아주세요.     (일반수액A plan대신해, 호의주plan적용)  ** 퇴원시, 검이경검사 : MO세정 후, 수로란 도포  *** 어머님 번호로 안부문자, 상담 해주세요.  **** 면회오시면, 먼 발치에서 바라보시는 형태로 도와주세요.  </t>
  </si>
  <si>
    <t xml:space="preserve">황서연                                  </t>
  </si>
  <si>
    <t>중성화수술</t>
  </si>
  <si>
    <t xml:space="preserve">최혜현                                  </t>
  </si>
  <si>
    <t xml:space="preserve">다롱                                    </t>
  </si>
  <si>
    <t>증상없음</t>
  </si>
  <si>
    <t xml:space="preserve">김현준                                  </t>
  </si>
  <si>
    <t xml:space="preserve">뽕이                                    </t>
  </si>
  <si>
    <t xml:space="preserve">김세은                                  </t>
  </si>
  <si>
    <t xml:space="preserve">예삐                                    </t>
  </si>
  <si>
    <t xml:space="preserve">정인형                                  </t>
  </si>
  <si>
    <t>난산/제왕절개</t>
  </si>
  <si>
    <t>난산</t>
  </si>
  <si>
    <t xml:space="preserve">태아 2마리중 1마리는 사망한태로 출산(기형상태였음)  -방사선 검사상 태아는 15cm 정도로 거대태아증이 있어서 자연분만 쉽지 않아보임  -심박수 210회로 정상    -암컷 1마리 출산  </t>
  </si>
  <si>
    <t xml:space="preserve">배은주                                  </t>
  </si>
  <si>
    <t xml:space="preserve">배웅                                    </t>
  </si>
  <si>
    <t>Japanese Spitz(제페니즈 스피츠)</t>
  </si>
  <si>
    <t xml:space="preserve">스케일링 완료    양치하는법 안내해드림.  </t>
  </si>
  <si>
    <t xml:space="preserve">김금숙                                  </t>
  </si>
  <si>
    <t xml:space="preserve">백설이                                  </t>
  </si>
  <si>
    <t>소화기(Gastroenterology)</t>
  </si>
  <si>
    <t>식도협착(Esophageal Stricture)</t>
  </si>
  <si>
    <t>1,2</t>
  </si>
  <si>
    <t xml:space="preserve">cc;  2일전에 빵을 뒤져먹음(모닝빵탄것)  그 이후로 구토, 설사가 심함  식욕은 거의 없음  물만 먹어도 계속 토함  금일도 약간 떨림증상정도만 확인됨  워낙 못먹어서 어제 저녁에 닭가슴살만 확인됨  본원내원시 의식불명. 호흡미확인되어 cpr 진행    -&gt; 매우심한 황달. 간손상. 신장손상. 저혈압. 저혈당. 저체온확인  -&gt; 상태 개선되는대로 진단을 위한 검사 지시됨.  </t>
  </si>
  <si>
    <t xml:space="preserve">이지용                                  </t>
  </si>
  <si>
    <t xml:space="preserve">돌쇠                                    </t>
  </si>
  <si>
    <t xml:space="preserve">cc;  완전 물은 아니고 약간 카키색 빛의 연변 확인됨  식욕절폐  기력저하    ##.  혈검상 저인혈증 확인되나 특이적인 부분 없음  범백키트 음성  분변검사상 호중구 고나찰      ***내복약을 못먹이셔서 목요일가지 입원   내일 초음파 검사결과 보고 설명드림.  </t>
  </si>
  <si>
    <t xml:space="preserve">정선덕                                  </t>
  </si>
  <si>
    <t xml:space="preserve">치노                                    </t>
  </si>
  <si>
    <t xml:space="preserve">권은희                                  </t>
  </si>
  <si>
    <t xml:space="preserve">달리                                    </t>
  </si>
  <si>
    <t>혈액-면역(Hematology-Immunology)</t>
  </si>
  <si>
    <t>빈혈-면역매개성(IMHA; Immune-mediated Hemolytic Anemia)</t>
  </si>
  <si>
    <t xml:space="preserve">  식욕 사라짐 기력저하  미약한 back pain  지속적으로 미열이 있다가 어제 심해진 듯한 느낌  음수 후 가벼운 기침  어제부터 식욕이 갑자기 사라짐  원래도 식욕은 좀 없는 편    가평에 다니심    pt 16.2 (14~20 ) aptt 122.2  (94~122)  </t>
  </si>
  <si>
    <t xml:space="preserve">최승남                                  </t>
  </si>
  <si>
    <t xml:space="preserve">오드리                                  </t>
  </si>
  <si>
    <t xml:space="preserve">목욕후 스케일링  </t>
  </si>
  <si>
    <t xml:space="preserve">구예지                                  </t>
  </si>
  <si>
    <t xml:space="preserve">시오                                    </t>
  </si>
  <si>
    <t xml:space="preserve">  - 컨디션 나쁘지 않음  - 아침 절식 확인  - 퇴원 시 귀진료도 함께 요망  - 오후 스케일링 후 저녁 7~8시 퇴원 안내     o) 오른쪽 하악 PM3 흔들림  </t>
  </si>
  <si>
    <t xml:space="preserve">이수미                                  </t>
  </si>
  <si>
    <t xml:space="preserve">백이주                                  </t>
  </si>
  <si>
    <t xml:space="preserve">유연아                                  </t>
  </si>
  <si>
    <t xml:space="preserve">아로미                                  </t>
  </si>
  <si>
    <t>2245, 2001</t>
  </si>
  <si>
    <t xml:space="preserve">cc)구토, 기력 저하    어제 오전부터 기력저하, 식욕부진, 구토  구토 처음에는 먹은것 나오다가 지금은 노란물  변 - 묽은변, 평소보다 약간 검은색  잠을 못자고 불안 증세  구토 전에 특별히 먹은 것 없음    #촉진 - 복부 힘을 줌    혈액검사 - wbc 수치 상승    - 한원장님 오시면 진료  - 입원하고 수액처치 하자고 말씀드림  </t>
  </si>
  <si>
    <t xml:space="preserve">김가은                                  </t>
  </si>
  <si>
    <t xml:space="preserve">뮤뮤                                    </t>
  </si>
  <si>
    <t>보행장애</t>
  </si>
  <si>
    <t xml:space="preserve">윤금순                                  </t>
  </si>
  <si>
    <t xml:space="preserve">바우                                    </t>
  </si>
  <si>
    <t xml:space="preserve">김지현                                  </t>
  </si>
  <si>
    <t xml:space="preserve">하풍                                    </t>
  </si>
  <si>
    <t xml:space="preserve">CC: 사상충  - 나우  - 아침 먹어서 스켈링 늦게 들어갈 예정  </t>
  </si>
  <si>
    <t xml:space="preserve">하예지                                  </t>
  </si>
  <si>
    <t xml:space="preserve">쿠리                                    </t>
  </si>
  <si>
    <t>전염병(Infectious-Disease)</t>
  </si>
  <si>
    <t>허피스바이러스감염(Herpesvirus Infection)</t>
  </si>
  <si>
    <t xml:space="preserve">cc)기력저하, 설사, 눈곱    금토일 3일간 지인집에 맡김  금토까지 컨디션 괜찮았는데 어제 와보니 눈곱 형성    #각막형광염색검사 : OD 가운데 길게 염색 됨                               OS 12시 방향에 짙게 염색        Tx. HS 5cc/kg/h , PO famcivlover 0.5T, amocra 0.5T bid, 체온체크 qid  </t>
  </si>
  <si>
    <t xml:space="preserve">홍채린                                  </t>
  </si>
  <si>
    <t xml:space="preserve">루이                                    </t>
  </si>
  <si>
    <t xml:space="preserve">금요일부터 식욕 없고 활력 저하됨  -구토, 설사는 없음    -010-3299-5384    -probnp : 양성  -흉수, 폐수종 확인됨    -예후판단을 위해 내일 D-DIMER 검사, 초음파 검사 실시예정(복부, 심장)(심초는 상태 안정후)  -일반적 예후는 무증상시 5년, 폐수종 발생시 3개월~2년 안내드림     </t>
  </si>
  <si>
    <t xml:space="preserve">신지윤                                  </t>
  </si>
  <si>
    <t xml:space="preserve">후추                                    </t>
  </si>
  <si>
    <t xml:space="preserve">전미현                                  </t>
  </si>
  <si>
    <t xml:space="preserve">몽실이                                  </t>
  </si>
  <si>
    <t>파행</t>
  </si>
  <si>
    <t xml:space="preserve">김명조                                  </t>
  </si>
  <si>
    <t xml:space="preserve">팝콘                                    </t>
  </si>
  <si>
    <t xml:space="preserve">cc)경련    자다가 경련 증상 - 5분 정도 진행  내원시 활력 정상    방사선 - 후두골 이형성  혈액검사 - NRF  혈압 - 216/186/198  체온 정상    Mpss, 만니톨 처치    입원 원치 않으심  내일 다시 오셔서 원장님과 추후검사(MRI)와 내복약 복용에 대해서 상의하시기로 함    </t>
  </si>
  <si>
    <t xml:space="preserve">윤숙경                                  </t>
  </si>
  <si>
    <t xml:space="preserve">슈                                      </t>
  </si>
  <si>
    <t xml:space="preserve">한미정                                  </t>
  </si>
  <si>
    <t xml:space="preserve">CC: 호흡곤란  - 집에서 일시적인 호흡곤란이 반복적으로 발생    #. 방사선상 일부 폐 부종 소견 확인됨. 경미함  #. 심장 초음파상 MVI 좀더 진행되고, volume overload 심화되어 이뇨제 량 증량함    ***. 호흡곤란 증상은 상부호흡기(비인두, 후두부/연구개)의 부분적인 폐색에 의한 것으로 적극적인 검사를 위해서는 CT 및 후두경 검사등을 실시해야 하는 만큼 내과적인 처치를 통해 증상 완화를 시도해보기로 함.    - 7일 뒤 재진. 경과에 따라 약 추가처방 예정  </t>
  </si>
  <si>
    <t xml:space="preserve">요르                                    </t>
  </si>
  <si>
    <t>교상</t>
  </si>
  <si>
    <t xml:space="preserve">권용화                                  </t>
  </si>
  <si>
    <t xml:space="preserve">미루                                    </t>
  </si>
  <si>
    <t xml:space="preserve">CC  슬개골 탈구     </t>
  </si>
  <si>
    <t>항문통증</t>
  </si>
  <si>
    <t xml:space="preserve">  #.op  - 좌측 항문낭 파열 세척후 봉합  - 우측 항문낭 제거       </t>
  </si>
  <si>
    <t>치과치료</t>
  </si>
  <si>
    <t xml:space="preserve">김송이                                  </t>
  </si>
  <si>
    <t xml:space="preserve">손보미                                  </t>
  </si>
  <si>
    <t xml:space="preserve">라떼                                    </t>
  </si>
  <si>
    <t xml:space="preserve">스케일링 </t>
  </si>
  <si>
    <t xml:space="preserve">cc)스켈링, 아토피 재진  - 가려움증 감소. 긁는 것 보지 못하심.  - 배뇨량 증가    # 혈액검사상 ALP증가  # 방사선: 간종대    - 혈액, 영상검사(vacuolar hepatopathy) 그리고 다뇨에서 스테로이드 부작용 고려됨.   : 스테로이드 용량 감소 및 cyclosporin으로 전환 시도    - cyclosporin 25mg 1T bid (하루2T)   : 3주 후 cyclosporin 농도 검사 예정. (투약 직전 채혈)   : 약 40%에서 반응 없을 수 있으며 6주간 반응 모니터.     </t>
  </si>
  <si>
    <t xml:space="preserve">김다솜(김송현)                          </t>
  </si>
  <si>
    <t>호흡기(Respiratory)</t>
  </si>
  <si>
    <t>연구개 노장(elongated soft palate)</t>
  </si>
  <si>
    <t>챠트에없음</t>
  </si>
  <si>
    <t xml:space="preserve">  #.귀 검이경 검사  - 양측 귀 양호    금일 스케일링 실시    -삽관시 연구개 노장 보임   : 겨울정도 건강검진 실시하면서 정확히 체크하고 증상 심하면 수술 권해드림  </t>
  </si>
  <si>
    <t xml:space="preserve">김희정                                  </t>
  </si>
  <si>
    <t xml:space="preserve">똘똘이                                  </t>
  </si>
  <si>
    <t xml:space="preserve">3일 전부터 식욕부진  -어제 세벽에 갑자기 상태 악화되어 부천 이지동물병원에서 응급처치받음  -금일 본원으로 레퍼    -검사상  췌장염, HGE, SIRS 소견 보여서 위험성 안내드림  -DIC 가능성 언급드림    비용은 대략 1일 50만원정도 안내드림  </t>
  </si>
  <si>
    <t xml:space="preserve">쿠루미                                  </t>
  </si>
  <si>
    <t xml:space="preserve">윤현숙                                  </t>
  </si>
  <si>
    <t xml:space="preserve">루비                                    </t>
  </si>
  <si>
    <t>피부종괴</t>
  </si>
  <si>
    <t xml:space="preserve">cc : 피부 mass 제거    - 연속 2일 드레싱 하러 내원  - 내복약 꼭 먹여주시고. 넥칼라 빼지 마세요  </t>
  </si>
  <si>
    <t xml:space="preserve">민미영                                  </t>
  </si>
  <si>
    <t xml:space="preserve">땡초                                    </t>
  </si>
  <si>
    <t>피부발적</t>
  </si>
  <si>
    <t xml:space="preserve">cc)전신 발적,소양감   -01시경 위증상으로 집근처 24시간병원에서 치료후에도 증상 지속돼 내원   -복부홍반, 얼굴,입주위 부종,발적   -사료(R/D)외 다른것 급여한것 없다고함(집에서 분식먹다가 흘린것 주워먹을 가능성있음)   -2013년 혈소판감소증으로 본원 치료경력  e)혈액검사:nrf    ---2/17(금) 14:00 보호자에게 전화요망  </t>
  </si>
  <si>
    <t xml:space="preserve">1.CC: 자궁축농증/유선종양 수술 추천              2.HPI: 마지막 생리는 1년 전.                3.History  - MED;                - VAC:                - TRAUMA:  - Surg:               3.ENV:             4.FOOD: 평소에 고기만 먹음. 사료를 억지로 먹는 편.     - 자궁축농증이 진행  - 유선종양도 함께 확인  - 은평구로 이사하심. 발치를 해야 하는 상황이 있어서   - no cough, no GI signs. 전일 부터 밥을 잘 안 먹음.   - 최근에 잠을 잘 못잠.    ------------------    - 검사상 특이적인 이상 확인되지 않음.  - OHE 실시    - 입원기간 최소화 하기로 함  </t>
  </si>
  <si>
    <t xml:space="preserve">김성철                                  </t>
  </si>
  <si>
    <t xml:space="preserve">포도                                    </t>
  </si>
  <si>
    <t xml:space="preserve">미용 후 스케일링(2시)  </t>
  </si>
  <si>
    <t xml:space="preserve">이미은                                  </t>
  </si>
  <si>
    <t xml:space="preserve">설빔                                    </t>
  </si>
  <si>
    <t>과다출혈</t>
  </si>
  <si>
    <t xml:space="preserve">cc;  - 늑간   </t>
  </si>
  <si>
    <t xml:space="preserve">전예숙                                  </t>
  </si>
  <si>
    <t xml:space="preserve">밀키                                    </t>
  </si>
  <si>
    <t xml:space="preserve">CC)  -피부진료    S)  -여름마다 피부가 올라오는 경향으로 주사치료 등 반복  -한달전 다시 안좋아졌는데 타병원에서 내복약, 주사처치, 소독제 받아도 호전 없음  -가려워하는듯함. 피부 긁으면 다리를 달달떰  -다리로 긁는것은 목정도만  -먹는것에 비해 살이 찜/ 헉헉거림/ 다음,다뇨,다식 증상 있음  -식이(노령견 일반사료, 덴탈껌 간식정도)    # 검이경  -좌 : 삼출물+++, 발적  -우 : 삼출물-, 발적++    # 피부검사  -전반적인 erythema and multiple papules  -skin taping: degenerative neutrophils++, cocci+  -ear cytology : 양측 cocci+, mala+  -scraping: N.R.F  -DTM: pending    # 혈액검사  -milky serum  -hyperbilirubinemia (1.8)  -elevated CRP(16)    A)  - 피부검사상 세균, 말라세치아 소수 확인됨. 육안상 세균감염에 의한 병변 발생 가능성 높게 고려됨.  - PU/PD/PP/Panting/Weight gain 증상으로 기저질환으로 호르몬 질환 가능성 있어 이에 대한 검사 강하게 추천드렸으나, 보호자분 비용부담으로 금일 보류됨. 기저호르몬 질환 관리 하지 않을시 피부질환 재발될 가능성 매우 높음.     Rx)  (1) 가루약 5일분 (amocra, enro, clemastine)  (2) 알약 (oclacitinib 0.6mg/kg bid (16mg짜리 1/4t씩으로 쪼개서 나감))  (3) 약욕 (malaseb-F 3일간격 약욕 및 보습제 적용)    P)  -5일뒤 재진(증상개선 정도에 따라 내복약 추가처방 예정)  -호르몬 검사 추천 (acth, T4, TSH검사 진행 시간소요 3시간정도,비용 20만원선 안내/ 종합검사 40-50정도 추가 안내)  </t>
  </si>
  <si>
    <t xml:space="preserve">권민정                                  </t>
  </si>
  <si>
    <t xml:space="preserve">초비                                    </t>
  </si>
  <si>
    <t xml:space="preserve">CC: 미용 후 자반 확인  - 6개울 전 건대에서 IMT 확인함  - 금일 미용 후 자반 확인되어 검사 실시함    #. CBC 검사상 혈소판 감소증 확인됨. 혈액도말 상 OIF에서 혈소판 전혀 확인되지 않음    ***. 본원에서 처방하되 매일 내원하여 검사할 것을 추천하였으나 보호자님 요청에 따라 3일치 처방  - 가급적 매일 내원하여 혈소판 추가 감소 되는지 여부 확인할 것    ------------------    당일 전체미용 후 진료실에서 보호자님께 전화주세요.  사상충, 접종할지 안할지 보호자님과 상담 후 진행해주세요.    - 미용 후 신체검사  - 귀 검이경 검사시 양측 귀 발적, 약간의 출혈 보임  - 피부 미용 후 자반 생김. imt진단받은적 있음  - 경미한 치석   </t>
  </si>
  <si>
    <t xml:space="preserve">정현지                                  </t>
  </si>
  <si>
    <t xml:space="preserve">핑키                                    </t>
  </si>
  <si>
    <t xml:space="preserve">  2년 전부터 각막부종/안구건조증 진단받고 옵티뮨 처방받아서 넣고 있었음  어제밤부터 눈꼽이 많이 끼더니 어제부터 불편해 함    - 각막궤양    - IOP OD 15 OS 15      - 배가 좀 부르는 것 같음  </t>
  </si>
  <si>
    <t xml:space="preserve">박정은                                  </t>
  </si>
  <si>
    <t xml:space="preserve">cc)고개를 오른쪽으로 못돌림    식욕 저하  아침에 본 변은 정상, 그이후 변안보고 있음  기력 저하    #촉진 : 복통있음, 허리통증 없음, 목통증 없음   복부 방사선 : nrf   청진 : nrf   혈액검사 : nrf    - 오전중으로 복부초음파 보기로 함  - 특별한 원인을 현재까지 알수 없음  </t>
  </si>
  <si>
    <t xml:space="preserve">김형태                                  </t>
  </si>
  <si>
    <t xml:space="preserve">마로                                    </t>
  </si>
  <si>
    <t xml:space="preserve">cc,  금식 완료  식분증 있는 아이라서 완벽한 금식 되었는지는 모르겠다고 함  좌측 어금니 금가 있는 것 같음(까만 것을 보았다고 하심)  안쪽 어금니 치석 심한것 같다고 함  어릴적 부터 흥분하면 기침하는 증상있음  우리병원에서 분양 받으셨고 처음부터 기침을 해서 문의 하셨더니 어릴적에 기관지염을 심하게 앓은 적인 있는 경우 그럴수 있다고 들었다고 함         #흉부방사선  폐야가 지저분한 상태  bronchial pattern 관찰됨      #  crp &lt;0.5        보호자상담)  혈액검사상에서는 이상수치 없었지만 폐야에 기관지 패턴 관찰됩니다.  어릴 적부터 흥분하거나 하면 기침하는 증상 있었다고 함.  염증수치는 정상이였기 때문에 현재 진행중인 기관지염의 가능성 보다는 만성적인 기관지 염의 가능성 커보임  따라서 염증수치에 대해 평가 해본 후 정상인 경우에 마취 실시하도록 하겠습니다.  호흡기가 원래 좋지 않았기 때문에 마취 후 호흡이 일시적으로는 조금 평소보다 안좋을 수 있습니다.            #스케일링  좌측 안쪽어금니 치석이 심한 상태 였음  금간 것은 없었으며 흔들리는 치아도 없음  좌측 큰 어금니쪽 치석과 잇몸사이 검게 보이는 것이 있었지만 모두 제거 함      </t>
  </si>
  <si>
    <t xml:space="preserve">신현숙                                  </t>
  </si>
  <si>
    <t xml:space="preserve">와복                                    </t>
  </si>
  <si>
    <t>Miniature Schnauzer(미니어쳐 슈나우져)</t>
  </si>
  <si>
    <t xml:space="preserve">어제부터 식욕부진, 구토 보임  -특별히 평소와 달리 먹은것은 없음  -오늘 아침에는 물먹고 구토    -췌장염 음성    -방사선 검사상 비장종대 외 특이소견 없음  -초음파 : 음식물 정체, 장 운동성 저하, 십이지장 궤양 가능성 있음(peyer's patch로 보이기는 함), 신장, 방광내 작은 결석 보임  </t>
  </si>
  <si>
    <t xml:space="preserve">와타나베 다카코                         </t>
  </si>
  <si>
    <t>recheck</t>
  </si>
  <si>
    <t xml:space="preserve">cc; 3년전에 담석 수술? 완료됨  거기에 대한 리첵하고 싶어하심    #. 초음파, 방사선, 혈액검사 완료  1,피부상태 안좋음. 귀는 양호: 내복약 7일치.   2. 혈검상태 양호하나 초음파 검사상, 요청하셨던 담낭상태는 깨끗하지만, 방광결석/신장결석 확인되어 혈압, 뇨검사, sdma추천  =&gt; 거절  3.눈상태 안좋음 =&gt; 결막충혈 : 항생안약 1일 4회 처방  4. 치석 다량 : 스케일링 추가 비용 (흉부, 흡입마취, 치과방사선, 중증스케일링 + 필요시 발치) 30만원 이상 안내. =&gt;거절    ***. 담석 수술 받으신게 맞는지 여러차례 여쭤봤지만, 보호자님이 외국분이시라 대화에 한계가 있습니다. 우선 저 위에 부분에 대해서 지속적인 추천에 거절하셨습니다.     P) 피부상태만 7일뒤 리첵  </t>
  </si>
  <si>
    <t xml:space="preserve">백지현                                  </t>
  </si>
  <si>
    <t xml:space="preserve">방울이                                  </t>
  </si>
  <si>
    <t xml:space="preserve">cc;   - 등, 흉부, 액와 부위 지름 3-5cm 정도의 종괴가 여럿 생김  - 3개월 이내에 생김.    - 수제 간식을 받아와서 주심.  - 종괴가 생긴 이후로 전혀 주시지 않음.  - 종괴가 터질때마다 최대한 짜주고 후시딘을 발라 주셨다고 함.      #세포학검사  - FNA결과 지방세포, 염증세포 다수 관찰됨.   - 세균 관찰x    #혈액검사결과  - blobulin 상승 외 특이소견 없음.    #CRP  - 증가     rx.   - 내복약 7일  - PDS 1mg bid, famo 0.5, amocra 20mg/kg, udca 5mg/kg     plan.  - panniculitis 의심  - 일주일 후 증상 완화시 PDS 감량 예정  </t>
  </si>
  <si>
    <t xml:space="preserve">레이                                    </t>
  </si>
  <si>
    <t xml:space="preserve">태원진                                  </t>
  </si>
  <si>
    <t xml:space="preserve">몽실                                    </t>
  </si>
  <si>
    <t xml:space="preserve">방실                                    </t>
  </si>
  <si>
    <t xml:space="preserve">   우측 귀 귀지 확인됨 / 부종 미약/ 충혈 ++  </t>
  </si>
  <si>
    <t xml:space="preserve">김경실                                  </t>
  </si>
  <si>
    <t xml:space="preserve">짱아                                    </t>
  </si>
  <si>
    <t>1, 2</t>
  </si>
  <si>
    <t xml:space="preserve">cc) 구토 설사  - 2일 전 새벽에 햄을 조금 먹이심.  : 잠시 후 음식물을 전부 구토.  : 하루 종일 구토를 함. 새벽에는 혈액성 구토.  - 어제 다른 병원에 가니 주사를 맞고 내복약, 처방식? 처방받음.  - 오늘 새벽 끙끙거리고 설사를 심하게 보이며, 이후 계속 설사를 보임.    - 평소에도 설사를 하다가 낫는 일들이 있었음. 평소 식욕이 좋지 않음.    - 이물 섭취하지 않은 듯.  - 접사는 다른 곳에서 완료하심.  - 평소 산책함.    # 신체검사  - TPR NRF, 활력 양호  - skin turgor 지연, 점막 건조, MM pink  - 청진: NRF    # 분변검사  - 점액성, 퇴행성 호중구. 그외 다수 간균 (일부 매우 긴 형태)    # B/A  - WBC 20000, Hct 59.5  - Na 144, K 7.1 Cl 109  - PRAP: NRF  # cPLI: negative  # 방사선: NRF  # 복부 초음파: 경미한 소장, 결장 의심 소견                        결장내 fluid, 십이지장 점막층의 경미한 indentation. 4.5    - 소장 및 결장염에 준해 입원 처치.   - 고칼륨혈증, 긴 간균에 대해 salmonelosis, 십이지장 궤양 등 고려되나 hypoadrenocorticism 가능성 배제 못함.  : 수액, metro, cepha, ranitidine, 수크랄페이트, cerenia  </t>
  </si>
  <si>
    <t xml:space="preserve">강은주                                  </t>
  </si>
  <si>
    <t xml:space="preserve">초코                                    </t>
  </si>
  <si>
    <t xml:space="preserve">CC hg,fl    신체검사중 치석 및 치은염 확인되어 금일 스켈링 실시 예정  오전7시경 밥 먹음  금일 5시경 스켈링 예정  </t>
  </si>
  <si>
    <t xml:space="preserve">방지영                                  </t>
  </si>
  <si>
    <t xml:space="preserve">마스                                    </t>
  </si>
  <si>
    <t xml:space="preserve">cc)구토    1~2년 전부터 가끔 구토 - 흰색 거품  3일전에 언니네 집에서 현재 집으로 데려옴  그동안 식욕 정상이는데, 오늘 식욕 저하  활력은 정상  평소에 귀뒷부분을 많이 긁어요  오늘 아침에 구토 - 연한 갈색 액체  평소에 리버스스니징 자주 해요 - 요즘 심해진 느낌    #촉진 - 복부 통증   초음파 - 위내이물, 소장내이물    장절개, 위절개 수술 - 피톤치드 블럭 각 1개씩 나옴    -------------------------------------------------------    수술비용 150~180만원 안내해드림    </t>
  </si>
  <si>
    <t xml:space="preserve">선우욱                                  </t>
  </si>
  <si>
    <t xml:space="preserve">김소진                                  </t>
  </si>
  <si>
    <t xml:space="preserve">해니                                    </t>
  </si>
  <si>
    <t xml:space="preserve">cc;  - 저녁 무렵 포인세티아(트리장식) 잎을 2-3장 먹음.  - 12시 40분 구토 시작.   - 거품과 함께 구토(구토한 내용물 사이에 포인세티아가 있었는지는 기억 못하심.  - 구토이후 심하게 몸을 떨어서 내원    tx.  - 수액 처치    - 해당 식물 섭취시, 구토, 유연, 설사, 피부 홍반 등을 유발할 수 있고, 드물게 conjunctivitis를 일으킬 수 있음.    - 12시 퇴원 예정.  </t>
  </si>
  <si>
    <t xml:space="preserve">권순정                                  </t>
  </si>
  <si>
    <t xml:space="preserve">진아리                                  </t>
  </si>
  <si>
    <t>신경계(Neurology)</t>
  </si>
  <si>
    <t>뇌수두증(Hydrocephalus)</t>
  </si>
  <si>
    <t xml:space="preserve">CC : 다리 풀림    - 15일정도 사료를 먹지 않음  - 수제 오리 간식을 두문두문 주심   - 평소에 싫어하는 빗질을 할때도 반응 없음  - 어제부터는 간식도 먹지 않음  - 방금 구토 2회 함  - 그저께 밤에 변이 묽음  -     #. PE  - 점맥 창백함  </t>
  </si>
  <si>
    <t xml:space="preserve">오서연                                  </t>
  </si>
  <si>
    <t xml:space="preserve">  입실시 한원장님 상담 후 금일 스케일링 진행하기로 예정되어있어서 금일 진행함  </t>
  </si>
  <si>
    <t xml:space="preserve">김연진                                  </t>
  </si>
  <si>
    <t xml:space="preserve">애기                                    </t>
  </si>
  <si>
    <t xml:space="preserve">cc; 호흡곤란     개구호흡   그릉그릉 소리를 낼때 목으로 내는듯한 양상    기호성 좋은 사료는 잘 먹음 (예전에 입원으로 인한 스트레스 식욕부진으로 인해 키튼사료 급여)  활력이 떨어진 느낌 (평소에 집안 외진곳에 혼자 가 있음)  체온이 높다고 느끼심    설사는 자주 함 - 고지방식 사료 원인이라고 생각하심(키튼사료, 츄르간식)  구토는 없음  최근에 배뇨량, 배변량 줄어든 느낌    최근에 큰 환경적 변화 등 스트레스 요인 없음    자묘일때만 예방접종. 이후 추가접종이력 없음  심장사상충 구제 경력 없음    보호자상담)  흉부방사선상 흉수의 정도가 너무 심하다  호흡곤란으로 인해 갑자기 상태가 안좋아질 수 있다  노령묘인만큼 혈액검사를 통해 전반적인 건강상태를 체크하고  흉수검사를 통해 그 양상을 확인해 볼 계획이다.  흉수를 일으키는 원인을 밝혀내는데 추가적인 검사가 필요할 수 있으며  그 원인을 찾는다 하더라도, 치료/완치의 개념보다는 평생 관리의 개념으로 접근해야될 수 있다. (주기적인 흉수천자 필요)  몇일간 입원하면서 집중적인 원인 규명, 치료에 들어갈 계획이다.  짧게는 3일, 길게는 일주일 입원이 필요합니다.    o)   - 체온 : 정상범위   - 청진 : muffled heart sound     - 흉부Xr : 폐 전반에 걸쳐 중증도의 흉수 확인   - 흉수천자 : 200ml 정도 / 육안적으로 탁하고 하얗고 점도있는 양상     - CBC : leukocytosis, lymphopenia   - 혈액화학검사 : mild azotemia(BUN34, Creatinine2.5), hyper-globulin, TG&lt;T.cholesterol     - 흉수검사 : TNCC(2500ul), T.proein(5.3), 비중(1.040)   - 흉수도말 : segmented Neutrophil 발견 (독성호중구, 세균은 발견되지 않음) - 만성화된 유미흉으로 판단됨   - 흉수 tube centrigufe : 매우 얇은 지질층    a)   # 흉수 검사상(비중, 단백질농도, 유핵세포수) modified transudate  # 흉수 성상으로 보아 chylothorax로 판단됨. (그러나 혈액화학검사상 TG&lt;T.cholesterol 인 점은 재고해야될 부분)    DDX  1. 외상  2. 비외상성 : 종양(종격림프종), 심근병증, HW, 심외막질병, 폐염전, 횡격막허니아, 전신 림프확장증  3. 특발성     - 호흡수, 혈압 모니터링   - Amocra 20mg/kg TID, Furosemide 2mg/kg TID    p) 익일 플랜   - 흉수천자   - SDMA의뢰, 뇨검사   - 심장초음파 (3년전 검사에서는 NRF)   - 심장사상충검사   - CT (3년전 검사에서는 NRF)   - 복부초음파 (간 이상과 복수 여부를 감별하기 위해)    p) 치료 플랜   - 원인 감별 및 치료   - 1~2주 간격으로 흉강천자   - 저지방식이   - Rutin(벤조피렌약물) : 50~100mg/kg 8시간간격  </t>
  </si>
  <si>
    <t xml:space="preserve">박영미                                  </t>
  </si>
  <si>
    <t xml:space="preserve">체리                                    </t>
  </si>
  <si>
    <t xml:space="preserve">강병주                                  </t>
  </si>
  <si>
    <t xml:space="preserve">CC: 구토  - 평소에도 식욕이 좋지는 않음  - 췌장염 병력  - 치킨 뼈조각?   - 3일전까지는 물도 잘 먹고, 배변도 양호하였음.   - 녹색양 구토, 식욕부진.    #. 복강내 물체(이물? 종괴?)는 위장관내 이물은 아닌 것으로 보이며, 정확한 것은 CT 검사를 통해 확인할 예정. 초음파상 쉐도윙이 명확하여, 종괴내의 성상은 알수 없음. 정확한 수술 전 평가를 위해 CT 촬영 실시  - 위장관 조영술 결과 위장관내 이물을 아닐 것으로 잠정 결론. 당장의 응급 수술 지시는 되지 않음  - 일단 병원내에서 수액 처치    - 익일 오후 2시 CT 촬영 예정    </t>
  </si>
  <si>
    <t xml:space="preserve">차혜경                                  </t>
  </si>
  <si>
    <t xml:space="preserve">숭늉                                    </t>
  </si>
  <si>
    <t xml:space="preserve">cc)식욕 부진    오전에 구토 : 물  4월에 위드펫 병원 진단 : 신장 문제 결석, 비장 종괴  변은 정상  저녁에 집에 와서 보니까 밥을 안먹음, 평소에는 식욕이 왕성한 편    #방사선 : 위내 이물 2개, 장내 이물 2개 - 2일전에 먹었다고 함    - 구토 유도 : 플라스틱 이물 1개, 고무줄, 솜 뭉치     #방사선 재촬영 : 위내 이물 1개 잔존, 장내 이물은 소장에 있는것으로 보임    - 내일 방사선 재촬영하고 수술 여부 결정      </t>
  </si>
  <si>
    <t xml:space="preserve">최형임                                  </t>
  </si>
  <si>
    <t xml:space="preserve">cc)발작    20분전부터 발작  한달에 한번 정도 진행, 5분이하로  특히 비오는 날 발작하는거 같아요  발작오면 작년 1월에 받아간 약을 먹이곤 했어요    -시력이 없는것 같다고 하심  -보행도 원할치 않다고 하심    </t>
  </si>
  <si>
    <t xml:space="preserve">진보미                                  </t>
  </si>
  <si>
    <t xml:space="preserve">까뚜                                    </t>
  </si>
  <si>
    <t xml:space="preserve">  - 아홉시 넘어서 밥 먹고 옴 .스케일링 조금 늦게 들어갈 수 있다고 말씀드림    -스케일링 후 퇴원. 스케일링 이후 치석 더 잘 생길 수 있음 고지. 양치질 잘해주세요^^  </t>
  </si>
  <si>
    <t xml:space="preserve">이지나                                  </t>
  </si>
  <si>
    <t xml:space="preserve">미르                                    </t>
  </si>
  <si>
    <t>Exotic Shorthair Cat(엑죠틱 숏헤어 고양이)</t>
  </si>
  <si>
    <t xml:space="preserve">cc : 최근 1주정도 구토  -식욕은 있음  -오늘 아침에는 설사도 함  -화장실 바꾼후로 배뇨에 어려움 호소  -활력은 비슷함    우측 상복부 통증 호소  -췌장염 의심되어 키트검사 실시    -췌장염 키트검사 : 음성  </t>
  </si>
  <si>
    <t xml:space="preserve">전소연                                  </t>
  </si>
  <si>
    <t xml:space="preserve">뽀심이                                  </t>
  </si>
  <si>
    <t xml:space="preserve">조애경                                  </t>
  </si>
  <si>
    <t xml:space="preserve">만복                                    </t>
  </si>
  <si>
    <t xml:space="preserve">S) 어젯밤 만졌을 때 몸이 뜨겁게 느껴짐. 어제 저녁부터 좀 기력이 떨어짐. 식욕은 좀 떨어짐. 배뇨 배변은 양호함.   사료만 먹음(로얄캐닌 일반 건사료). 구토 설사는 없음. 식이나 환경의 변화는 없음.     O)   </t>
  </si>
  <si>
    <t xml:space="preserve">최하영                                  </t>
  </si>
  <si>
    <t xml:space="preserve">조은                                    </t>
  </si>
  <si>
    <t xml:space="preserve">양측 슬개골 탈구 : 왼쪽 2기, 오른쪽 3기    치석 다수 형성 : 스케일링 해야함    - 추가 비용발생할수 있다고 말씀드렸어요      </t>
  </si>
  <si>
    <t xml:space="preserve">최숙                                    </t>
  </si>
  <si>
    <t xml:space="preserve">수기                                    </t>
  </si>
  <si>
    <t>syncope</t>
  </si>
  <si>
    <t xml:space="preserve">금일 오후 5시경 syncope 이후 사망  아롱이천국으로 보호자님이 직접 데려가심      ----------------------------------------------------------------------------  cc기절    -금일 기절증상 한번 있어서 다니던 병원에서 검사받고 오심  -검사결과 고혈압, 방광종양 의심, 신장이 안좋다고 소견 들음  -어제까지 식욕, 활력 양호하고 아무 이상 없었음  -저녁 여섯시쯤 혈압약 먹이고 나서 12시쯤 기절증상 한번 더 발병  - 눈 좋지 않아서 안약, 항생제 먹이고있는중    #. 내원시 대기실에서 소변 한번 쌈. 진료실에서 진료받던 중 기절증상 다시 재발. 체온 36도로 낮음  #. 청진시 murmur는 들리지 않음  #. 혈검 BUN 56증가    - 호흡수 92회   -심박수  128  -내원시 혈압  112/87/101    ***. 혈검결과 기절과 관련될만한 소견 보이지 않는다고 안내해드리고 머리쪽 문제일 수도 있다고 말씀드림. 금일 영상과장님 나오시면 방사선 소견 자세히 안내해 드리기로.    22주전부터 기침을 하기 시작함  눈에 염증 의심하고 있음  주사처치 받았었음 - 눈에대한 약도 받으셨음  어제 오후에 갑자기 쓰러진 상황 - 초음파결과, 혈검만 하셨음  닭가슴살은 좀 먹었음. 사료/다른캔은 안 먹음    폐수종이 새벽에 비해 아침에 좀 더 많이 진행된 상황. 위험성 고지드림.    호흡이 안정화 되는데로 심초볼 예정.  </t>
  </si>
  <si>
    <t xml:space="preserve">이혜인                                  </t>
  </si>
  <si>
    <t xml:space="preserve">콩                                      </t>
  </si>
  <si>
    <t xml:space="preserve">cc : 미용 후 체크  - 밤10시 정도부터 밤새 구토했다고.  - 내용물은 그날 먹은거 다 나왔다고.  - 보호자님이 한달정도 집 비우시고 콩이 데리고 오셨는데, 특별한 이물같은 건 먹었을 확률은 거의 없다고 하심.  - 집 베란다쪽에 그린킬이라는 벌레잡는 약을 뿌리셨는데 그것을 콩이가 핥았는지 아닌지는 확실하지 않다고 하심.    #.혈액검사 : 간수치 mild하게 높음. 그외에 특이사항 없음   췌장염 키트 : 음성    ***.병원내에서는 구토없었음. 집에가서 지켜보시고 추가구토가 있거나 불편해한다면 초음파 등 영상검사가 필요할 수 있습니다.  </t>
  </si>
  <si>
    <t xml:space="preserve">김미진                                  </t>
  </si>
  <si>
    <t xml:space="preserve">한상민                                  </t>
  </si>
  <si>
    <t xml:space="preserve">머핀                                    </t>
  </si>
  <si>
    <t xml:space="preserve">장진원                                  </t>
  </si>
  <si>
    <t xml:space="preserve">귀 체크 요망  </t>
  </si>
  <si>
    <t xml:space="preserve">조세린                                  </t>
  </si>
  <si>
    <t xml:space="preserve">람보                                    </t>
  </si>
  <si>
    <t xml:space="preserve">김유경                                  </t>
  </si>
  <si>
    <t xml:space="preserve">쁜                                      </t>
  </si>
  <si>
    <t>친칠라</t>
  </si>
  <si>
    <t>마취미용</t>
  </si>
  <si>
    <t xml:space="preserve">010-8647-4880   이번호로     </t>
  </si>
  <si>
    <t xml:space="preserve">김영권                                  </t>
  </si>
  <si>
    <t xml:space="preserve">토니                                    </t>
  </si>
  <si>
    <t>빠삐용</t>
  </si>
  <si>
    <t xml:space="preserve">김다운                                  </t>
  </si>
  <si>
    <t xml:space="preserve">꽁지                                    </t>
  </si>
  <si>
    <t xml:space="preserve">  CC 스켈링    - 좌측 상악 마지막 어금니 흔들림  다음 스켈링시 반드시 발치 필요    - 좌측 하악 PM2 뿌리만 남아있고 crown사라짐. 현재 잇몸이 덮여있는 상태로 이가 시리거나 통증 유발될 가능성 거의 없음  </t>
  </si>
  <si>
    <t xml:space="preserve">이영희                                  </t>
  </si>
  <si>
    <t xml:space="preserve">로리                                    </t>
  </si>
  <si>
    <t>오심</t>
  </si>
  <si>
    <t xml:space="preserve">  저녁에 집에 돌아와보니 헥헥거리며 지속적인 nausea보임    #. 내시경  금일 내시경 검사 시도하였으나 포셉으로 꺼내지지 않고 이물(공룡고무인형) 이 삭아서 잡을때마다 뜯김  </t>
  </si>
  <si>
    <t xml:space="preserve">구한나                                  </t>
  </si>
  <si>
    <t xml:space="preserve">야니                                    </t>
  </si>
  <si>
    <t xml:space="preserve">오늘 갑자기 집에서 못걷고 넘어져서 내원  -내원당시 비출혈 보이고 전신 피하출혈 소견 보임  -aptt 138.6 / pt 15.1 / d-dimer 1794.83    -집에서 trauma 있었을 가능성 있음  -일단 쇼크상태에준해 치료 실시  -폐출혈, 뇌출혈 가능성 언급  -상태 모니터링하면서 입원기간 조절예정    </t>
  </si>
  <si>
    <t xml:space="preserve">신애영                                  </t>
  </si>
  <si>
    <t xml:space="preserve">소망                                    </t>
  </si>
  <si>
    <t xml:space="preserve">CC : 자궁축농증  -금일 저녁에 자궁에서 배뇽  -3주전부터 식욕저하 기력저하 보임  -일단 검사 실시하고 상태 교정 후 수술 가능여부 상담드리기로 함  -비용은 120~130정도이나 아이 상태에 따라 처치, 입원기간등이 상이하여 자세한 비용상담은 결과 확인 후 알려드리기로 함  -구강내 불편함을 보임 : 치아문제 안내드림      연락처 : 010-9109-3181(아버님)  </t>
  </si>
  <si>
    <t xml:space="preserve">서영주                                  </t>
  </si>
  <si>
    <t>심장재진</t>
  </si>
  <si>
    <t xml:space="preserve">이유진                                  </t>
  </si>
  <si>
    <t xml:space="preserve">나비                                    </t>
  </si>
  <si>
    <t>유연</t>
  </si>
  <si>
    <t xml:space="preserve">cc: 식욕저하, 유연, 기력저하  -집에 포도가 항상 있어서 포도를 먹었을 가능성도 있음  -일단 항상성 유지위해 수액처치 실시하고 내일 상태 보기로 함  -신장수치 및 산증, 전해질 개선되지 않을경우 예후 불량, 개선된다 하더라도 현재 노령성 만성 신부전의 경우 전반적 예후는 좋지 않다고 안내드림    </t>
  </si>
  <si>
    <t xml:space="preserve">최영재                                  </t>
  </si>
  <si>
    <t xml:space="preserve">쭈꾸                                    </t>
  </si>
  <si>
    <t>제왕절개</t>
  </si>
  <si>
    <t xml:space="preserve">16.04.30 쭈꾸 입원비 389.400 선납하셨습니다      CC: 출산 중  - 금일 오전 출산 1마리는 죽어있는 상태  - 나머지 3마리는 잘 낳았음.     #. 방사선 및 초음파상 자궁내 과도한 액체 확인됨  ; 자궁내 출혈 혹은 태반정체에 대한 처치 필요    - 내일 2시 cbc, 혈압 큰 변화 없으면 퇴원하기로 함  </t>
  </si>
  <si>
    <t xml:space="preserve">최연미                                  </t>
  </si>
  <si>
    <t xml:space="preserve">르미                                    </t>
  </si>
  <si>
    <t>중독</t>
  </si>
  <si>
    <t xml:space="preserve">  내복약- 리제 : 2알정도 섭취 1시간 반 정도  식욕 활력 배변 양호  </t>
  </si>
  <si>
    <t xml:space="preserve">김현지                                  </t>
  </si>
  <si>
    <t xml:space="preserve">똘이♥                                  </t>
  </si>
  <si>
    <t xml:space="preserve">정은하                                  </t>
  </si>
  <si>
    <t xml:space="preserve">하쿠                                    </t>
  </si>
  <si>
    <t xml:space="preserve">cc : 구토, 식욕부진  -food : 수제사료, 간식(평소와 같음)  -행동상 특이소견 없음  -이물에 대한 확인은 불가함  -어제 저녁까지는 양호 / 세벽 3시경부터 구토    혈액검사상 특이소견 없음  초음파 검사상 상부 소화기 염증 보여서 입원처치 실시    보호자분은 퇴원 원하시는데 단순한 장염이라도 1~5일 평균 3일정도 입원 추천된다고 안내드림  -내일 상태에 따라 최대한 빨리 퇴원하는쪽으로 진행예정  </t>
  </si>
  <si>
    <t xml:space="preserve">이미정                                  </t>
  </si>
  <si>
    <t xml:space="preserve">CC: 중성화 수술  - 유선 종양은 대부분 사라짐. 유선염이었던것으로 보임    - 중성화 수술 실시    ; 실제 수술 중 자궁수증 발견.     </t>
  </si>
  <si>
    <t xml:space="preserve">김지혜                                  </t>
  </si>
  <si>
    <t xml:space="preserve">김별                                    </t>
  </si>
  <si>
    <t xml:space="preserve">심세홍                                  </t>
  </si>
  <si>
    <t xml:space="preserve">구찌                                    </t>
  </si>
  <si>
    <t xml:space="preserve">김효경                                  </t>
  </si>
  <si>
    <t xml:space="preserve">봄이                                    </t>
  </si>
  <si>
    <t xml:space="preserve">CC: 보행이상  - 양측 뒷다리의 부전마비(Rt&gt;&gt;Lt)  - 방사선상 T11-12, 12-13, T13-L1, L2-3 의 디스크 공간의 좁아짐이 확인됨    #. 양측 knuckling이 확인. 우측이 좌측보다 반응감소가 두드러짐. 양측 모두 UMN signs  - 중증의 디스크 질환으로 다발성 가능성 높음 약물 반응 불량 시 MRI 촬영 필요성 있음  - 2일간 약물 반응 없거나 불량할 경우 MRI 반드시 촬영할 것    - 입원처치 후 MPSS 투여    Rx. cepha, tramadol, mpss 10mg/kg iv    -------------    - 보호자님 요청으로 퇴원. 완전 마비 및 증상 악화 가능성 언급  - 2일 뒤 내원하여 김지헌 원장님 진료 원하심  </t>
  </si>
  <si>
    <t xml:space="preserve">안소영                                  </t>
  </si>
  <si>
    <t xml:space="preserve">cc)귀진료, 생식기 삼출물    2주전에 생리 시작  지금까지 생식기에서 삼출물 나오고 있음  식욕 정상, 다음다뇨 없음, 활력 정상  넥칼라 1주일 전부터 하고 있음    - 보호자분은 생식기가 평소와는 다르게 삼출물 양도 많아진것같고 지저분하다고 생각하심  - 자궁축농증 가능성도 있고, 넥칼라 때문에 그루밍을 못해서 평소보다 지저분해보일수 있다고 설명드림  - 1주일 뒤에도 삼출물 지속적으로 나오거나, 중간에 식욕저하 다음다뇨 복통호소시에 검사하기로 함    -오른쪽 외이도 내 발적이 있으며, 분비물이 다량 관찰되었음.    - 복부 초음파 : 우측 난소낭종  - 혈액검사 : nrf  - 복부방사선 : nrf    - 빠른 시일내에 중성화수술 권장          </t>
  </si>
  <si>
    <t xml:space="preserve">이언지                                  </t>
  </si>
  <si>
    <t xml:space="preserve">다루                                    </t>
  </si>
  <si>
    <t xml:space="preserve">    </t>
  </si>
  <si>
    <t xml:space="preserve">정현미                                  </t>
  </si>
  <si>
    <t xml:space="preserve">제리                                    </t>
  </si>
  <si>
    <t>항문낭파열</t>
  </si>
  <si>
    <t xml:space="preserve">010-2046-7192(따님)  -4일 오전중 전화드리기(수술여부 결정해주실 예정 / 리센츠에 한번 알아보시고 하시기로 함)  -기본 혈액검사 후 특이소견 없으면 수술 실시하기로 함  -호텔 5일 있은후 집에 가자마자 항문주변을 계속 핥아서 병원에서 발생된 문제가 아닌지 문의하셔서 항문낭 파열은 전염병이 아니고 도관이 막히거나 해서 발생하기 때문에 갑자기 생길 수 있다고 안내드림  -비용부담 있으셔서 할인 요청하셔서 10% 할인 잡아드림  -괄약근 손상시 배변실금 가능성도 안내드림      </t>
  </si>
  <si>
    <t xml:space="preserve">곽현신                                  </t>
  </si>
  <si>
    <t xml:space="preserve">코야                                    </t>
  </si>
  <si>
    <t xml:space="preserve">CC: 발작  - 금일 발작 3회.   - 1년전부터 발작.   - 30분전까지도 소변을 봄  - 발작 후  circling을 보임. 배뇨도 확인  - 1달전 발작 한 뒤 금일 발작을 보임.    - 보호자님 검사 원치 않아, 처치를 위한 최소한의 검사만 실시하기로 함  ; 25만원 이내에서 처치 완료하기로 함    #. no murmur, normal BP, lethargy, stupor  #. 혈액검사상 경도의 질소혈증이 확인됨    ***. 발작의 원인은 신장에 의한 것은 아닌 것으로 판단. 인지기능장애로 판단되며, 뇌종양 배제할 수 없음. 뇌압 감압 및 항경련 처치하며 경과 지켜보기로 함  - 보호자님 추가 검사 원치 않음  - 신장기능 보호를 위해 피하수액 처치 실시    - 3일 뒤 재진  </t>
  </si>
  <si>
    <t xml:space="preserve">이나연                                  </t>
  </si>
  <si>
    <t xml:space="preserve">만두                                    </t>
  </si>
  <si>
    <t xml:space="preserve">cc)구토    3일전에 1회 구토  어제 2회 구토  오늘 아침에 2회 구토  구토 내용물은 노란 액체  식욕저하 : 2일째 밥을 안막고 있음, 간식(닭가슴살)은 먹음  변은 어제부터 묽은변, 색은 정상    #복부방사선 : nrf   혈액검사 : 췌장수치 증가   초음파 : 장염소견 없음, 췌장에코 증가 부종 확인   췌장키트 : 양성    - 입원이 쉽지 않을것으로 판단  - 구토외에는 증상이 없고 집에서 지켜보기로 함    </t>
  </si>
  <si>
    <t xml:space="preserve">김진경                                  </t>
  </si>
  <si>
    <t xml:space="preserve">몽룡                                    </t>
  </si>
  <si>
    <t xml:space="preserve">김미해                                  </t>
  </si>
  <si>
    <t xml:space="preserve">CC) 구토  - 평소 간혹 구토를 보임.  - 평소 소고기 종류 많이 먹음.  - 어제 아침부터 기력 없고 잘 안먹음  : 단단한 변 1회  : 어제 저녁부터 공복성 구토 수차례     - 평소와 다른 식이 먹지 않음  : 족발뼈 소량 먹였으나 이전에도 먹던 정도  - 복부 통증 반응은 불명확  - 평소 이물에 관심은 없는 편    # 혈액검사: HCT 72.8%↑ (protein 6.7), WBC 17500   # 방사선: NRF  # 초음파: 십이지장 corrugation, 점막층 에코 상승, 불명확한 layering. 일부 소장 분절 기능적 폐색  # CPL: normal    - 출혈성위장관염이 고려되며 수액 및 내과적 처치  : 입원기간 최소 3~5일까지 지속될 수 있음.  </t>
  </si>
  <si>
    <t xml:space="preserve">.문주연                                 </t>
  </si>
  <si>
    <t xml:space="preserve">콜라                                    </t>
  </si>
  <si>
    <t xml:space="preserve">  cc 재진  - 계속 떨고 낑낑대는 증상 지속. 구토, 설사증세는 없음  - 식욕 저하  -안았을 때 소리지른 적 있음    #. 체온 정상.  #. 허리 촉진시 T11-12부근 통증 미약하게 호소  #. 방사선 : 사진상 T10-11번 척추체 사이 미약하게 좁아짐  #. 초음파 : 담낭 미약한 슬러지, 장 에코 약간 상승  #. 혈액검사  : NRF    tx. 덱사 0.2ml/kg sc    ***. (한원장님이 상담하심) 디스크 준해 설명. 삼일 후(11/12) 김수현 과장님과 침치료  상담예정. 안을 때 허리받쳐 안아주시고 케이지레스트, 최근 갑작스럽게 살이 쪄서 체중관리(다이어트사료, 양 줄이기) 설명해드림      </t>
  </si>
  <si>
    <t xml:space="preserve">최인희                                  </t>
  </si>
  <si>
    <t xml:space="preserve">봉숙                                    </t>
  </si>
  <si>
    <t xml:space="preserve">잠실on동물병원                          </t>
  </si>
  <si>
    <t xml:space="preserve">분양말티(4/1)                           </t>
  </si>
  <si>
    <t>내용없음</t>
  </si>
  <si>
    <t>검사기록 없음</t>
  </si>
  <si>
    <t xml:space="preserve">김하정                                  </t>
  </si>
  <si>
    <t>이물</t>
  </si>
  <si>
    <t xml:space="preserve">cc)닭뼈    3시간 전쯤 섭취    - 하루 입원하면서 상태 확인  </t>
  </si>
  <si>
    <t xml:space="preserve">김라경                                  </t>
  </si>
  <si>
    <t xml:space="preserve">사랑                                    </t>
  </si>
  <si>
    <t>슬개골탈구-수술 2(양측)(Patellar luxation)</t>
  </si>
  <si>
    <t xml:space="preserve">김태균                                  </t>
  </si>
  <si>
    <t xml:space="preserve">앙리                                    </t>
  </si>
  <si>
    <t>수술전검사</t>
  </si>
  <si>
    <t xml:space="preserve">박혜연                                  </t>
  </si>
  <si>
    <t>척수구멍증-척수공동수증, 척수형성이상-골수이형성증(Spinal Dysraphism (Hydrosyringomyelia, Myelodysplasia)) 의증</t>
  </si>
  <si>
    <t xml:space="preserve">CC : 우측 편측 운동부전  -복부팽만    안녕하세요. 똘이는 잘 처치받고 있고 검사 진행중입니다. 호르몬 검사는 세벽 4시경 끝날것으로 보이며 내일 검사결과 전화드리도록 하겠습니다. 감사합니다.    -LDDST 검사상 쿠싱 음성  -척수공동증 의심됨    -내복약중 PDS는 1주만 사용하고 그 이후 중단예정  </t>
  </si>
  <si>
    <t xml:space="preserve">김경아                                  </t>
  </si>
  <si>
    <t xml:space="preserve">프린세스 에이미                         </t>
  </si>
  <si>
    <t>4, 식욕부진</t>
  </si>
  <si>
    <t xml:space="preserve">상처 생긴이후로 식욕 저하  -식욕촉진제, 진통제 사용하고 보기로 함      &lt;한원장 comment&gt;  - 재급여증후군이 의심되면 bil.검사를 하세요  - 초음파로 간의 에코도 확인하시고   </t>
  </si>
  <si>
    <t xml:space="preserve">조영미                                  </t>
  </si>
  <si>
    <t xml:space="preserve">스노위                                  </t>
  </si>
  <si>
    <t xml:space="preserve">어제부터 지속적으로 구토  -어제 소시지(매운맛) 먹은적 있음  -최근들어 탈모 심함    검사상 특이소견 없으나 식욕 없어서 입원처치 실시  </t>
  </si>
  <si>
    <t xml:space="preserve">주혜령                                  </t>
  </si>
  <si>
    <t xml:space="preserve">둥이                                    </t>
  </si>
  <si>
    <t xml:space="preserve">이삼미                                  </t>
  </si>
  <si>
    <t xml:space="preserve">아랑                                    </t>
  </si>
  <si>
    <t xml:space="preserve">총 비용은 180 전후 안내드렸으며 금일 50만원 선수납    CC 양측 슬개골 탈구 교정 수술    </t>
  </si>
  <si>
    <t xml:space="preserve">정아름                                  </t>
  </si>
  <si>
    <t xml:space="preserve">라벳                                    </t>
  </si>
  <si>
    <t>이물섭취</t>
  </si>
  <si>
    <t xml:space="preserve">cc: 이물섭취  -내시경으로 제거함  </t>
  </si>
  <si>
    <t xml:space="preserve">윤은진                                  </t>
  </si>
  <si>
    <t xml:space="preserve">하울                                    </t>
  </si>
  <si>
    <t xml:space="preserve">3일 전부터 12회정도 구토함  -출혈성 구토함  -사료는 안먹고 간식만 먹음    -혈액검사상 특이소견 없음  -항구토제 추가적으로 처방함  </t>
  </si>
  <si>
    <t xml:space="preserve">마상웅                                  </t>
  </si>
  <si>
    <t xml:space="preserve">강순자                                  </t>
  </si>
  <si>
    <t xml:space="preserve"> cc;  미용 후 한쪽으로 고개가 돌아가는 증상: 미용당일은 심했으나, 금일 내원시에는 상태 양호함  가만히 있다가 깽거리고 아파함  나이가 많아서 입원 및 mri검사는 하기 싫어하심    #.   우측으로 비틀거림. 간헐적인 head tilt   prl정상   고유반사자세 정상   고개 상하좌우 신전시 공격성 보임   머리사진찍다가 호흡곤란이 와서 촬영중단   흉부는 양호   복부 - 양측 신장결석, 우측 상복부근 opacity증가.           L2~3 spondylosis 및 척추사이간극 좁혀짐 확인   치석 PI3 정도   혈검상 A/G ratio = 0.63   심잡읍이 의심되는 상황(호흡음과 헷갈림) - 추후 다시 리첵해야 함    ***. cage rest + 내복약 으로 집에서 관리해보실 예정.스테로이드에 대한 부작용 및 주의사항 안내해 드림.  일주일뒤 리첵.   </t>
  </si>
  <si>
    <t xml:space="preserve">푸딩                                    </t>
  </si>
  <si>
    <t xml:space="preserve">이은상                                  </t>
  </si>
  <si>
    <t xml:space="preserve">이혜진                                  </t>
  </si>
  <si>
    <t xml:space="preserve">사랑이                                  </t>
  </si>
  <si>
    <t xml:space="preserve">cc;   아직까지도 식구들에게만 짖음   산책은 아직 싫어해서 중단하심   식욕 양호    더욱 예민해 진것 처럼 느낌   강아지 우유, 마이뷰만 매우 좋아함   건더기에 대한 섭식은 큰 이상 없음    #. 혈검상 경과 양호   뇨검사상 특이사항 없음   초음파 검사상 지난번과 비교시 미세하게 사이즈가 작아졌지만, 기능은 잘 유지되고 있음   체중 확실히 증가   어금니는 확인할 수 없었으나, 송곳니/앞니 주위로 노랗게 침착된 치석 확인 CI    ***. 현재 신장 기능은 잘 유지되고 있습니다.   스케일링을 강력하게 요청하신 상태라서, 신경증상이 계속 되므로 이번에 mri촬영하기로 함  </t>
  </si>
  <si>
    <t xml:space="preserve">배강남                                  </t>
  </si>
  <si>
    <t xml:space="preserve">밤비                                    </t>
  </si>
  <si>
    <t>Italian Greyhound(이탈리안 그레이하운드)</t>
  </si>
  <si>
    <t xml:space="preserve">오늘 저녁에 무른변 봄  -오전 이후로 식욕저하 보임  -평소와 다른 음식먹은것은 없음  -쓰레기통을 뒤지기는 하지만 이물 가능성은 거의 없음    -주사경결부 다시 커진것 같다하심(체크요망)    -금일 스크리닝 테스트 후 특이소견 없으면 수액처치 실시하고 상태 보기로 함    -검사상 장염소견만 보여서 입원처치 실시  </t>
  </si>
  <si>
    <t xml:space="preserve">한주하(한준모)                          </t>
  </si>
  <si>
    <t xml:space="preserve">비리                                    </t>
  </si>
  <si>
    <t>4, 14</t>
  </si>
  <si>
    <t xml:space="preserve">cc) 헥헥거림. 몸을 잔뜩 움츠리고 3-4일 정도 경과됨. 이틀전부터 집에서도 괜찮다가 시작하면  헥헥거림. 기침은 하지 않음. 근육이 경직되어 있음. 이틀전 처음 헥헥 댈때는 숨이 넘어갈 듯했음.   건강백서-일반 건사료, 간식 고기 색깔별로 줌, 사람음식 먹음.     S) 헥헥거림, 전반적인 경직, 청색증은 없음.    O) 신체검사 : BCS 6/7, 청진 시 좌측 심잡음 G 4/6, 우측 G 2/6      혈액검사 : 신장 정상, 전해질 정상, PCV 높음(미약한 탈수로 추정), 간수치 상승 관찰됨.       혈압 177/122/142(환자 병원 내원시 흥분상태)      흉부방사선 상 심장 리모델링 확인됨.      심장 초음파 결과 중등도의 MR, 경도의 TR, 폐성고혈압은 확인되지 않음.    A) moderate MR, 빈호흡  헥헥거리는 증상은 심부전 및 비만으로 인한 기관협착의 가능성 고려되며, 전반적으로 촉진시 통증반응 보이지 않음. 심장약 trial로 투약하고 경과 지켜볼 예정.    Rx) for 7days  furosemide 1mg/kg PO bid  ramipril 0.125mg/kg PO sid  theophylline 10mg/kg PO bid    P) 심장약 투약 후 경과 지켜보며 약용량 조절하며, 필요시 혈청 theophylline 농도 측정 예정. 다음 재진은 4월 6일 오전.     C/E) 환자 경도의 탈수 교정을 위해 물급여 요청 및 기침양상 평가, 사료 급여량 절반으로 줄일 것 권고함. 사료는 나우 시니어 급여 추천드림.  </t>
  </si>
  <si>
    <t xml:space="preserve">최영화                                  </t>
  </si>
  <si>
    <t xml:space="preserve">우유                                    </t>
  </si>
  <si>
    <t>외음부licking</t>
  </si>
  <si>
    <t xml:space="preserve">cc)생식기에서 점액질 분비    요며칠 생식기를 자주 핥음  생식기에서 노란빛 점액질 분비되는것 발견  식욕 정상, 변정상, 활력 정상  배뇨 정상 - 오줌을 자주 보지는 않음  중성화 수술은 어렸을때 함    #방사선 - 방광결석 4개    혈액검사     - 세파 sc   - 내일 오전 10시에 내원하기로 함  - 점액질 원인이 방광인지 stent pyo인지 감별하기 위해 초음파, 뇨검사 등 추가검사 진행할수 있다고 설명드림  - 내일 수술 가능하다고 말씀드렸고, 공복으로 내원하기로 함  </t>
  </si>
  <si>
    <t xml:space="preserve">이영애                                  </t>
  </si>
  <si>
    <t xml:space="preserve">뚜리                                    </t>
  </si>
  <si>
    <t xml:space="preserve">cc)2-3일 전부터 심한 기침 증상 보임. 귀안좋아서 넥칼라는 계속 하고 있었음.   귀에 이개혈종으로 본원에서 진단 받은 이력 있음. 예방접종 이력은 없으며, 보호자분은 안한 것으로 생각됨.   자고 일어나면 주로 기침함.   사료 및 고기 삶은 것 비벼서 줌. 활력 식욕 양호하며 배뇨 배변도 양호함.   주로 집에서 있으며, 청색증은 없음.     P) 월요일 심장초음파(초진) 예약. 퇴원은 월요일 희망함.   </t>
  </si>
  <si>
    <t xml:space="preserve">송지영                                  </t>
  </si>
  <si>
    <t xml:space="preserve">키롱                                    </t>
  </si>
  <si>
    <t xml:space="preserve">CC:  혈뇨      어제 저녁에, 목욕 후에, 정상뇨에 혈이 조금 섞여 나오는 양상.  혈은 매우 양이 적고, 색이 진하지도 않음.  배뇨하는게 힘들지는 않음. 정상 변을 봄.  뇨 색깔은 노란색.  소변을 자주 봄. 묽은 소변을 대량 볼떄도 있음.      #.  복부 방사선 : 요도결석과, 방광결석 있음.  흉부 방사선 : NRF  CBC : PLT 163 으로 조금 낮으나, 검사상 오류일 수 있음. 내일 다시 재검.  GHP : 특이한 소견 없음.  CRP : 5 이하.  전해질 : NRF  ***.  내일 방광결석 수술 실시.    Plan.  수술 비용, 1 일치 입원비까지 선결제하셨음.   수술 후, 5 일 입원 후, 몇 일 더 호텔 하실 예정.  </t>
  </si>
  <si>
    <t xml:space="preserve">박유린                                  </t>
  </si>
  <si>
    <t>챠트내용부재</t>
  </si>
  <si>
    <t xml:space="preserve">기침은 조금 줄어들었으나 연변 봄  -유산균 제제 추천드림  한달전부터는 다음다뇨 보이는것 같다고 하심    -혈액검사상 특이소견 없음  -상부호흡기 감염증에 취약할것으로 보여 플루맥스 추천드림  </t>
  </si>
  <si>
    <t xml:space="preserve">장균우                                  </t>
  </si>
  <si>
    <t>Boston Terrier(보스톤 테리어)</t>
  </si>
  <si>
    <t>외상</t>
  </si>
  <si>
    <t xml:space="preserve">CC) 고양이에게 공격당해 눈을 다침    O)  #PE: 청진상 특별한 이상 없음  #형광염색검사상 염색부위는 확인되지 않음.   육안검사상 2mm 정도의 puncture, 가로로 5~7mm 가량 열상 확인   처음 내원시 안방수 누출 있었으나, 현재 막혀 누출은 없는 상태    Tx)  - 외과적 처치 : 외안각 쪽으로 tarsorrhaphy  - 안약 3~4시간 간격으로 점안    내복약 처치 병행 예정    A&amp;P)  - 3일정도 집중적으로 안약점안 및 내복약 복용하며 입원 처치 예정  - 고양이 발톱에 의한 상처이므로 감염이 심하게 진행되면 눈을 잃을 수 있음.    시력에 지장 발생할 가능성 있음. 3일간 상태 보며 필요시 추가 처치 예정.  </t>
  </si>
  <si>
    <t xml:space="preserve">블루위                                  </t>
  </si>
  <si>
    <t xml:space="preserve">fip 아닐 가능성 보여서 검사 추천드림    지난주 월요일부터 식욕 저하  -목요일 잠실종합에서 fip 가능성 들었음  -복부가 팽만들었다가 다시 줄어듬    -리발타 테스트 : 양성  -  </t>
  </si>
  <si>
    <t xml:space="preserve">루시                                    </t>
  </si>
  <si>
    <t>진단되지않음</t>
  </si>
  <si>
    <t>식욕부진,체중감소</t>
  </si>
  <si>
    <t xml:space="preserve">cc : 식욕부진, 체중저하(?), 복부팽만 보임    동거묘 블루위 FIP 병력있어서 확인차 내원    -검사상 특이소견 없음  -평소 새나 쥐를 잘 잡아서 산책중 잡아먹었을 가능성 있음  </t>
  </si>
  <si>
    <t xml:space="preserve">전현정                                  </t>
  </si>
  <si>
    <t xml:space="preserve">CC) 구토 설사  - 아침에 설사.   : 계속 흘리고 다니는 양상.  - 구토 30분에 1회씩 계속 보임   : 약 5회 가량.     - 사료와 간식만 먹이심   : 지위픽을 새로 먹이심   : 간식 (닭똥집, 돼지 귀 간식-새로운 간식)   : 오리고기 stick  - 원래 식욕 좋음    - 피부 알러지 병력.  - 이물 섭취 가능성 완전히 배제 못함.  - 구토물에서는 사료가 나옴.    - 췌장염 키트: negative  - 혈액검사: HCT 66.9  - 복부초음파: 십이지장, 소장 일부 분절 corrugation  - 분변검사: clostridium 다수    - 세균성 장염에 준해 입원 치료  </t>
  </si>
  <si>
    <t xml:space="preserve">홍윤주                                  </t>
  </si>
  <si>
    <t xml:space="preserve">홍구                                    </t>
  </si>
  <si>
    <t xml:space="preserve">중성화수술 </t>
  </si>
  <si>
    <t xml:space="preserve">CC 중성화    - 항체검사, proBNP 함께 진행하기로 함. 비용안내 완료  - 수술 후 허피스 증상 나타날까봐 걱정된다 함. 나타날 수 있으며 증상 심하면 치료 받으시라 함  - 동거묘들이 핥을 수 있어 충분히 입원 후 데려가길 원함. 기본 1주 말씀드렸고 추가 입원있을 수 있음        항체검사상 범백항체 없어서 접종 1차부터 다시 시작하기로 함  -메리알 백신 사용예정  -호텔 퇴실 전날 접종예정    </t>
  </si>
  <si>
    <t xml:space="preserve">정옥이                                  </t>
  </si>
  <si>
    <t xml:space="preserve">정설탕                                  </t>
  </si>
  <si>
    <t xml:space="preserve">좌측 상악견치 에나멜결손 보여서 레진 처치 실시함  상악 전치 골절로 치근 노출되어 발치 실시함  -레진의 경우 쉽게 깨질수 있다고 설명해주세요  </t>
  </si>
  <si>
    <t xml:space="preserve">김영신                                  </t>
  </si>
  <si>
    <t xml:space="preserve">바위                                    </t>
  </si>
  <si>
    <t xml:space="preserve">CC:   - 뒷다리에 힘이 없어 주저 앉음  - 호흡은 양호. 식욕도 양호    - 우측 뒷다리에 힘이 잘 들어가지 않음. 만지려 할때 싫어함    *. 체중감소 및 검사한지 대부분 기간이 오래 지나  </t>
  </si>
  <si>
    <t xml:space="preserve">박혜란(박혜정)                          </t>
  </si>
  <si>
    <t xml:space="preserve">랑이                                    </t>
  </si>
  <si>
    <t xml:space="preserve">금일 활력 저하 보임  -아침에만 밥 먹고 그 이후 식욕 없음  -구토, 설사는 없음    -현재 2일 1회 내복약 투약중  -집에서 느끼시기에는 상태 양호  </t>
  </si>
  <si>
    <t xml:space="preserve">김미주                                  </t>
  </si>
  <si>
    <t>기흉</t>
  </si>
  <si>
    <t>낙상</t>
  </si>
  <si>
    <t xml:space="preserve">오은희                                  </t>
  </si>
  <si>
    <t xml:space="preserve">미나                                    </t>
  </si>
  <si>
    <t>행동장애(Behavior)</t>
  </si>
  <si>
    <t>전정기관 질환-노인성 - 개(Vestibular Disease, Geriatiric-dogs)</t>
  </si>
  <si>
    <t xml:space="preserve">cc;  발작증세 그전에는 증상 없다가 금일 갑작스럽게 증상 확인됨  최근에 피부진료 받는다고 항생제 + 소염제 처방 받았음  약 처방 받고 식욕이 많이 떨어지긴 했으나 사료를 절반정도는 먹었음  보호자분 5시간동안 외출하고 다녀온 사이  circling + 경련증상 호소  예방접종 - 작년에 완료하심  산책- 심장이 약해서 거의 안해주심  미용한지 10일정도  구토 설사 - 없었음  배뇨 양호    #. 내원당시 경련 + 안구진탕, 기립불능 증세 확인됨  murmur gr 3    *** 위험성 고지. 발작 개선 없을 수도 있음  mri촬영 필요성 안내      </t>
  </si>
  <si>
    <t xml:space="preserve">  #.OP  - 연골 내측 증식 두드러지며 trimming 후 슬개골 탈구 교정  </t>
  </si>
  <si>
    <t xml:space="preserve">장영환                                  </t>
  </si>
  <si>
    <t xml:space="preserve">아토                                    </t>
  </si>
  <si>
    <t xml:space="preserve">  010-8233-9969  </t>
  </si>
  <si>
    <t xml:space="preserve">엔젤                                    </t>
  </si>
  <si>
    <t xml:space="preserve">몇일전 누군가에게 잡혀있다가 월요일 돌려받음  -그 이후로 혈변 증상 보임  -구토증상 의심됨  -예민해져 있는 상태임    검사상 특이소견 없음  </t>
  </si>
  <si>
    <t xml:space="preserve">백서연                                  </t>
  </si>
  <si>
    <t xml:space="preserve">구피                                    </t>
  </si>
  <si>
    <t xml:space="preserve">CC) 구토 설사 기력저하  - 어제 아침에 노란 위액성 구토 1회   : 기력저하, 식욕 부진, 설사, 공복성 포말성 구토.  - 오늘은 기력이 더 저하됨.    - 평소와 다른 식이 먹이지 않으심.   - 건사료, 오리 간식, 치킨.   - 이물에 관심 없는 편.   : 스폰지를 먹은 경력.  - 산책은 평소 잘 하지 않음.  - 접종 사상충 완료.    # 방사선: NRF  # 초음파: enteritis, inflammatory lymphadenopathy, reactive hepatopath  # 분변검사: clostridium   # 혈액검사: K 3.3, ALT 113    - 클로스트리디움 장염에 대해 입원 관리 예정   : 입원 중 구토 1회 및 출혈성 설사 1회 보임   : metro, clavamox, cerenia, cimetidine, 수액, sucralfate              </t>
  </si>
  <si>
    <t xml:space="preserve">최근식                                  </t>
  </si>
  <si>
    <t xml:space="preserve">담이                                    </t>
  </si>
  <si>
    <t xml:space="preserve">신영식                                  </t>
  </si>
  <si>
    <t xml:space="preserve">라오                                    </t>
  </si>
  <si>
    <t>1, 마비</t>
  </si>
  <si>
    <t xml:space="preserve">cc)경직    3일전 오전에 구토 - 사료, 액체  4일전까지 변은 정상  2일전부터 기력저하  금일부터 식욕 저하  평소에 참치캔 먹고 있음  집에 다른분이 있긴 하지만 케어 안해줌  보호자분은 손녀 돌봐야 해서 5일에 한번씩 집에 오고 있음    #온몸이 경직된 상태로 내원 체온 36도 - 히팅해주면서 경직은 풀림  #혈액검사 : 신장수치 상승   흉부방사선 : 기관지 패턴 확인됨   복부 방사선 : 위확장 - 위내 fluid      - 급성신부전 치료 시작  - 오전중으로 초음파 검사 진행  - 신장 수치 재검 및 sdma 의뢰  </t>
  </si>
  <si>
    <t xml:space="preserve">배성희                                  </t>
  </si>
  <si>
    <t xml:space="preserve">뚱이                                    </t>
  </si>
  <si>
    <t xml:space="preserve">    금일 신장, 눈체크  7일 아침약까지 있음    1.032  </t>
  </si>
  <si>
    <t xml:space="preserve">김상진                                  </t>
  </si>
  <si>
    <t xml:space="preserve">대박                                    </t>
  </si>
  <si>
    <t xml:space="preserve">cc) 구토   - 2일 전에 빵, 토마토 급여  - 어제부터 구토 (몇회 했는지 알지 못하심)  - 오늘 하얀 구토  - 기력이 현재 많이 좋지 않음.   - 설사는 안한 듯   : 오늘 아침에 정상 변 확인.  - 어제 오늘은 식욕이 좋지 않음.  - 물도 잘 마시지 않음.  - 평소 이물에 관심이 있는 편.  - 산책을 하루 1회 정도 보임.     - 접종 및 사상충 시기 지남.      </t>
  </si>
  <si>
    <t xml:space="preserve">오미옥                                  </t>
  </si>
  <si>
    <t xml:space="preserve">윌리                                    </t>
  </si>
  <si>
    <t xml:space="preserve">CC:   - 낮에는 자고, 밤에는 낑낑대며 소리를 지름    </t>
  </si>
  <si>
    <t xml:space="preserve">임경순                                  </t>
  </si>
  <si>
    <t>안구주위외상</t>
  </si>
  <si>
    <t xml:space="preserve">1.CC:               - 고양이가 눈을 공격함.     2.HPI:  -                3.History  - MED; 없음.                - VAC: 백신/ 사상충 완.        - TRAUMA:  - Surg:               3.ENV:             -   4.FOOD:     -     - 우안 결막 천공.    #안압검사  - od 11 os 09    </t>
  </si>
  <si>
    <t xml:space="preserve">장지희                                  </t>
  </si>
  <si>
    <t>식도이물</t>
  </si>
  <si>
    <t xml:space="preserve">CC : 컨디션 이상    - 시댁에 가시느라 차량을 오래 탐  - 애견카페에서 처음 가봄. 아이가 못 어울림  - 상어 연골(오후 4시반 쯤)을 먹고 캑캑 거리다가 구토를 함. 거품토.  - 밤새 헥헥거리면서 잠도 거의 못 잠. 끼깅거림  - 어제 저녁 먹지 않음  - 아침 5시부터 헐떡거리는 것은 줄었음. 11시에는 더 심해짐.  - 아침에 사료 몇 알 빻아서 주셨으나 5분 이내 토함  - 물도 잘 먹지 않음. 먹여주면 토하지는 않음  - 평소와 다르게 움직임도 거의 없음    #. PE  - 상복부 통증    #. x-ray  - 식도조임근 앞 식도에 이물    #. 내시경  - 이물이 탄성과 조직이 연해서 잡고 당길 때마다 끊어짐  - 이물을 잡고 위로 넘김  - 이물 있던 부위에 충혈 및 출혈 소견 보임    - 퇴원시 CBC 체크!!  </t>
  </si>
  <si>
    <t xml:space="preserve">박소현                                  </t>
  </si>
  <si>
    <t xml:space="preserve">낙지                                    </t>
  </si>
  <si>
    <t>후두골이형성증(occipital dysplasia)</t>
  </si>
  <si>
    <t>식욕부진, 기력저하</t>
  </si>
  <si>
    <t xml:space="preserve">기력저하    최근들어 식욕부진 있었음  -현재는 식욕 양호    요즘은 집 안에서 우울한 듯한 모습 지속적으로 보임  -집 나가면 활기차졌었으나 오늘은 집안, 집밖 모두 shiverring 보임    #방사선 검사상 후두공 이형성 보임  -후두공이형성에 따른 키아리증후군 설명드림  </t>
  </si>
  <si>
    <t xml:space="preserve">최지민                                  </t>
  </si>
  <si>
    <t xml:space="preserve">지우                                    </t>
  </si>
  <si>
    <t>식욕저하</t>
  </si>
  <si>
    <t xml:space="preserve">cc; 활력,식욕,기력저하  - 3시간뒤 다시 내원하심  - shiverring  - 본인이 의사이기 때문에 방사선 및 lipase/amylase가 포함된 혈검 요청하심    #. 방사선상 이전과 비교해 특별한 차이 없음  혈검상 wbc 수치 정상보다 약간 낮음 4.9 plt 180  lipase 키트 없음  bcs 2/5    ***. 현증과 관련되어 나타난 검사결과가 없습니다. 현재 초음파 검사가 지시되는 상황  보호자님 3시간 수액맞고 데려가셨으므로 입원비 50%할인해드립니다.  </t>
  </si>
  <si>
    <t xml:space="preserve">신다해                                  </t>
  </si>
  <si>
    <t xml:space="preserve">복쥬                                    </t>
  </si>
  <si>
    <t xml:space="preserve">지영주                                  </t>
  </si>
  <si>
    <t xml:space="preserve">니오                                    </t>
  </si>
  <si>
    <t>Coton de Tulear(꼬통 드 툴레아)</t>
  </si>
  <si>
    <t>3, 파행</t>
  </si>
  <si>
    <t xml:space="preserve">h)오전에 타병원에서 항문주위 발적부종으로 치료받음  cc)낮에 석촌호수 산책후 식욕저하,발열있는것 같고 활력저하된것 같음    체중:5.0,  체온:39.2  *산책후 진드기감염 걱정,귀를 가려워하는것 같음  *최근 집에서 자가미용후 좌측 귀주위 미세한상처  e)cbc정상,  생화학정상,  검이경 정상   -&gt;귀주위 상처 소독처치후 넥칼라처방. 내복약 bid/3   -&gt;frontline도포,  3일 경과후 이상 없으면 추가접종 필요설명  </t>
  </si>
  <si>
    <t xml:space="preserve">윤주연                                  </t>
  </si>
  <si>
    <t xml:space="preserve">뭉실이                                  </t>
  </si>
  <si>
    <t>1, 14</t>
  </si>
  <si>
    <t xml:space="preserve">cc; 이틀전부터 왠지 기력이 없음  희망동물병원에서 mvi 관리 받는 중  어제 구토 증상 보이고, 내원하시 십분 전부터 안절부절 못하면서 힘들어하고 떠는 증상 보임  헐떡이는건 어제 저녁부터 보임  설사는 없었다고 하심    #. 혈검상 lac 3.25 (0.5~2.5)상승. 그외는 특이사항 없음   폐수종 진행중   췌장염 키트 검사상 양성 확인   병원 내원하자마자 많은 양의 설사변 확인   체온 40 심박 약150 panting   혈압은 200이상    ***.  폐수종과 췌장염이 함께 발병한 상태 입니다. 두 질환 모두 중요하지만, 현재 폐수종 대해서 먼저 처치하지 않으면 바로 호흡곤란에 의해 사망할 수 있으므로, 췌장염이 더 심해질 수 있지만 이뇨처치 한다고 설명드렸습니다.  --------------------    - 최근 1주일 기침/빈호흡이 있었으며, 구토 증상은 반복되었음. 최근 2~3일 기력저하, 복통 호소함  </t>
  </si>
  <si>
    <t xml:space="preserve">헌터                                    </t>
  </si>
  <si>
    <t xml:space="preserve">김가연                                  </t>
  </si>
  <si>
    <t xml:space="preserve">어제부터 5회 구토  -식욕없음, 활력 저하  -자궁축농증 가능성 안내드림    ***상담내용  1. 자궁축농증, 췌장염등 가능성 안내드리고 검사 추천드림  2. 지난번 검사시 경정맥 채혈하고 지혈 잘 안되어서 멍이들어서 좀 거부감 있으심  3. 금일 초음파 검사까지만 진행하고 수액처치 후 필요시 혈액검사 등 진행 요청하심  </t>
  </si>
  <si>
    <t xml:space="preserve">유희선                                  </t>
  </si>
  <si>
    <t xml:space="preserve">잼마                                    </t>
  </si>
  <si>
    <t xml:space="preserve">  일반상태 양호  기관지 안좋다는 이야기를 들은 적 있으심   얼마전 이빨이 2개 빠진 거 확인하심    청진시 murmur 없음     dental exam)  - 심한 구취/치석/치은염/치주염 (엑스레이 참조)   - 당장 문제가 될 소지 있는 치아 위주로 발치 (보호자 요청) 추후 스켈링 시 추가 발치 필요성 고지 ... 많이 안 좋음     내복약  out  물에 타먹는 헥시딘 용액 50cc 서비스로 out   96cc 물에 1cc 타서 먹이도록 안내       </t>
  </si>
  <si>
    <t xml:space="preserve">퀸비                                    </t>
  </si>
  <si>
    <t xml:space="preserve">  일반상태 양호  2달 전 생리     청진시 murmur 없음     dental exam)  - 어금니 / 송곳니 주변으로 치석 잇몸퇴축 관찰됨     내복약 out   금일 저녁늦게 물 주고 구토 없음 밥 조금 불려서 급여하실 것   </t>
  </si>
  <si>
    <t xml:space="preserve">정영민                                  </t>
  </si>
  <si>
    <t xml:space="preserve">크림                                    </t>
  </si>
  <si>
    <t>소양감</t>
  </si>
  <si>
    <t xml:space="preserve">S)  - 마포로 이사간뒤 병원을 옮겨 다니심  - 이후 피부소양감이 매우 심하며 넥칼라를 계속 쓰고 지내야함  - 병원 2군데서 치료 받았으나 치료효과 없었음. 약쓸때 반짝 좋기만 함.  - 보호자분께서 매우 지친 상태로 안락사도 고려중이나, 마지막이라는 마음으로 본원 내원.    * 기존AH 처방내용  -PDS, 세파, 마스질, 스포나졸, 아포퀼  -프루너스, 닥터미코클로딘, 타크로리무스 0.1%연고, 이어크리너패드  -언알러제닉  -오메가3, 브라벡토    C/E)  - 식이알러지/아토피(환경요인) 가능성. 문진상 이와 관련한 관리를 잘 받아오셨으며, 치료에 대한 반응 떨어지는것으로 보아 예후불량 가능성 고려됨.  - 환경적 원인에 의한 아토피의 경우 근본적인 치료로 면역치료(감작치료) 진행 고려해볼수 있으나, 장기간 소요되며 치료율도 100%는 아니나 이외 치료에 반응이 없는 경우 고려할수 있음. 크림이의 경우 대증적 치료를 장기간 진행해왔으며 상위 검사/처치를 고려하는 경우 면역치료가 가능한 병원 의뢰해드리기로 함. 그러나, 보호자분께서 본원에서 할수 있는 부분까지만 진행해보겠다 하심.   - 심한 소양감으로 고용량 스테로이드 투약이 지시되며, 장기처방을 위한 면역억제제(사이클로스포린) 투약을 시도해보기로 함.  - 경구약 외 약욕샴푸, 보습제 함께 적용하며 알러지원 회피를 위한 혈액검사 의뢰. (PA-알러지 검사)    Rx)  (1) 경구약  -pds 1mg/kg PO BID(1주차) -&gt; 0.5mg/kg PO BID(2주차)  -udca 5mg/kg PO BID  -Cephalexin 20mg/kg PO BD  -Cyclosporin 25mg(1T,임플란타) PO SID    (2) 국소제  -말라셉F 3일 1회  -수로란 3일 1회    P)  -2주뒤 재진     </t>
  </si>
  <si>
    <t xml:space="preserve">방자                                    </t>
  </si>
  <si>
    <t xml:space="preserve">16.04.17 현금150만원 선납하고 가셨습니다.    CC bilateral patellar lux.op    - 스켈링, 유치발치  </t>
  </si>
  <si>
    <t xml:space="preserve">한윤경                                  </t>
  </si>
  <si>
    <t xml:space="preserve">베니                                    </t>
  </si>
  <si>
    <t>Norwich Terrier(노르위치 테리어)</t>
  </si>
  <si>
    <t xml:space="preserve">최소은                                  </t>
  </si>
  <si>
    <t xml:space="preserve">CC: Recheck  - 2일 전부터 밤에 기침하고, 심장박동 소리도 크고  - 기침하느라 잠을 편하게 자지 못함. 식욕이 저하됨.  </t>
  </si>
  <si>
    <t xml:space="preserve">전보라미                                </t>
  </si>
  <si>
    <t xml:space="preserve">차차                                    </t>
  </si>
  <si>
    <t xml:space="preserve">구토는 주사처치 이후 2회  -식욕 없음    </t>
  </si>
  <si>
    <t xml:space="preserve">김희연                                  </t>
  </si>
  <si>
    <t xml:space="preserve">로제                                    </t>
  </si>
  <si>
    <t xml:space="preserve">cc;  예전만큼 식욕은 많지는 않으나 잠을 많이 잠  구역질, 딸꾹질이 심해짐  숨쉬는것 계속 힘들어함  비만오면 입벌리고 힘들어함  심해지면 약을 먹이다 보니 이제야 약을 다 먹임  배뇨 상태 양호(사료 바뀌고 양호해짐)    ***. 목요일까지 병원에서 상태 체크 할 예정.  한원장님 로제 상태 확인하시고 꼭!!!!!!!!!!!!!!!!!! 보호자님께 전화주세요.  비용에 대해서는 60~70까지도 염두에 두고는 계시는듯 합니다.  </t>
  </si>
  <si>
    <t xml:space="preserve">김도희                                  </t>
  </si>
  <si>
    <t xml:space="preserve">우주                                    </t>
  </si>
  <si>
    <t xml:space="preserve">김성은                                  </t>
  </si>
  <si>
    <t xml:space="preserve">달♥                                    </t>
  </si>
  <si>
    <t xml:space="preserve">고신옥                                  </t>
  </si>
  <si>
    <t xml:space="preserve">길동                                    </t>
  </si>
  <si>
    <t xml:space="preserve">cc)구토    2일전에 전체 미용하고 종합백신, 광견병, 레볼루션 적용하고 난 후 집에 와서 딱딱한 간식 2개 빨리 먹음  어제 아침에 흑변  새벽 4시에 혈액섞인 구토 - 1년 넘은 배탈 약을 먹이심  조금 전에도 흑변  활력저하, 식욕 저하    #혈액검사 : nrf   췌장염 키트 : 정상   복부방사선 : nrf   초음파 : 위내 플루이드, 십이지장에 미약한 염증    - 세레니아 sc  - 내복약 적용하면서 상태 확인하기로 함      </t>
  </si>
  <si>
    <t xml:space="preserve">윤정일                                  </t>
  </si>
  <si>
    <t xml:space="preserve">cc)통증호소    2~3일전부터 하루 2회정도 허리굽은 자세   평소보다 천천히 걸어다니고, 조심스런 움직임  2주전에 인형 솜을 다량 뜯어먹음 - 변으로 나왔는지는 확인안됨  변은 정상, 식욕 정상  작년 가을에 2~3일 정도 뒷다리 한쪽을 끌고 다닌적이 있다가 증상 없어짐    #촉진 : 복부 통증   방사선 : nrf    혈액검사 : lipase 수치 상승    초음파 : 십이지장염, 췌장은 확인이 잘 안됨    췌장키트 : 양성    - 3~5일 입원 처치 필요하다고 설명  - 혈장 3일간 투여하기로 함    </t>
  </si>
  <si>
    <t xml:space="preserve">엄종대                                  </t>
  </si>
  <si>
    <t xml:space="preserve">아톰                                    </t>
  </si>
  <si>
    <t xml:space="preserve">윤현주                                  </t>
  </si>
  <si>
    <t xml:space="preserve">푸디                                    </t>
  </si>
  <si>
    <t xml:space="preserve">김성용                                  </t>
  </si>
  <si>
    <t xml:space="preserve">cc.  금식 완료  구토 설사 없음  최근 컨디션 양호  기침이나 콧물증상 없음  컨베니아 실시 예정    1번 유선 쪽 가려워 하며 각질이 생겨 있는데 자주 가려워 하는 증상 있었기 때문에 진료 원하심  10~11월 정도에 마지막 생리했음  내일 오후 2시퇴원 예정      #흉부 방사선  bronchial pattern 관찰됨        #혈액검사  alt 122 조금 높은 상태  crp 9.6으로 정상        보호자 안내)  혈액 검사상 이상 수치는 없으나 흉부 방사선상에서 기관지 패턴이 관찰 되었습니다.  현재 진행중인 기관지염일 수도 있고 어릴적 기침으로 내원한 기록이 있던데 그때의 흔적으로 기관지 패턴이 남아있을 수도 있습니다. 정확한 평가 위해서 염증수치 추가적으로 확인해 본 후 염증수치 정상일 경우 마취 진행할 것입니다.  crp 결과 정상 범위안에 있어서 중성화와 스케일링 실시함      중성화 비용 48만원,컨베니아 33000원,crp 39600, 스케일링66000,폴리싱38500  총비용 657100        1번 유선쪽 각질, 가려움증- 헥시딘 소독약, 베데스타 연고 처방          </t>
  </si>
  <si>
    <t xml:space="preserve">이영숙                                  </t>
  </si>
  <si>
    <t>슬개골탈구-수술 1(편측)(Patellar luxation)</t>
  </si>
  <si>
    <t xml:space="preserve">CC 우측 슬개골 탈구 수술    #. op  관절활액확인시 관절염 소견 확인  퇴원 이후 내복약 4주 유지예정   </t>
  </si>
  <si>
    <t xml:space="preserve">박예슬                                  </t>
  </si>
  <si>
    <t xml:space="preserve">준표                                    </t>
  </si>
  <si>
    <t>귀의부종</t>
  </si>
  <si>
    <t xml:space="preserve">김향화                                  </t>
  </si>
  <si>
    <t xml:space="preserve">뽀삐                                    </t>
  </si>
  <si>
    <t xml:space="preserve">  S)  - 오전 절식 안됨 (안내 못들으셨다고 함)   - 2시 미용 예약이나 둘중 우선순위는 스케일링 (보호자와 상의하여 스켈링만 실시/미용은 나중에...)   - 컨디션 양호함   - 사나워서 마취동의서 받고 진행  * 채혈/방사선/IV line 모두 가스진정 후 실시함 (중간중간 butorphanol IV)     O)  - CBC mild한 leukopenia/thrombocytopenia   - chemistry NRF 이나 crea 2.1 (뇨검사는 오줌량 부족으로 채뇨하지 못하여 실시하지 못함)  - electrolyte NRF   - 청진상 murmur 없음 / 흉부방사선 상   - proBNP 음성     Tx)  - 양쪽 상악 PM4 주변으로 치은염 mild한 잇몸퇴축   - 스켈링 및 폴리싱 실시  - 추후 어금니쪽에 대한 정기 검사 필요     P)  - 스피졸 2주분 처방  - 레볼루션 1 팩 처방   - 집에서 정기적인 양치질 관리 / 유연이나 단단한 음식에 대한 거부 생길경우 병변이 진행될 경우 마취하 치과검진 필요 (치과방사선)     레볼루션 1pack   </t>
  </si>
  <si>
    <t xml:space="preserve">최연수                                  </t>
  </si>
  <si>
    <t xml:space="preserve">짱이                                    </t>
  </si>
  <si>
    <t>후지부전마비</t>
  </si>
  <si>
    <t xml:space="preserve">#뒷다리 20분 전쯤 배뇨 하면서, 다리를 뻗으면서 처지는 양상이였다고 하심   #안으면 물려고 한다고 하심   #디스크  =&gt;심장병 관련하여, 다리 걷는 거 힘들어하셔서 다른원에서 심장 관리 받으심  =&gt;디스크 관련하여 질환 있다고 들으심(허리쪽이라고 들으심)  #최근에 숨이 가빠졌다던지, 산책할 때 보호자분 못따라오는 증상은 없었다고 하심     10월 말~11월말 가셨을 때, 몸무게 1kg 이상 빠졌다고 하심     #기본 신체 검사    BW = 4.8 kg  BAR  T=37.8 P=150 R=36  Auscultation  =Cardiovascular  systolic murmur grade 5 (좌측 thrill)  =Respiratory  mild crackle sound  Femoral pulse = NRF  사지 말단 냉감 관찰되지 않음    #보행 평가  좌측 후지 지지 시간이 우측보다 적음  좌측 후지 파행 소견 보임  ambulatory     #신경 검사     1)Cranial nerve 평가  -PLR, Menace = NRF  -jaw tone = NRF  -neck pain = NRF  -No strabismus, nystagmus  -palpebral reflex NRF  -bilateral Normal pupil size    2)Postural                                                 left                         right  -proprioception 전지                2                           2                        후지                 1                            2  -hopping          전지                2                             2                        후지                1                             2  -extensor postural 후지            2                            2      3)Spinal                                            Left                          Right  -back pain     =&gt; L4-5 사이 mild paraspinal hyperesthesia  -withdrawer                         1                               2  -Deep pain                          2                               2  -Tail pain                                            2      #X-ray 평가  Lumbar 3-4 , 4-5 사이 공간 좁아져 있음  back pain 검사시, 반응 나타나는 곳과 일치함    #정형검사  좌측 우측  No MPL, No drawer sign, No ortolani sign positive   =&gt;양측 근육량 비슷함   =&gt;각 관절 ROM 시, 차이 보이지 않음  관절의 부종, 염발음 통증 관찰되지 않음      신경 검사, x-ray, 정형검사, 보행 평가를 종합적으로 평가하였을 때, Grade 1, Thoracolumbar IVDD(L3-4,L4-5)로 평가되며, 이전에 한 번 이러한 후지 마비 증상 보였다고 하셔서, 수술 고려 말씀 드렸으나, 현재 짱이가 심부전 관리, 위 종괴, 간 종양 관련하여 다른 병원에서 관리 받고 계시며, 금일 혈액 검사시, 간수치가 높아, MPSS 보다는 Nsaid 약물로 처방 하며, 침치료 통한 치료 말씀드림       =&gt; 오전에 연락 달라고 하시며, 우리쪽 검사 자료 보내주시길 원하심       #Treatment  3 days PO    Methocarbamol 22mg/kg bid  Gabapentin 10mg/kg bid  Misoprostol 5ug/kg bid  Meloxicam  sid  1st day 0.2mg/kg , 2nd,3rd day 0.1mg/kg   Tramadol 5mg/kg bid     winkcys@gmail.com 으로 검사결과 보내드리기   침치료 상담 완료 보호자께서 시간잡아서 전화예약하신다고 함   </t>
  </si>
  <si>
    <t xml:space="preserve">김덕현                                  </t>
  </si>
  <si>
    <t xml:space="preserve">야리                                    </t>
  </si>
  <si>
    <t xml:space="preserve">CC 파행    - 어제 저녁부터 오른쪽 앞다리 뒷다리 파행 확인됨    #. PE  양측 후지 파행 확인되며, 전지는 후지 불안정성에 따른 일시적 파행으로 판단됨  보행시 양측 고관절부분 외전확인되나 양측 슬개골 내탈구에 따른 보행양상으로 추정      - 익일 양측 슬개골 탈구 수술 예정  </t>
  </si>
  <si>
    <t xml:space="preserve">임재운                                  </t>
  </si>
  <si>
    <t>2, 16</t>
  </si>
  <si>
    <t xml:space="preserve">cc.  어제 갑자기 설사 시작  혈변까지 보기 시작하더니 구토 여러번 했음  5시간전부터 강직, 페달링 증상 보임  이틀전 닭뼈포함한 닭고기 조금 준것 이외 평소와 다른 식이 없었음  이틀전까지 정상변 봤음        #신체검사  plr 없음(pinpoint pupil)  내원당시 pedaling 하고 있었음  murmur 없음  혈압 양호   (131/122/125)        -내원 직후 산소공급, 라인확보  -diazepam 0.1m,l/kg iv 1회 투여 후 페달링 증상 멈춤  -항경련제 1회 투여 후에도 사지 강직, plr 돌아오지 않음  -사지 강직 증상 심해서 diazepam 0.1ml/kg iv 2회 투여  -2회 투여후 앞다리 강직증상 조금 완화  -강직 증상 조금 완화 후 채혈하여 혈액검사 실시함  -혈액검사 결과 기다리며 산소, 수액 처치중 호흡정지(4:00AM)  -심폐소생 실시.  -4:30 사망          #혈액검사  -탈수 심하게 진행됨(pcv 72.1)  -wbc 5.7 조금 낮은편  -creatine  측정 불가.bun 31 P14.4  (신장수치의 상승이 탈수가 원인인지 신장기능의 이상인지 정확히 판단할수 없음)  -간수치 미약한 상승있음  -심각한 저혈당 15  -심각한 산증 ph7.18        tx.  diazepam 0.1ml/kg 2회  h/s 유지 2배        보호자안내)  내원당시 강직, 발작의 증상으로 충분한 검사 진행할수가 없어서 정확한 진단은 어려운 상태입니다.  조금 안정되었을떄 채혈하여 급한 혈액검사만 진행하였습니다.  하루 이틀만에 급격하게 진행된 설사 ,혈변 증상과 구토 증상으로 보아 급성장염, 출혈성 췌장염 등 소화기계의 심각한 염증으로 인해 진행된 산증, 저혈당의 가능성이 있습니다.  amylase,lipase 수치만으로 췌장염을 진단하는 것에 무리가 있지만 lipase가 측정 불가가 나올정도로 높은 것으로 보아 심각한 출혈성 췌장염의 가능성이 있습니다..              562820원중 9만원 현금 수납하시고 나머지금액 내일 수납예정, 주민등록증 맡겨두고 가심.  집에 자녀들에게 아직 이사실 말하지 못하여 아이는 내일 수납하시면서 데려가실 예정  화장 또는 할머니집 앞에 묻어줄지 고민해보신다고 함.      </t>
  </si>
  <si>
    <t xml:space="preserve">박홍경                                  </t>
  </si>
  <si>
    <t xml:space="preserve">쫑쫑이                                  </t>
  </si>
  <si>
    <t>Maine Coon Cat(메인 쿤 고양이)</t>
  </si>
  <si>
    <t xml:space="preserve">  - 잘 먹고 잘 놀아요  - 3달 전쯤 쫑쫑이 spay하러 입원 시 지인 분 고양이를 돌봐주셨고 함께 하루 정도 같이 있었음. 그 아이가 저번주에 FIP 진단을 받음. 또 저번 spay 시 간수치 높다고 이야기 들으셔서 -&gt; 쫑쫑이 건강확인 차 내원    * 건강검진 추천 드렸으나 오늘은 방사선/초음파/혈액검사 원하셔서 그리 진행     Ex)  - B/E: NRF  - x-ray: 흉부 심장크기 upper margin                    - 추가 문진 시, 집에서 놀 때 혀를 내밀고 헥헥거릴 때가 있음   - 안정시 호흡수   -&gt; HCM 가능성에 대해 설명하고 check 권함. echo/proBNP.   </t>
  </si>
  <si>
    <t xml:space="preserve">강성희                                  </t>
  </si>
  <si>
    <t xml:space="preserve">하이디                                  </t>
  </si>
  <si>
    <t xml:space="preserve">어금니 사이 꼼꼼히     아랫치아 모두 흔들리는 상태.     #. 치과 방사선   - 아랫 앞니 뿌리 주변 치은녹고 있는 상태.   - 좌측 송곳니 뒷쪽 작은 어금니 뿌리 하나밖아 남지 않은 상태.     *. 아랫앞니 두개 (하나는 거의 뽑힌 상태, 앞니 발치는 할인해드리기로 함 ) , 작은 어금니 발치.    -양측 슬개골 탈구 2~3기     </t>
  </si>
  <si>
    <t xml:space="preserve">연주엄마                                </t>
  </si>
  <si>
    <t>안면부종</t>
  </si>
  <si>
    <t xml:space="preserve">최근들어(1주정도 경과) 화농성 비루 보임 / 체중 저하 /기력 저하 / 좌측 외이도 뒤쪽으로 mass 보임    지역병원 withpet 에서 안락사 권유받았다고 하심.  -치근농양에 의해 문제발생된거라고 이야기들었다고 하심    최근 2~3일 사이에 좌측 외이뒤쪽으로 부종 심해짐    -일단 입원처치 실시하고 검사 결과에 따라 처치 결정하기로 함  </t>
  </si>
  <si>
    <t xml:space="preserve">유원석                                  </t>
  </si>
  <si>
    <t xml:space="preserve">노아                                    </t>
  </si>
  <si>
    <t>Border Collie(보더 콜리)</t>
  </si>
  <si>
    <t xml:space="preserve">김아인                                  </t>
  </si>
  <si>
    <t xml:space="preserve">태식                                    </t>
  </si>
  <si>
    <t xml:space="preserve">- 피부: 하복부 2군데 경미한 작은 발적  </t>
  </si>
  <si>
    <t xml:space="preserve">최민경                                  </t>
  </si>
  <si>
    <t xml:space="preserve">김치                                    </t>
  </si>
  <si>
    <t xml:space="preserve">cc;   잠복고환   유치잇음 3개 + 스케일링 안내   컨베니아 해야 함   식욕활력배변배뇨 양호   만두랑 같이 중성화한다고 하셔서 10% 할인해드린다고 했음.   엄청 예민한 성격. 라인잡기 전부터 소리지름    #. 혈검상 양호   치석은 유치근처에 많음   초음파 검사상 복강내 잠보고환있음     ***. 김치는 내일 10/28일 퇴원예정. 3시쯤 오실때 주의사항과 만두에 대한 상담 진행하실 예정.     </t>
  </si>
  <si>
    <t xml:space="preserve">배혜란                                  </t>
  </si>
  <si>
    <t xml:space="preserve">쪼미                                    </t>
  </si>
  <si>
    <t xml:space="preserve">김경은                                  </t>
  </si>
  <si>
    <t xml:space="preserve">케리                                    </t>
  </si>
  <si>
    <t xml:space="preserve">  S)  - 어제 밤 놀다가 우측 전지 밟히고 나서 통증호소 부분적 파행   - 추가접종/사상충 해주고 계신데, 사상충은 건너뛴 적도 있다고 하심  -&gt; 사상충 검사 음성    O) A)  - Rt. radial fx.     P)  - 5/16(월) 수술 예정   - 수술 전에 문자 수술 끝나고 전화 주세요 by 김수현    </t>
  </si>
  <si>
    <t xml:space="preserve">한성국                                  </t>
  </si>
  <si>
    <t xml:space="preserve">꼬꼬                                    </t>
  </si>
  <si>
    <t xml:space="preserve">김인정                                  </t>
  </si>
  <si>
    <t xml:space="preserve">CC 좌측 슬개골 탈구 수술    사람을 봤을때 두다리로 걸어다니는 습관있음  수술 후 우측 다리만 쓰다가 우측도 탈구 발생 우려되어 함께 수술할지 고민    *** 아직 탈구가 발생하지 않은 상황에서 우측 슬개골 탈구 수술을 진행하는것은 추천드리지 않음  추후 어떤 원인에서든 우측에도 탈구가 발생할 수는 있겠지만   현재는 수술이 지시되는 상태가 아니라고 판단  금일 편측 수술만 진행      #. op    </t>
  </si>
  <si>
    <t xml:space="preserve">베베                                    </t>
  </si>
  <si>
    <t xml:space="preserve">    010-8233-0655    </t>
  </si>
  <si>
    <t xml:space="preserve">최선아                                  </t>
  </si>
  <si>
    <t xml:space="preserve">cc;   한강변에서 산책주엥 족발뼈로 추정되는 뼈를 가지고 놀다가 삼킴.     #내시경  위로 밀어냄.    tx.   내복약 2일    plan.  2일 뒤에 흉부 방사선 재검.  </t>
  </si>
  <si>
    <t xml:space="preserve">황나윤                                  </t>
  </si>
  <si>
    <t xml:space="preserve">몽이                                    </t>
  </si>
  <si>
    <t xml:space="preserve">박보연                                  </t>
  </si>
  <si>
    <t xml:space="preserve">황정음♥                                </t>
  </si>
  <si>
    <t xml:space="preserve">CC     -  강직 circling 확인됨  </t>
  </si>
  <si>
    <t xml:space="preserve">정진영                                  </t>
  </si>
  <si>
    <t xml:space="preserve">CC : depression, anorexia, panting.   - 토요일만해도 활력이 좋았으나, 이후 3일간 식욕부진  - 음수만 겨우 유지. 체중감소  - 저녁때 이유없이 헥헥거림. panting. 심장이 빨리 뛰는 것 같음  - 이유없이 쓰러지는 경우가 있음. 이전에는 관절이 안좋았을 때도 잘 뛰어다녔으나 최근에는 잘 뛰어다니지 않음  - head shaking이 평소에 있었음  - 기침은 간헐적임. 잘 자는 편이지만 뭔가를 원하는 것 같은데 보호자님 잘 인지하지 못하고 계심  - 평소에 비해 만지려 할 때 예민해함  - 심장판막증은 3년전 진단받음. from 이리온 동물병원  - 평소 산책 1주일에 1회. 운동불내성은 없었으나 최근 일요일부터 달리지도 않고 반응이 없음.  - 집에 왔을 때 못알아보거나 귀가 안들리거나 하는 증상도 최근에 증가한 것으로 보임    - 신경검사상 양측 후지 부전마비 증상 보임. hypermetria 증상 가능성    - cOMS에 준하여 섦병함  - murmur가 확인되었으나 환자의 증상과는 일치하지 않는 것으로 보임    #. 혈액검사상 간수치 확인되었으나 기능상의 문제는 확인되지 않음  - 4일 뒤 재진  </t>
  </si>
  <si>
    <t xml:space="preserve">나루                                    </t>
  </si>
  <si>
    <t xml:space="preserve">지속적으로 기력없고 식욕 없음    췌장염 음서ㅗㅇ    심한 십이지장염 위내 플루이드 다량  </t>
  </si>
  <si>
    <t xml:space="preserve">김주희                                  </t>
  </si>
  <si>
    <t xml:space="preserve">허희정                                  </t>
  </si>
  <si>
    <t xml:space="preserve">호텔비 1일 할인해드리기로 함    pro bnp&amp;컨베니아 모두 하지 않으심  </t>
  </si>
  <si>
    <t xml:space="preserve">곽은순                                  </t>
  </si>
  <si>
    <t xml:space="preserve">장영애                                  </t>
  </si>
  <si>
    <t xml:space="preserve">CC: Recheck  - shivering. vocalization. 예민함. depression  - 배에서 꾸르륵거리는 소리  - 구토, 설사는 없음    - 금일 정기검진 실시  ; BUN 수치 상승. hypovolemic azotemia 추정. 음수량 늘일 것    - fructosamine 농도 결과 확인. 376  ; 최상의 결과    - 현재 용량 유지할 것  ; NPH 0.092ml  </t>
  </si>
  <si>
    <t xml:space="preserve">선다연                                  </t>
  </si>
  <si>
    <t xml:space="preserve">  S)  - 3일전부터 v/d  - 다른병원에서 설사/구토에 대한 대증처치 (지사제/항구토제) 받았으나 반응 없음  - 2일간 음식물만 토함  - 설사는 어저께부터 점액+혈액 섞여있음     - 급이: 평상시 사료 안 좋아해서 이것저것 섞어주심 (삶은 닭가슴살 등)             이번엔 생닭 살코기 소량 (뼈 제외) 을 급이했음             등갈비 뼈다귀 약간 갉아먹음     - 접종: 기초접종 완료. 추가접종은 아직             기생충 (사상충 예방) 은 겨울철엔 skip  - 평상시 산책 자주하고 애견놀이터 등도 자주 방문 (1회/주)     O)  - kit: cPLi negative          CPV/CCV/giardia negative  - 혈액검사상 mild HGB PLT decrease                     ALP increase                     Electrolytes in normal range   - 분변검사: rod 대비 cocci 많음 장내세균총 불균형    - x-ray/US: GI motility decrease, enteritis (colitis), jejunal LN enlargement (장간막 에코상승)     A)  - GI upset (gatritis, enteritis (colitis)     P)  - 보호자께서 데려가고 싶어하심. 2일 내과적 처치 후 일요일에 퇴원 여부 결정하기로.    </t>
  </si>
  <si>
    <t xml:space="preserve">문소라                                  </t>
  </si>
  <si>
    <t xml:space="preserve">똘삐                                    </t>
  </si>
  <si>
    <t>Beagle(비글)</t>
  </si>
  <si>
    <t xml:space="preserve">cc)기침  - 헛기침 후 구토.   저녁부터 지속적인 기침  아침에 꼬마곰젤리 한봉지 다먹음(정오 이후), 각종 스낵 부스러기도 섭취  저녁 안먹임  활력 정상, 식욕정상, 변정상  혈액검사 다른 병원에서 1달전에 진행 - 이상없음  다른 병원에서 양측 십자인대 손상 진단    #청진 - nrf(일시적으로 murmur)   방사선 - 심비대 확인 vhs 11.2   내원시에는 기침없고 정상적인 행동    - 소화제 원하심(오전에 먹은 곰젤리 걱정하심)  - 주사 : 라니티딘, 부토파놀    - Vac : HG.   - 집에서만 키우고 계심. 평소 사상충 구제 정확히 하고 계심  </t>
  </si>
  <si>
    <t xml:space="preserve">이유미                                  </t>
  </si>
  <si>
    <t xml:space="preserve">캐쉬                                    </t>
  </si>
  <si>
    <t xml:space="preserve">오늘 호텔   내일 중성화 수술   proBnp 원하지 않으심.     오늘 하루 호텔링 잘하면 수술 후 토요일에 술부 체크 후 데리고 가실 예정   (내일 보호자 통화시 아이 상태 설명드려주세요. )  </t>
  </si>
  <si>
    <t xml:space="preserve">김다정                                  </t>
  </si>
  <si>
    <t xml:space="preserve">꼬미                                    </t>
  </si>
  <si>
    <t xml:space="preserve">금일 제왕절개로 암컷1마리 출산(140g)    </t>
  </si>
  <si>
    <t xml:space="preserve">강수빈                                  </t>
  </si>
  <si>
    <t xml:space="preserve">장군                                    </t>
  </si>
  <si>
    <t xml:space="preserve">CC: 배뇨곤란  - 약을 먹으려 하지 않음, 약봉지 실패  - 식욕이 많이 감소되어 있음.   - 병원 내원 후 소변을 봄. 소변 색은 맑은 정도.  - 호흡이 경미하게 거칠음.     - digoxin 농도에 의한 식욕부진, 종양에 의한 전이/혈전 발생 가능성, 전해질 및 신장수치 상승 여부, 폐야 상태 확인 후 경과 지켜볼 예정    #. 방사선 검사상 폐수종 소견 이전에 비해 경미하게 증가  #. 기타 검사 결과 확인 후 퇴원 예정    </t>
  </si>
  <si>
    <t xml:space="preserve">차지연                                  </t>
  </si>
  <si>
    <t xml:space="preserve">차초코                                  </t>
  </si>
  <si>
    <t xml:space="preserve">CCC : 중성화    - - 설사, 구토 없음  - - 원래 입 짧음  - - 내복약 처방      </t>
  </si>
  <si>
    <t xml:space="preserve">이원영(이근숙)                          </t>
  </si>
  <si>
    <t xml:space="preserve">socrates socks(소크라테스삭스)          </t>
  </si>
  <si>
    <t xml:space="preserve">  S)  - 어제밤부터 열이 나는 듯 느껴졌음 (귀, 코 부분이 뜨거움)  - 눈꼽/재채기 동반됨   - 식욕은 양호한듯. 최근 사료를 여러번 바꿨는데 바꾼 사료는 잘 안 먹었고 기존 사료는 잘 먹었음  - 배뇨/배변도 양호함     - 반려견 콩이 있음 : 접/사 완료   - 외출 없음    - 3월말 지인 강아지 (3개월, 접종 진행중) 맡아준 적이 있었음. 그때 구토를 2번 정도 해서 일부러 사료를 안주고 굶겼더니 노란 위액을 토했고 그 이후 다시 급여 시작한 뒤로는 구토한 적 없었음     O)  - BAR  - 정상 체온  - 구내염 없음 경미한 치은염  - 혈액검사 NRF    A)  - Herpes/Calici susp.  - 지속적인 고열 시 FIP rule out 필요    P)  - 보호자와 상의 후 내복약 및 안약 처방 (8~9pm)     01091744162   </t>
  </si>
  <si>
    <t xml:space="preserve">장지영                                  </t>
  </si>
  <si>
    <t xml:space="preserve">보니                                    </t>
  </si>
  <si>
    <t xml:space="preserve">  cc 자두씨먹음    - 아홉시 반쯤 자두씨 한개 섭취      내일 오전에 금식하고 오시라고 안내해드렸으나 오전에 공복성 구토 자주 해서 혹시나 구토 후 자두씨가 목에 걸릴까봐 밤에 데려오심  - 오전에 내시경 들어가기 전 전화 드리기로 했고 오후 늦게 퇴원 가능하다고 말씀드림    오전 10시 유문부에 박혀있는 자두씨 제거함      </t>
  </si>
  <si>
    <t xml:space="preserve">최유경                                  </t>
  </si>
  <si>
    <t xml:space="preserve">숭이                                    </t>
  </si>
  <si>
    <t xml:space="preserve">cc.  3일 전부터 기침 시작함  어제 미용하러 갔다가 기침소리 이상해서 진료 받으시고 기침약 처방 받으심  2년전 부터 원래 기관지 협착증약 간헐 적으로 기침 할때 마다 약 먹이심.  어제 저녁에 하트가드와 기관지 약 먹인 후 부터 기침 심하게 하고 호흡 안좋아짐. 새벽에 병원 내원하려고 하시다가 갑자기 상태 좋아져서 집으로 가셨다고함  어제 밤부터 쭉 호흡 안좋고 기침도 함  기침하면서 구토 20회 희색 거품 토함  조금 묽은 변본다고 함.   활력 떨어지고 구토해서 일부러 밥은 안먹이셨음.    #방사선  심잡음도 들리고 좌심 확장되어있는 것으로 보이고 폐야가 지저분함  심장병 때문에 기침 할수도 있다고 말씀드리고 심장초음파 보는 것 추천드림  폐야 지저분 해서 기관지염, 폐렴 가능성도 있다고 말씀드림.      금일 산소 처치와 수액 처치 받으며 아이 상태 지켜 보기로 하고 심장초음파 볼 예정  항생제 처치하고 아이 상태 안정화 되면 내일이나 모레 심장초음파 진행예정    Crp이전 검사비용까지만 미리 수납 받음.    </t>
  </si>
  <si>
    <t xml:space="preserve">정유선                                  </t>
  </si>
  <si>
    <t xml:space="preserve">이화진                                  </t>
  </si>
  <si>
    <t xml:space="preserve">해리                                    </t>
  </si>
  <si>
    <t xml:space="preserve">  하얀바탕  </t>
  </si>
  <si>
    <t xml:space="preserve">세미                                    </t>
  </si>
  <si>
    <t xml:space="preserve"> 약 지어놓음   내일 술부리첵   </t>
  </si>
  <si>
    <t xml:space="preserve">팽유미                                  </t>
  </si>
  <si>
    <t xml:space="preserve">퐁당                                    </t>
  </si>
  <si>
    <t xml:space="preserve">이동규                                  </t>
  </si>
  <si>
    <t xml:space="preserve">동이                                    </t>
  </si>
  <si>
    <t xml:space="preserve">CC spay    -   </t>
  </si>
  <si>
    <t xml:space="preserve">비쥬                                    </t>
  </si>
  <si>
    <t>Unknow(알수없음)</t>
  </si>
  <si>
    <t xml:space="preserve">CC spay     #. 혈액검사  NRF  #. 방사선  VD상 심장 크기 증가     #. proBNP positive  </t>
  </si>
  <si>
    <t xml:space="preserve">강선경                                  </t>
  </si>
  <si>
    <t xml:space="preserve">마루                                    </t>
  </si>
  <si>
    <t>American Shorthair Cat(아메리칸 숏 헤어 고양이)</t>
  </si>
  <si>
    <t xml:space="preserve">금일 저녁 입원해서 내일 중성화 수술 예정  -스케일링도 진행예정  -항생제는 캡슐로 지어드릴 예정  -등쪽 피부 연고 처방예정  -probnp 진행  </t>
  </si>
  <si>
    <t xml:space="preserve">박선영                                  </t>
  </si>
  <si>
    <t xml:space="preserve">까망베르                                </t>
  </si>
  <si>
    <t xml:space="preserve">CC:  - 고양이 호텔에 맡긴 이후 기운 없음.  - 동공산대  - 이 주변 염증 및 이 주변의 염증/출혈 보임    - 귀 주변 출혈반 및 반상출혈 확인됨.  - 점막 창백, 중증의 빈혈 상태 추정됨    #. 혈액검사상 중증의 빈혈 및 혈소판 감소증, 중등도의 백혈구 증가증 확인됨  #. 방사선 검사상 NRF  #. FeLV/FIV, FPV 음성 확인됨    **. 방사선 검사 도중 환자 syncope 발생하여 cae rest 실시  ; 산소 공급    - 보호자와 상의하여 공혈묘 이용한 수혈 진행하기로 함  ; 수혈량 충분치 않을 것으로 보이며 길어야 1일 정도 버틸 수 있을 것으로 보임. 응고장애가 함께 있어 이에 대한 감별진단을 위해 응고계검사/혈전검사/전염병관련검사(실험실 검사 포함)등을 실시해야 하나 환자의 상태가 검사를 진행하길에 적절하지 않아 수혈 후 진행하기로 함  - 수혈 및 혈액제품 공급이 원활하지 않아 추가적인 수혈 어려울 수 있으며 반복되는 수혈에 대한 부작용 설명  - 남자 보호자님 수혈관련 검사 중단과 함께 안락사 요청하심.  - 2진료실에서 마음의 준비 하실 수 있도록 설명  - 동의서 작성 후 안락사 실시(20:00)  ; 사체는 엔젤스톤에 의뢰함    ----------------------------------    - 빈혈만 있는 경우와 달리 혈소판감소증에 따른 응고장애 발생으로 수혈에도 불구 예후 불량할 것으로 판단  - 생존률 10~20%정도로 판단함      </t>
  </si>
  <si>
    <t xml:space="preserve">똥꼬                                    </t>
  </si>
  <si>
    <t xml:space="preserve">CC 스켈링    #. 혈액검사  약간의 탈수    #. PE  - 검이경 : 좌측 이도의 발적과 분비물  - 심한 턱드름, 턱피부 부분부분 염증소견    #. 스켈링  canine teeth 잇몸부 부종, 치아 -잇몸 경계부 전체적인 발적    Rx.  - 오로자임 sid  - 피부소독(턱드름)sid  - 사료 cd 추천    plan.  29(금) 잇몸, 귀체크  </t>
  </si>
  <si>
    <t xml:space="preserve">하종선                                  </t>
  </si>
  <si>
    <t xml:space="preserve">금일 중성화 수술 실시  + 컨베니아  </t>
  </si>
  <si>
    <t xml:space="preserve">손별라                                  </t>
  </si>
  <si>
    <t xml:space="preserve">둥                                      </t>
  </si>
  <si>
    <t>유치발치</t>
  </si>
  <si>
    <t xml:space="preserve">앞니 10  송곳니 4  작은어금니 2    </t>
  </si>
  <si>
    <t xml:space="preserve">고지원                                  </t>
  </si>
  <si>
    <t xml:space="preserve">큐티                                    </t>
  </si>
  <si>
    <t xml:space="preserve">CC: 설사  - 식욕부진. 먹으려고 하나 혈변보임  - pimobendan, 이뇨제 투여 중  - 2일전 희망 동물병원 내원하여 신장이상 진단받음  - 전일 혈변보여 본원에 내원함.    - 췌장염 의증으로 검사 진행하려 하였으나 보호자님 요청으로 혈액검사 및 흉부 방사선 검사만 진행함  - 중증의 췌장염으로 판단되어 전화통화 후 어머님과 따님 상의하여 검사 진행. 초음파는 실시하지 못함.  ;     - 익일 전해질 교정여부 및 추가적인 입원 여부와 관련하여 보호자님과 통화 후 결정할 것. 보호자 작은 아버지 동물병원으로 가길 원할 경우 전적으로 협조할 것.   - 환자의 췌장염 중증으로 판단되어 혈장치료를 포함한 적극적인 치료 권유할 것.    Tx. Amoxicillin/clavulonic acid 13.75mg/kg, tid IV, Metronidazole 7.5mg/kg bid IV  - fluid therapy H/S w/ KCl 40mEq/L 6ml/hr (탈수 및 허혈성손상 우려되어 심질환 환자이지만 유지 속도에 가깝게 투여)  - Maropitant 1mg/kg sid SC  - Sucralfate 5cc tid PO    Plan. BP monitoring, overhydration 방지를 위한 RR monitoring  - 익일 지역병원에서 처방한 심장약 가져오시면 투약하기로 함. 다만 지역병원의 처방내역을 정확히 알지 못하므로 CHF 증상 나타나거나 신장/전해질 이상 발생할 가능성 있음을 고지      </t>
  </si>
  <si>
    <t xml:space="preserve">윤이레                                  </t>
  </si>
  <si>
    <t xml:space="preserve">레옹                                    </t>
  </si>
  <si>
    <t xml:space="preserve">CC) 배뇨곤란  S)  - 2일간 거의 배뇨 하지 못한 상태. 매우 작은 덩어리만 있음.  - 밥도 안먹고, 컨디션 저하, 어제 새벽 3시가량 구토증상 발생.    </t>
  </si>
  <si>
    <t xml:space="preserve">노수진                                  </t>
  </si>
  <si>
    <t>고관절 탈구(Hip luxation)</t>
  </si>
  <si>
    <t xml:space="preserve">내원직전 무릎 높이에서 떨어짐  -우측 대퇴골두 탈골  -진통, 소염 처치 하고 2~3일 후 수술예정(보호자분께서 최대한 빨리 수술 원하심)  -총 비용 180 전후 안내드림  -술후 물리치료 중요성 안내드림  -낮은 높이이나 낙상이어서 다른 이상여부도 체크하겠다고 안내드림  -수술일정 잡히면 안내드려서 수술전 검사 결과 듣고 수술동의서 작성 및 수술비 일부수납하시기로 함    * 입원중모니터링   - 통증으로 인한 drooling 심함. meloxicam, tramadol 처치 후 조금 진정됨   - 식욕이 없음.(평소에도 입이 짧은 편) -&gt; 금일 저녁부터 강급  </t>
  </si>
  <si>
    <t xml:space="preserve">이봉연                                  </t>
  </si>
  <si>
    <t>Siberian Husky(시베리안 허스키)</t>
  </si>
  <si>
    <t>기립불능</t>
  </si>
  <si>
    <t xml:space="preserve">CC) 외부기생충제 (cyphenothrin)섭취 후 atexia  - 오늘 아침(7시 40분 경)에 섭취.   : 1회 도포량의 절반 정도 섭취  - 갤러리아AH에서 주사 맞음.  - 오늘 1시에 atexia 및 기력 저하 보여서 내원    - 내원 당시 보행 상태 개선되어 정상. 활력 양호  - 구토 설사 증상 없음. 체온 39.2도    - 시간 많이 경과하여 구토 처치하지 않음  - 혈액검사: NRF   - 활성탄 2g/kg bid, 수액 (N/S+ 비타민 B,C, 타우린, 타치온)    - 1일 입원하며 중독 증상 모니터 예정   : 구토, 설사, tremor, 유연, 기력저하 등    </t>
  </si>
  <si>
    <t xml:space="preserve">여혜정                                  </t>
  </si>
  <si>
    <t xml:space="preserve">깜                                      </t>
  </si>
  <si>
    <t xml:space="preserve">함혜윤                                  </t>
  </si>
  <si>
    <t xml:space="preserve">앵두                                    </t>
  </si>
  <si>
    <t xml:space="preserve">내일 2시 이후 퇴운예정  -세벽에 너무 힘들어하면 전화달라고 하심(데려가고 싶어하심)    컨베니아는 내복약 못먹이실 경우에 진행하실 예정  </t>
  </si>
  <si>
    <t xml:space="preserve">이숙연                                  </t>
  </si>
  <si>
    <t xml:space="preserve">박호연                                  </t>
  </si>
  <si>
    <t xml:space="preserve">베르겐                                  </t>
  </si>
  <si>
    <t xml:space="preserve">컨베니아 해주세요~~~~~~~~~~  </t>
  </si>
  <si>
    <t xml:space="preserve">성진모                                  </t>
  </si>
  <si>
    <t xml:space="preserve">옹이                                    </t>
  </si>
  <si>
    <t xml:space="preserve">-최근들어 기력저하 보임(배변, 배뇨시 비틀거림)  -최근 영양제 바꾸고 변 상태 양호, 특별한 이상소견 없음    내복약 비용은 4400원 + 캡슐조제비 1100원으로 해주시고 가져오신 영양제는 캡슐조제비 따로 받고 진행해주세요 - 김원장    인 영양제는 sid로 전환 - 1회 1/2T    금번 pcv 하락 보여서 1주 후에 cbc 재검예정  </t>
  </si>
  <si>
    <t xml:space="preserve">정혜령                                  </t>
  </si>
  <si>
    <t xml:space="preserve">포뇨                                    </t>
  </si>
  <si>
    <t xml:space="preserve">- 스포츠스타할인 150-180만원 정도에서 해드리기로 함^^  </t>
  </si>
  <si>
    <t xml:space="preserve">구미자                                  </t>
  </si>
  <si>
    <t xml:space="preserve">새봄이                                  </t>
  </si>
  <si>
    <t xml:space="preserve">cc;   - 미용하고나서 많이 추워하고 힘들어함  - 식욕 양호 / 평소에 먹던 개껌정도만 급여하심  - 구토는 없었음. 설사만 어제저녁먹고나서부터 11회 확인됨  </t>
  </si>
  <si>
    <t xml:space="preserve">이선희                                  </t>
  </si>
  <si>
    <t xml:space="preserve">비비                                    </t>
  </si>
  <si>
    <t xml:space="preserve">CC 좌측 슬개골 탈구 교정 수술       1000배 시야 평균 13~15개의 혈소판 확인됨    -   </t>
  </si>
  <si>
    <t xml:space="preserve">이세영                                  </t>
  </si>
  <si>
    <t xml:space="preserve">루나                                    </t>
  </si>
  <si>
    <t xml:space="preserve">010-9100-0181 여자보호자님  010-9086-8518 남자보호자님    루나관련 연락은 여자보호자님께 우선순위로 드리고 안받으시면 남자보호자님께 연락달라심    우측귀 탈모부 사이즈 작아지지도, 커지지도 않음(2월에 상담했었다함)  수술시 함꼐 체크 바람    심장사상충 키트 검사 후 이상없으면 애드보킷 함께 진행    </t>
  </si>
  <si>
    <t xml:space="preserve">신현영                                  </t>
  </si>
  <si>
    <t xml:space="preserve">유치 1개 제거함    -3일 내복약 처방  </t>
  </si>
  <si>
    <t xml:space="preserve">강지윤                                  </t>
  </si>
  <si>
    <t xml:space="preserve">찰스                                    </t>
  </si>
  <si>
    <t>웰시코키</t>
  </si>
  <si>
    <t xml:space="preserve">기관삽관시 후두부 발적 확인되었음  </t>
  </si>
  <si>
    <t xml:space="preserve">이주희                                  </t>
  </si>
  <si>
    <t xml:space="preserve">가비                                    </t>
  </si>
  <si>
    <t xml:space="preserve">좌측 상악 송곳니 유치 잔존    -&gt; 중성화 + 스케일링 + 발치 추천드렸으나 보호자님께서 비용부담때문에 이번에는 스케일링과 발치만 진행하신다고 함    -&gt; 치아관리법 / 체중조절 추천드림.   </t>
  </si>
  <si>
    <t xml:space="preserve">정다이                                  </t>
  </si>
  <si>
    <t xml:space="preserve">밀크                                    </t>
  </si>
  <si>
    <t xml:space="preserve">오늘 아침부터 설사, 식욕부진, shiverring 보임  -특별히 다른거 먹은거에 대한 정보는 없음  -활력도 저하  </t>
  </si>
  <si>
    <t xml:space="preserve">하정우                                  </t>
  </si>
  <si>
    <t xml:space="preserve">  CC:구토/설사  S)  그저께 유치원에서 윔지스껌(처음먹어보는것) 2개정도, 블루베리, 수박 섭취  하원 후 새벽에 집에서 키보드패드 고무 섭취  어제 오전까지 괜찮았음.  어제 저녁에 집에 가보니 노란 거품토 했고, 사료 안먹었음.  금일 오전에 흰 거품토 했고, 내원하는 길에 설사했음.  내원 후 흰 거품토 2회했음.    다음 증상   구석에 숨으려고 함    O)  - B/E NRF  - 복부긴장감 ++  - U/S LI 에 다량의 fluid    </t>
  </si>
  <si>
    <t xml:space="preserve">임현경                                  </t>
  </si>
  <si>
    <t>교통사고</t>
  </si>
  <si>
    <t xml:space="preserve">오후 12시 45분경 오토바이에 충격당함  -목부분이 깔렸다고 하심    방사선 검사상 특이소견 없음  -전지 열상 : 드레싱 실시      내일 흉부방사선 촬영 예정이며 특이소견 없으면 내일 퇴원하고 통원치료 예정  </t>
  </si>
  <si>
    <t xml:space="preserve">송민지                                  </t>
  </si>
  <si>
    <t xml:space="preserve">두근                                    </t>
  </si>
  <si>
    <t xml:space="preserve">cc : 구토  - 오늘저녁 혈액섞인 구토 4번 정도.  - 식욕은 괜찮다고. 활력도 좋음  - 근래에 안먹던거 먹은것은 없음.  - 전에 구토해서 몇번 내원했었는데 그때와 동일하다고.  - 복부촉진시 복압느껴짐.  - 내복약은 먹이고 계심    #.혈액검사 : NRF    ***. 간단한 처치정도만 원하셨는데 혹시 구토로 인한 탈수나 전해질 불균형있을수도 있으니 하루동안만이라도 구토처치하면서 입원시키기로.  ----------------------------------------------------------------------------------    입원 중 활력, 식욕 양호. 구토,설사는 없음. 당분간만 눈에 대한 스테로이드 내복약은 중단하는 대신에 이전에 처방받았던 연고라도 1일 1회이상 점안해 달라고 요청.     3일정도만 내복약 처치 받아보시고, 경과 좀 지켜보기로 했습니다.    내복약은 1일 2회. i/d캔 1개 서비스.   </t>
  </si>
  <si>
    <t xml:space="preserve">문선재                                  </t>
  </si>
  <si>
    <t xml:space="preserve">코치                                    </t>
  </si>
  <si>
    <t xml:space="preserve">조경숙                                  </t>
  </si>
  <si>
    <t>약물중독</t>
  </si>
  <si>
    <t xml:space="preserve">박혜경                                  </t>
  </si>
  <si>
    <t xml:space="preserve">맥스                                    </t>
  </si>
  <si>
    <t xml:space="preserve">CC 구토, 설사    저녁에 먹은 사료 다 토하고, 설사 확인됨  하얀 거품토를 10회 이상 반복, 마지막으로 혈액성 설사 확인    캔사료 지위픽 처음 먹여봄. 저녁 7시 개봉해서 바로 먹였음    #. 방사선  위내 연부조직 음영, 소장내 고에코성 물질 확인  양측 고관절 아탈구 소견 및 femur head 변형확인    - 증상 호전 안되거나 심해질 경우 초음파, 혈액검사 추천  - 4~5일간 지속적인 입원 치료 추천        </t>
  </si>
  <si>
    <t xml:space="preserve">이우진                                  </t>
  </si>
  <si>
    <t xml:space="preserve">망고                                    </t>
  </si>
  <si>
    <t xml:space="preserve">유치 상악 전치 1개 상악, 하악 견치 각 1개 발치  </t>
  </si>
  <si>
    <t xml:space="preserve">진현화                                  </t>
  </si>
  <si>
    <t xml:space="preserve">진구                                    </t>
  </si>
  <si>
    <t>Shiba Inu(시바 이누)</t>
  </si>
  <si>
    <t xml:space="preserve">금일 중성화수술  </t>
  </si>
  <si>
    <t xml:space="preserve">이상문                                  </t>
  </si>
  <si>
    <t xml:space="preserve">꿀                                      </t>
  </si>
  <si>
    <t xml:space="preserve">cc)구토    6시간 전부터 구토 20회 정도 : 나뭇잎, 사료, 위액  기력 저하  낮에 2시 밥을 먹은 이후로 급여 안함  변은 확인 못함  화분을 뜯어 먹었어요    #촉진 : nrf   청진 : nrf   방사선 : 맹장과 대장 기시부에 종괴?   혈액검사 : ast 140   췌장키트 : 음성    - 오전중에 초음파 봐주세요  - 보호자분 12시쯤 전화주시기로 하셨습니다  - 장염, 이물 가능성 설명드림    cc) 어제 저녁 8시부터 구토 시작, 25번 정도, 처음 토했을 때 사료 및 나뭇잎 같은 것 토함. 설사는 하지 않음. 나온 것도 없음. 몸을 떨며 구토 증상만 보임.  사료 : 나우(건사료), 간식 - 황태스틱.   동거견 3마리(포메) 있음. 3마리 모두 멀쩡함.    복부초음파 : 초음파 검사상 위장관내 이물 또는 장벽비후 등의 특이사항 확인되지 않음.    A) 이식증으로 인한 일시적 구토의 가능성    Tx) 내복약 5일분 처방함.  metro 15mg/kg PO bid  famo 0.5mg/kg PO bid  베네벡 분말    sucralfate 3ml PO bid    P) 입원하여 구토 및 탈수증상 교정 추천드렸으나 보호자분 강력히 퇴원원하여 내복약 처방하여 구토 보일 시 내원 부탁드림.    </t>
  </si>
  <si>
    <t xml:space="preserve">김성제                                  </t>
  </si>
  <si>
    <t xml:space="preserve">광복                                    </t>
  </si>
  <si>
    <t>행동변화</t>
  </si>
  <si>
    <t xml:space="preserve">CC: behavior change.  - 20일전 예방접종 추가접종, 사상충, 미용을 한 이후 구토 1회. 이후 소심하고, 행동도 이상.   - 평소 아주 활발했음.   - 멍함. 움직임이 현저히 감소함  - 발작하거나 기절한 적은 없음. 숨쉬는 게 불편해하는 느낌.,  - 1살 조금 넘은 시기에 양측 슬개골 탈구 수술을 실시    #. 문진상 COMS 의심  - 방사선상 severe occipital dysplasia 확인    ***.MRI 추천하였으나 여러가지 상황상 일단 투약하며 지켜보기로 함  - 경과 불량할 경우 MRI 촬영 혹은 입원치료 필요할 수 있음  - 7일 뒤 재진      </t>
  </si>
  <si>
    <t xml:space="preserve">송시현                                  </t>
  </si>
  <si>
    <t xml:space="preserve">퉁이                                    </t>
  </si>
  <si>
    <t xml:space="preserve">CC: 구토 후 호흡곤란  - 자고 있던 도중 구토 후 수초간 비명을 지름. 이후 호흡곤란 증상을 보임  - 내원 당시 중증의 침흘림 및 설사 증상을 호소  - 호흡곤란이 극심하여 바로 응급처치 실시  - 청진상 crackle sound 확인되어 산소 공급하며 방사선 촬영 실시  ; 중증의 폐침윤 및 심비대 확인되어 fBNP 검사 실시. 양성 확인    - 추후 진행한 신체검사상 후지마비 및 냉감 확인되었으며 saddle thromboemboism이 의심되는 상황  - 이전 혈액검사상 문제가 없었다고 하였지만 본원에서는 다수의 이상 확인됨. 혈전색전증에 의한 급격한 변화로 다발성 장기부전으로 진행될 가능성 있음    - 혈전색전증 용해를 위한 1)중재적시술, 2)수술적제거, 3)TPA를 이용한 혈전용해등을 설명하였음  - 처치에도 불구, 용해가 되든 안되든 환자가 생존할 가능성은 10%미만일 것으로 보임    - 진통처치 집중. 펜타닐 투여 후 환자 안정.        Lac 5.11 0.5-2.50    환자 호전 가능성 낮아 안락사 결정  </t>
  </si>
  <si>
    <t xml:space="preserve">이정민                                  </t>
  </si>
  <si>
    <t>Birman Cat(버만 고양이)</t>
  </si>
  <si>
    <t xml:space="preserve">cc)구토    오늘 아침부터 구토 : 처음에는 사료, 중간에는 물  오후 6시에 다른 병원에서 세레니아 주사   헤어볼 사료 먹이고 있음  캣글라스 먹이면 털뭉치를 뱉어냄    #촉진 : 복통 없음   방사선 :  nrf   혈액검사 : wbc 19.1    - 증상 반복되면 내원해서 초음파 검사하리고 함  - 약은 전혀 못먹이심      </t>
  </si>
  <si>
    <t xml:space="preserve">김진영                                  </t>
  </si>
  <si>
    <t xml:space="preserve">우뢰매                                  </t>
  </si>
  <si>
    <t xml:space="preserve">1.CC:  발작             2.HPI:    정기적으로 로얄에서 건강검진  리센츠에서 꾸준히 건강관리 받음    1달전 초음파, ACTH 실시               3.History  한쪽 앞발 들거나, ataxia(비틀거리며 보행 잘 되지 않음)점점 진행되어 2주전 로얄에서 MRI촬영 -&gt;NRF       오늘 오후 앞발 털 밀었을때 약간의 추잉 이후 저녁 시간 식사 후 집에서 발작   발작 하자마자 내원(9시경)    - MED; 이틀전 리센츠 동물병원에서 gaba, pds0.5, pentoxiphylin 처방받아 먹이기 시작               - VAC:                - TRAUMA:  - Surg: 귓병이 심해 6살경 이도 넓히는 수술(?) 받음                3.ENV:             4.FOOD:         #. PE  내원 당시 촛점 없이 약간 멍한 상태, 입에 약간의 거품을 문 상태로 내원  HR 100(반복적으로 ) , 체온 혈압 정상    #, blood work  ALT, GLU slightly increase  HCT normal range low margin      *폐부종 확인을 위해 흉부 방사선 진행    **  발작의 원인을 찾기위한 추가적인 검사 , 갑상선 호르몬 검사 추천드렸으며   그밖의 내재된 질환 유무 및 정확한 건강상태 확인위해   영상검사 및 뇨검사(upc포함), sdma 정기적 모니터링 추천      새벽에 로비에서 계속 기다리겠다 하여 귀가조치 후 대신 동영상 2회 보내드리기로 했으며  발작 약물의 경우 간수치 올라가지 않는 약으로 지어달라고 해서 입원중 처방하는 약의 경우 간에 크게 영향을 주지는 않을 것이며, 이후엔 환자의 상태에 따라 달라질 수 있음    오늘 밤만 본원에서 보내고 익일 퇴원시키고 싶다하여 오후 2시 이후 퇴원 추천함  익일 오전중 복부초음파 검사 여부 결정해서 알려주겠다함    Tx.  - mannitol 1g/kg sid  - PO bid for 1days  zonisamide10mg/kg, levetri20mg/kg, omeprazole 1mg/kg  gaba 5mg/kg , udca 5mg/kg   - HS 유지 1/2   </t>
  </si>
  <si>
    <t xml:space="preserve">김태준                                  </t>
  </si>
  <si>
    <t xml:space="preserve">CC 좌측 파행    - 계속 다니던 병원에서 좌측 인대단열, 양측 슬개골 탈구 진단 받음  - 식욕 양호  - 어제저녁 진통제 처방받아서 오늘도 먹임    좌측 인대의 파열 방사선 검사에서 뚜렷하게 확인됨    * 양측 탈구에 대한 교정과 함께 좌측 십자인대 재건이 지시됨  </t>
  </si>
  <si>
    <t xml:space="preserve">한지명                                  </t>
  </si>
  <si>
    <t xml:space="preserve">빈센트                                  </t>
  </si>
  <si>
    <t xml:space="preserve">1.CC: anorexia, vaginal swelling, PU/PD              2.HPI:               3.History  - MED;                - VAC: all booster, HWp               - TRAUMA:  - Surg: 유선종양수술.               3.ENV:             4.FOOD:       - 7년 전부터 심장사료 복용 중  - 좌안의 제3안검부종. 약을 넣어도 더이상 호전되지 않음  - 7일가량 식욕부진이 지속됨. 고기나 맛있는거는 먹음. 외음부를 반복적으로 햝음. 외음부 종창  - PU/PD  - 4년전부터 생리를 안함  - 이전에 광장동 동물병원에서 진료 받으심.  - syncope 가능성 있음. 발작으로 생각하고 계심. 금방 정신 차리는 상태.   - 자다가 넘어지는 소리가 나는 형태.  - 1달에 1~2회    O&gt;  1. Physical exam  - BW: 9.89kg, T:39.3, P:120, R:30  - Cardiac murmur G5 (PMI=M)  - Mammary gland tumor   - Lt. 4th :  15x15mm   - Lt. 2nd : 5x5mm   - Rt. 4th : 10x10mm   - Rt. 3rd : 5x5mm   - Rt. 2nd : 30x30mm (Multiple)  2. Radiography(thorax, abdomen)  -VHS 11.5v    3. Echocardiography  - Degeneration of mitral valve  - FS 43.39, 46.05%  - EF 78.96%  - LA/Ao ratio 1.29, 1.32  - E/A 1.15  - MR 4.82m/s  </t>
  </si>
  <si>
    <t xml:space="preserve">이영인                                  </t>
  </si>
  <si>
    <t xml:space="preserve">어제 과식 후 구토  -초콜렛, 갈비찜 등 먹음  -현재 활력, 식욕 정상  -음식물쓰레기에서 기름닦은 휴지도 먹은것으로 보임    # 방사선 검사상 뼈는 잘 녹아서 배출중   혈액검사상 헤모글로빈 0으로 나와서 2일 후 재검 안내드림   혈액검사중 혈장분리시 지방 등 과식에 의한 변화 보여서 금일은 식사량 절반정도만 주시라고 안내드림   혹시라도 구토 반복되면 췌장염 검사 하기로 하였으며 호흡곤란 보이면 양파중독 등 가능성도 안내드림   혈뇨, 호흡곤란, 구토 보이면 바로 내원 안내드림        </t>
  </si>
  <si>
    <t xml:space="preserve">장선영                                  </t>
  </si>
  <si>
    <t xml:space="preserve">쭌이                                    </t>
  </si>
  <si>
    <t>척추 추간판 질환(IVDD(InterVertebralDiskDisease)) 경추 2~4</t>
  </si>
  <si>
    <t>강직</t>
  </si>
  <si>
    <t xml:space="preserve">cc)헤드 틸트    2일전부터 몸이 경직되는 듯했어요  식욕 정상, 변정상  3일전부터 가끔 혼자서 낑 소리를 내요  15일 전까지 3주간 잔기침으로 인해 항생제 복용  오전에 구토 1회 : 사료    #방사선 : 후두공이형성증, 경추3-4번 간격 좁아짐   혈액검사 : bun 54,crea 2.0    - 오른쪽으로 고개를 돌리고 있음   - 목을 뒤로 했을때 통증 있음  - PLR : OD 반응은 정상, OS 반응은 미약함  - 머리쪽 신경계 증상 혹은 경추 통증으로 인해 증상이 발생된 것으로 생각됨  - 항생제 3주간 복용한것이 급성 신부전의 원인일수 있음  - 신장수치 개선시키면서, 뇌압강하, 진통제 처치 예정  - mri는 신장 수치 개선되는것 보고, 추후에 결정  - 토요일에 신장수치 확인할 것  - 초음파 검사 후 보호자에게 전화  </t>
  </si>
  <si>
    <t xml:space="preserve">강은재                                  </t>
  </si>
  <si>
    <t xml:space="preserve">감자                                    </t>
  </si>
  <si>
    <t xml:space="preserve">유치 잔존되어있음  -10개월까지 기다려보고 안빠지면 발치 안내드림  </t>
  </si>
  <si>
    <t xml:space="preserve">김대형                                  </t>
  </si>
  <si>
    <t xml:space="preserve">릴리                                    </t>
  </si>
  <si>
    <t xml:space="preserve">9일 입원 10일 수술 11일 저녁 퇴원예정(호텔추가비용 없음)  </t>
  </si>
  <si>
    <t xml:space="preserve">황원근                                  </t>
  </si>
  <si>
    <t xml:space="preserve">비너스                                  </t>
  </si>
  <si>
    <t>Jindo Dog(진도견)</t>
  </si>
  <si>
    <t xml:space="preserve">CC : 중성화    - 비투스가 자주 깨물음  - 생리 한번 함  - 내복약 3일  - 넥칼라 큰 것으로 해주세요  </t>
  </si>
  <si>
    <t xml:space="preserve">백현규                                  </t>
  </si>
  <si>
    <t xml:space="preserve">건이                                    </t>
  </si>
  <si>
    <t xml:space="preserve">cc) 구토, 설사 주증으로 내원. 심장병 있어 약 투약중. 한달 전 혈액검사 결과 양호하다고 들으심. 28일 저녁 뼈없는 닭백숙을 먹고 토함. 어제는 활력은 양호했으나 잘안먹어서 북엇국 밥 소량 급여함. 이후 또 토했으며 몇년째 설사중. 밤 먹을 경우 조금 개선되었으나 어제 물처럼 설사를 3-4회 함. 저녁까지 황태국 급여시 잘 지냈었는데 아침에 깨니 늘어져있으며 휘청대어 본원 내원. 5년 전부터 심초음파 보면서 심장약 복용 중.  심장사료 처방식 급여(로얄캐닌), 간식은 주지 않음.     O)  췌장염 키트 : 양성  BUN : &gt;130, Crea : 측정수치 이상    A) pancreatitis, azotemia, heart failure  심한 질소혈증 및 췌장염이 구토의 원인으로 생각되어 입원처치할 예정.    Tx)   H/D 1fold   renal 사료    P) 췌장염 및 심, 신부전관련하여 입원처치할 예정.    - furo 2, spiro 1 bena 0.5, theo 10, pimobendan 0.3 헤부론 0.1T  </t>
  </si>
  <si>
    <t xml:space="preserve">마취중 발톱 최대한 짧게 깍아주세요    제대허니아 : 지방이 나온채로 유착되어있었음  마취시 심한 연구개노장 확인됨  </t>
  </si>
  <si>
    <t xml:space="preserve">김아주                                  </t>
  </si>
  <si>
    <t xml:space="preserve">양말이                                  </t>
  </si>
  <si>
    <t xml:space="preserve">김수량                                  </t>
  </si>
  <si>
    <t>원인미상의백혈구감소증</t>
  </si>
  <si>
    <t xml:space="preserve">   2/1일에 재내원 해서 cbc 결과가 양호하면, 그날 수술할 예정       cbc리첵 + 수액처치 + 중성화 비용 = 96600 추가 비용만 받으면 됩니다  </t>
  </si>
  <si>
    <t xml:space="preserve">최은희                                  </t>
  </si>
  <si>
    <t xml:space="preserve">CC, castration     컨디션. 식욕, 배변, 배뇨 정상     #. 항체가 검사 : 양호 (사진참고)     #. 혈액검사: NRF    #. 흉부 방사선 : NRF    *. proBnp 원하지 않으심.   내일 술부체크. 10일뒤(29일) 마지막 술부체크  </t>
  </si>
  <si>
    <t xml:space="preserve">김아름                                  </t>
  </si>
  <si>
    <t xml:space="preserve">짝퉁이                                  </t>
  </si>
  <si>
    <t xml:space="preserve">7월 초 부터 식욕감소, 기력 감소 등  당시 근처 병원 내원 하셔서 혈액검사 받았으나 이상 없단 소견 받으심  검사 후 잠깐 회복하는 듯 보였으나 다시 악화 됨  금일 아침 혈뇨 봄  밥은 상당 기간 거의 먹지 않은 것으로 추정  변상태는 양호 한편  청진상 TR 의심되며, 서맥 (76), 혈압 측정 안됨  내원 당시 PLR 있었으나 전반적으로 반응 감소    탈수 심하고, 황달, 빈혈 증상 보임, 저체온(36)    - 내원 후 대략 20분 경과 후 자발 호흡 및 심정지  - 응급 처치 후 자발 호흡 및 심박 돌아 왔으나 의식 불명확  - 혈액형 1.2형 수혈 실시예정    pcv mannual test : 21% (17시)    ***보호자 상담내용  현재 상태로 보아 빈혈이 원발은 아닐것으로 보이며   1. 경련을 했을 가능성이 높음(뇌종양 등 배제할 수 없음)  2. 급성간염, 중독 가능성  이 있을것으로 보임  빈혈은 15% 이하시 수혈 실시예정  </t>
  </si>
  <si>
    <t xml:space="preserve">남주미                                  </t>
  </si>
  <si>
    <t xml:space="preserve">소피                                    </t>
  </si>
  <si>
    <t>방실차단-제2도 방실블럭- Mobitz 2형(Atrioventricular Block, Second degree, Mobitz type II)</t>
  </si>
  <si>
    <t>기절</t>
  </si>
  <si>
    <t xml:space="preserve">cc;  엊그제 부터 비명을 지르고 기절을 함  어제 타병원에서 체크 받으러 감  서클링도 확인이됨  구토 없었음 설사없었음  보름 전부터 밥을 잘 안먹었고 양이 점점 줄어들었음    ***보호자 상담내용  1. 현재 심장병이 있는 상태여서 건삭파열이 있는지 우심, 좌심 다 문제인지 정확한 파악위해 심초  필요성 안내드림  2. 신경증상도 의심되어 머리쪽 병변 가능성 있음  3. 복강내 종괴 의심되어 복부 정밀 초음파 안내드림  4. 우선 심장질환에 대한 평가가 정확히 이루어져야 하나 좀 더 안정시키기 위해서 처치 실시하고 검사 진행 안내드림  </t>
  </si>
  <si>
    <t xml:space="preserve">천혜정                                  </t>
  </si>
  <si>
    <t xml:space="preserve">102/77/84  122/94/110  122/62/68    #. 신체 검사  - 좌측 결막 부종, 충혈     #. 형광염색검사   - 좌안 각막 2시 방향 미약하게 염색     #. 혈액검사   - WBC 수치 경미하게 상승     #. pro-bnp: 음성    형광염색 검사, 안약 비용 추가   </t>
  </si>
  <si>
    <t xml:space="preserve">오수경                                  </t>
  </si>
  <si>
    <t xml:space="preserve">야호                                    </t>
  </si>
  <si>
    <t>간(Hepatology)</t>
  </si>
  <si>
    <t>담낭염(Cholecystitis)</t>
  </si>
  <si>
    <t xml:space="preserve">금일 눈물량검사 재검    어제 수차례 구토 이후로 식욕 저하  -세벽 2시, 5시 구토  -평소와 달리 먹은 음식은 없음  -복부 촉진시 통증 호소  -구토물중 고무(?) 형태의 이물 일부 보이긴 했으나 집에서 이물 먹었을 가능성은 낮다고 하심  -최근 외출 안해서 스트레스 받았음    눈물량 : 양측 20~22  </t>
  </si>
  <si>
    <t xml:space="preserve">정연희                                  </t>
  </si>
  <si>
    <t xml:space="preserve">  내원시 제대로 앉아있지 못함. 엉덩이를 붙이지 못함(사진참고)  -&gt; 지속적으로 dribling있기도 하지만 통증때문인듯 엉덩이 닿으면 불편해하며 다시 엉덩이를 떼어냄    </t>
  </si>
  <si>
    <t xml:space="preserve">김정민                                  </t>
  </si>
  <si>
    <t xml:space="preserve">제제                                    </t>
  </si>
  <si>
    <t xml:space="preserve">    #.혈액검사  leukocytosis, A/G ratio 0.76    #. proBNP 정상    #. 방사선   thorax: VD fat의해 심장 약간 크게 느껴짐  hind limb: NRF  (신체검사시 우측 후지 슬관절 뒤쪽부분, 좌측에 비해 hypertrophy 한 muscle mass 확인되어 골격계 이상여부 확인위해 촬영)     *** 수술 후 당분간 투약 지시되어 금일 컨베니아 투약 하였으며  제제, 베베 모두 A/G ratio가 정상에 비해 낮은 수치를 보여  수술 후 식욕 포함한 컨디션 이상유무 모니터링이 지시됨    plan. 1년 단위 proBNP recheck 추천    </t>
  </si>
  <si>
    <t xml:space="preserve">시월                                    </t>
  </si>
  <si>
    <t xml:space="preserve">유연주                                  </t>
  </si>
  <si>
    <t xml:space="preserve">cc; 발작    30분전에 2~3분정도 발작  몸이 굳고, 오므라들고, 팔 몸이 덜덜 떨리는 증상    예전에 발작 경력 없음  새로운 사료, 간식 급여한 경력 없음  스트레스 요인 : 최근에 자견 입양     평소에 간헐적으로 하는 구토 있음  설사 없음  식욕 및 활력은 좋음    보호자상담)  발작의 원인은 여러가지가 있지만, 정확히 알 수 있으려면 MRI, CT 촬영이 지시된다  일반적인 증상 처치는 뇌압을 낮춰주는 수액처치, 내복약 처치가 있으며  이는 치료 의미보다는 '관리'에 가깝다.  뇌압을 낮춰주는 수액처치와 내복약 처치가 지시된다.  하지만 내복약은 간, 콩팥에 부담을 줄 수 있기 때문에, 혈액검사를 통한 기본 건강상태 체크가 필요하다.    o)   - 두개골 Xr : NRF   - 흉부 Xr : NRF   - 혈액검사 : NRF    a)   - 만니톨주사 1g/kg   - 내복약 3일치(라식스, 조니사마이드, 가바펜틴, 레버티라세탐)    p) 3일 뒤에 재진 와주세요.  </t>
  </si>
  <si>
    <t xml:space="preserve">전성은                                  </t>
  </si>
  <si>
    <t xml:space="preserve">유연                                    </t>
  </si>
  <si>
    <t xml:space="preserve">유키                                    </t>
  </si>
  <si>
    <t>2, 9</t>
  </si>
  <si>
    <t xml:space="preserve">cc ; 수컷중성화    - 배변, 배뇨, 활력, 식욕 양호  - 오늘 새벽 소량 식사 하였음    #. 혈액화학검사상, A/G ratio 가 0.66    Tx. 컨베니아 적용    plan.  - a/g ratio가 0.66으로 잠재적 염증의 가능성이 있습니다. 현재, 구강상태 중등도의 치은염의 있는 상태로, 치은염에 의한 a/g ratio의감소, 최근 앓은 장염으로 인한 수치 감소, 마지막으로 잠재적 바이러스에 의한 수치의 감소 등의 가능성 등이 있습니다. 바이러스의 잠복감염으로 인한, 수치 변화의 경우, 마취, 수술 등의 요소가 trigger로 작용하여, 증상발현의 원인이 될 가능성도 존재합니다.  그러므로, 일시적인 염증 수치 증가 경우를 배제하기 위해, 7~14일 후, cbc와 TP, Alb 재검사로 아이 상태 확인 후, 중성화 하는 것이 권장됩니다.  만약 금일 중성화 진행을 원하시면, 수술 후, 아이의 활력이나 식욕, 배변, 배뇨 등 전반적인 상태를 잘 모니터링 해주시고, 이상 발견시, 바로 내원하시는 것이 추천됩니다.  - 금일 중성화 수술 진행.  - 아침에 소량의 식사를 하여서, 수술이 저녁 7시 경으로 늦게 진행됨(보호자분께 사전 고지되었음). 수술이 늦게 진행되어, 퇴원시간 역시 늦어짐 ; 마취 완전히 깨고 집에 가려면, 밤 늦게나 가능할 것 같아, 보호자님께 입원비 추가 없이 하루 병원에서 자고, 다음날 퇴원시키는 것이 어떻겠냐고 여쭤봤으나, 당일 퇴원 강력히 원하심.  그래서 밤12시~새벽1시경, 아이 완전히 마취 깨고나서 퇴원조치함.  - 술부체크 일정 안내드림  </t>
  </si>
  <si>
    <t xml:space="preserve">김인홍                                  </t>
  </si>
  <si>
    <t xml:space="preserve">뭉치                                    </t>
  </si>
  <si>
    <t xml:space="preserve">  한원장님 오더)   cbc prap 전해질  혈압   혈액도말  d-dimer  수혈 상태보고   수크랄 파모 오메프라졸  pds 1mg/kg sid  리브감마 양일간 0.5g/kg 3시간     - 피부 자반 생기자마자 어제 나무A/H 내원해서 검사 받음  - 내원 전까지 활력 식욕 모두 양호했고   - 내원 후 약간의 기운없음이 관찰되기도 했음      # manual PCV 31%     PLT 14000 개 (혈액 도말 상 0~1개) (나무A/H 오전 cbc 결과에 비해 plt 상당히 감소)     progress)   병원내 컨디션 BAR  안정시 호흡수 70회~80회 정도이나 청진시 murmur crackle 뚜렷히 관찰되지 않음 야간에 지속적으로 모니터링 요함  식욕 있으나 a/d 부분만 먹고 건사료는 남김   </t>
  </si>
  <si>
    <t xml:space="preserve">보름♥                                  </t>
  </si>
  <si>
    <t>재진</t>
  </si>
  <si>
    <t xml:space="preserve">금일 식욕좋음  활력도 양호한편임.   </t>
  </si>
  <si>
    <t xml:space="preserve">달이                                    </t>
  </si>
  <si>
    <t xml:space="preserve">  코에 색 있는.  </t>
  </si>
  <si>
    <t xml:space="preserve">이영섭                                  </t>
  </si>
  <si>
    <t>Old English Sheepdog(올드 잉글리쉬 쉽도그)</t>
  </si>
  <si>
    <t xml:space="preserve">문자  안녕하세요. 잠실on동물병원입니다. "레오"의 수술 전 모니터링 중 아이가 점액성 설사를 보이고 신체검사상 복부 통증 반응을 보이는 등 이상소견이 발견되었습니다. 수술관련 상담을 위해 연락 부탁드립니다. 감사합니다.  </t>
  </si>
  <si>
    <t xml:space="preserve">조재영                                  </t>
  </si>
  <si>
    <t xml:space="preserve">순이                                    </t>
  </si>
  <si>
    <t xml:space="preserve">  - 지난주부터 사료 먹지 않고 설사 두번  - 접종 되지 않음  - 어제부터 움직이지 않고   - 오늘 아무것도 먹지 않음. 물은 오늘 저녁 조금 먹음      #. 파보키트 양성  #. 홍역, 인플루엔자 키트 음성  #. 혈검 wbc 1000. 저알부민혈증, 저글로불린혈증, 저단백혈증    - 금일 저녁에 구토 수차례. 혈변 2번.   - 보호자분 내일 면회는 가급적 안오셨으면 하나 오게 되면 2시. 이후 오라고 당부. 예후 좋지 않을 수 있다고 말씀드림    </t>
  </si>
  <si>
    <t xml:space="preserve">이미나                                  </t>
  </si>
  <si>
    <t xml:space="preserve">부꿈                                    </t>
  </si>
  <si>
    <t>골절-단순()</t>
  </si>
  <si>
    <t xml:space="preserve">박혜리                                  </t>
  </si>
  <si>
    <t xml:space="preserve">마리                                    </t>
  </si>
  <si>
    <t xml:space="preserve">- 금일 경과 불량하여 처음 말씀드렸던 수술적 제거 실시함    - 마취전 검사 NRF  - 조직검사 의뢰함. 주변부 염증 및 섬유화 부분 확인되어 의뢰  ; 익일 오전 중 데리러 오실 예정. 항생제 처방 및 드레싱 일정 확인할 것. 너무 두껍게 드레싱하지 말것!!!    </t>
  </si>
  <si>
    <t xml:space="preserve">임현희                                  </t>
  </si>
  <si>
    <t xml:space="preserve">쭈                                      </t>
  </si>
  <si>
    <t xml:space="preserve">- 코 위의 종괴 제거를 위한 마취전 검사 실시  - ACTH 양호    - 2일 뒤 제거. 프로포폴로 마취 후 제거 예정. 보호자님 동의 완료  - CBC 상 빈혈 확인되어 2일 뒤 재검예정  </t>
  </si>
  <si>
    <t xml:space="preserve">이향숙                                  </t>
  </si>
  <si>
    <t xml:space="preserve">뽀미                                    </t>
  </si>
  <si>
    <t xml:space="preserve">s)  -어제 응급 진료이후 금일 근처병원갔었으나 큰병원 내원 추천받음  -한시간 전 이뇨제 한번 맞음   -금일 아침밥 안먹음  -약 10일전 미용 이후 기침증상 시작(밤에 심함)  -밤에 잠을 안자고 앉아있음  -활력저하  -청색증, 기절 등의 증상은 없음  -이전에 심장이 크다는 얘기는 들은적 있음, 관련처치는 받은적 없음    O)  #신체검사  -Depression, shivering  -cardiac murmur G5 (PMI=M)  -BCS 2/5, MMC:pale to pink, CRT&lt;2s    # 방사선  -VHS 12.5  -Globoid cardiac silhoutte    # 혈액검사  -leukocytosis(37.5)  -thrombocytosis(624)  -elevated BUN(49), Normal crea(1.0)  -decreased lipase(458)  -normal d-dimer(&lt;50)    Tx)  - PO med bid  - furosemide 1mg/kg SC    P)  -최소 2-3일간 안정화를 위한 입원처치 진행(1일 입원비15-20만원 안내)  -상태 어느정도 안정화시 심장초음파 검사 진행 및 경구약물 조정        </t>
  </si>
  <si>
    <t xml:space="preserve">김영연                                  </t>
  </si>
  <si>
    <t xml:space="preserve">페퍼                                    </t>
  </si>
  <si>
    <t xml:space="preserve">cc ; 낙상    - 2m 정도 높이에서 내원 직전에 낙상, 떨어지면서 여기저기 부딪혔다고 함.  - 폐출혈 여부 ; 2시간단위 방사선 촬영  - 복부 장기 파열, 방광파열 확인 위한 ; 혈액검사  - 고양이 낙상의 경우; 척추골절 많음 -&gt;페퍼의 경우, 척추 및 사지 말단 통증 호소 전혀 없음  - 호흡수, 혈색, CRT ; 양호      #. 흉부 방사선 상 NRF  #. 호흡수, CRT, 혈압 등 지속적으로 양호함  #. 혈액검사사상 NRF    plan.  - 보호자님께서 하루 입원 후 모니터링 원하셔서 입원처치  - 호흡, 혈색, 혈압 등 지속적으로 양호함.  </t>
  </si>
  <si>
    <t xml:space="preserve">로니                                    </t>
  </si>
  <si>
    <t xml:space="preserve">CC castration    기본관리 하면서 보니   갈색귀지 다소 보임    우측귓바퀴에 상처 보임   -&gt; 세척하고 연고 점적해버림..ㅠ      ; 퇴실전에 반드시 진드기여부 검이경 확인할 것  </t>
  </si>
  <si>
    <t xml:space="preserve">차승원                                  </t>
  </si>
  <si>
    <t xml:space="preserve">신비                                    </t>
  </si>
  <si>
    <t xml:space="preserve">이영진                                  </t>
  </si>
  <si>
    <t xml:space="preserve"># 검이경 : 양쪽 귀 분비물++, 발적+   - 귀세포학검사 : 1000배 시야당 3~4개의 말라세치아   - 귀 세정 및 투약 : MO 세정 후 수로란 도포    # 술전검사   - CBC : NRF   - PRAP : ALP 미약한 상승 (224)    - 흉부Xr : 폐아 NRF / hepatomegaly   - ECG : NRF    * 직전 피부 진료시 pds 0.5mg/kg bid, 골격계 문제로 인해   hepatomegaly, 미약한 ALP 상승을 보이는듯 함.    ** 레이저 orthopedic rehab 6.5w 300s    *** 입원중 모니터링  활력 양호해보이며  저녁에는 개인사료불림, 간식 잘 먹음  </t>
  </si>
  <si>
    <t xml:space="preserve">양주용                                  </t>
  </si>
  <si>
    <t xml:space="preserve">모모짱                                  </t>
  </si>
  <si>
    <t xml:space="preserve">cc 신경증상  -3,4일 전부터 다리가 미끄러지는 증상 보임  - 금일 오후에 구토 한번 함. 목을 못 가누고 몸을 계속 도는 증상 시작  - 밥은 잘 먹음.   - 그동안 발작은 없었음  - 입양 전 천식으로 오랫동안 병원생활 했음.    #. 내원 당시 기립불능, 우측으로 몸을 계속 돌고 고개가 우측으로 돌아가는 증상  #. PLR 양측 반응있음. 체온정상  #. 두개골 영상 : 후두골 이형성 소견    tx. diazepam 0.1cc/kg, 뇌압강화처치    ***. 경추, 척추쪽 감별필요. 뇌쪽 문제는 mri로 정확한 진단 가능. 보호자님 퇴원요청으로 퇴원동의서 받고 퇴원.  집에서 오줌 싸는지 잘 봐주시고 물 주세요.     - 원래 다니던 병원에서 진료받는다고 하셔서 진료기록 메일로 보내드리기로 함.    </t>
  </si>
  <si>
    <t>2252, 2082</t>
  </si>
  <si>
    <t xml:space="preserve">CC: Recheck  - good response  - 신장수치 일부 상승하였으나 1주일간 일상적인 상황이라는 것을 고려할 때 양호한 것으로 보임  - d-dimer 도 감소함    - 처방 유지    - 혈액채취시 스트레스부하가 심하여 3개월에 1회로 혈액검사 recheck 제한  </t>
  </si>
  <si>
    <t xml:space="preserve">수봉                                    </t>
  </si>
  <si>
    <t>입술궤양</t>
  </si>
  <si>
    <t>LCPD(대퇴골두허혈성괴사증)()</t>
  </si>
  <si>
    <t xml:space="preserve">16.04.18 수술비 180만원(카드결재) 선납하셨습니다.      어제부터 왼쪽 다리를 딛지 못함  Lt femoral head fx.   양측 동시 진행  수술비용 180만원 안내   1주일간 입원예정 (4/25 월 퇴원예정)    퇴원시 애드보킷 해주세요   </t>
  </si>
  <si>
    <t xml:space="preserve">곽현규                                  </t>
  </si>
  <si>
    <t xml:space="preserve">금일 스케일링 예정  -비용은 20만원 안내 받으셨다고 해서 8살 이하 비용이며 8살 이상시 추가검사, 치과엑스레이, 필요시 발치 등 추가비용이 많이 나올 수 있다고 안내드림    -상악 앞어금니 2개 발치  </t>
  </si>
  <si>
    <t xml:space="preserve">엄지                                    </t>
  </si>
  <si>
    <t xml:space="preserve">간장                                    </t>
  </si>
  <si>
    <t xml:space="preserve">최유진                                  </t>
  </si>
  <si>
    <t xml:space="preserve">베리                                    </t>
  </si>
  <si>
    <t xml:space="preserve">컨베니아 까지 진행하기로 함    식욕 활력 배변 배뇨 양호  구토 설사 기침 없음    수술 진행    -&gt; 거리가 멀어 이번주 일요일(4/14)에 드레싱하러 오실 예정.  </t>
  </si>
  <si>
    <t xml:space="preserve">이현아                                  </t>
  </si>
  <si>
    <t xml:space="preserve">cc  -어제 저녁 5시 즈음 스트렙실 8알 섭취   - 그뒤로 지속적으로 구토함. 금일 아침에는 혈액성 구토 확인    ***. 어머님께는 현재 혈검내역까지 상세히 설명드렸습니다. 증상이 발현되기 까지 개체차이가 있으므로 현재 혈검상 특이사항이 있지 않더라도 보름까지 지켜봐야 한다고 설명드림   과다한 nsaid 섭취에 의한 부작용 - 신독성, 간독성, 응고계장애, 위장관장애 등등을 설명드림   3일 입원 + 중간중간 모니터링을 위한 혈검, 복부초음파, 방사선,응고계검사 (원하지 않으시면 새로운 증상이 나타났을 경우에만 진행할 것) + 퇴원 일주일 후 뇨검사 / 혈검 추천드림    그러나 아버님께서 비용적인 압박 때문에 1일 입원만 고집하시고 계십니다. 현재까지 비용은 모두 정산하심.   내일 오전까지 상태보고 추가 입원할지말지 여부를 결정하실 예정.  </t>
  </si>
  <si>
    <t xml:space="preserve">조영숙                                  </t>
  </si>
  <si>
    <t xml:space="preserve">리온                                    </t>
  </si>
  <si>
    <t xml:space="preserve">오늘아침 변이 매우 좋았음  </t>
  </si>
  <si>
    <t xml:space="preserve">최수진                                  </t>
  </si>
  <si>
    <t>보행이상, panting</t>
  </si>
  <si>
    <t xml:space="preserve">  따님 010 4873 9388    - 3일 전 지하철타고 왔다갔다 했었음 다니는 동안 많이 힘들어했음 헥헥댐 보호자는 멀미하는 줄 아심  - 그 이후 2일 동안 잘걷지 못함 다리가 힘이 풀린 것 처럼 특히 왼쪽으로 넘어짐   - 혀내밀고 아픈 것 처럼 쌕쌕댐  - 식욕은 줄음   - 12월 내원시 증상과 유사 (그때도 차로 대구 왕복한 후 증상 발현되었었음)     * 내원한 분은 따님으로 증상에 대해 잘 몰라서 엄마와 통화 -&gt; 내일 대구에서 올라오실 예정이고 그 때까지는 12월에 내원해서 받은 검사와 처치 (혈액검사/감압+산소처치) 만 진행하길 바라심. 그렇게 진행하기로 했고, 혹시 밤 사이에 상태에 따라 추가 약물 투약이 될 경우       </t>
  </si>
  <si>
    <t xml:space="preserve">황은하                                  </t>
  </si>
  <si>
    <t xml:space="preserve">벨라                                    </t>
  </si>
  <si>
    <t xml:space="preserve">교통사고 직후에는 버둥거렸으나 10분~15분 경과 후 보호자분 발견시에는 기립불능상태  -내원까지 사고직후 40분 경과    두부 출혈 보임  -좌안 출혈, 후지 등 여러군대 찰과상도 보임  -방사선 검사상 명확한 이상소견 보이지 않지만 진행성 폐출혈, 뇌출혈 가능성 언급드렸으며 사지 골절에 대한 검사는 미실시됨  -간부전 설명드림    보호자분께 여러가지 위험성 고지했으나 완강하게 퇴원 원하셔서 퇴원.  세벽에라도 이상하면 반드시 데려오시라고 안내드림  </t>
  </si>
  <si>
    <t xml:space="preserve">김이재                                  </t>
  </si>
  <si>
    <t xml:space="preserve">재이                                    </t>
  </si>
  <si>
    <t xml:space="preserve">    cc 상담 및 심장사상충    - 밥은 잘 안 먹고 이물 잘 줏어먹고 설사  - 현재 로얄캐닌 먹고 있음 한달 정도 급여중인데 잘 먹지 않음  - 어제 오징어 먹고 헛구역질 함  - 오늘 아침에 이유없이 낑낑거리고 보호자 몸에 비빈다고 함  - 생리는 현재 3주째 하는중    #. 신체검사 상 복부 촉진하니 힘주며 아파함. 청진상 이상없음  #. 방사선 검사상 장 분절에 변과 함께 뼈밀도의 자잘한 파편들 관찰됨  # 혈액검사 상 특이한 이상 소견은 없음  #. 초음파 검사에서 NRF. ovarian cyst 보이는데 현재 생리중이라 보일 수 있음.  #. 분변검사 NRF    * 현재 제이 혈검, 초음파, 분변검사 상 유의미한 소견은 없습니다. 보호자가 보지 않을 때 흙이나 모래 등의 이물을 섭취 후 방사선상에서 보이는 것일 수 있습니다. 현재 장 분절을 통해 내려가는 중이고 오늘 변 상태 잘 체크해주세요.     Plan. 소화제, 유산균 제재 3일치 처방 후 재진예정. 상태 괜찮으면 3일 후 재진이나, 보호자분이 오늘 이후 변 상태 보시고 6/6(월) 복부 엑스레이 찍으러 오실 수 있습니다.         6/12 보호자 해피콜 - 구토, 설사 없고 배변상태 양호함  </t>
  </si>
  <si>
    <t xml:space="preserve">우연주                                  </t>
  </si>
  <si>
    <t xml:space="preserve">홍차                                    </t>
  </si>
  <si>
    <t xml:space="preserve">CC)구토, 기력저하  - 오늘 새벽에 구토 2회, 묽은 변, 기력저하   : 식이성 구토  - 백초 급여  - 배변자세를 취함  - 식욕 없음    - 어제 저녁 평소보다 사료를 많이 먹음. 이 외에 평소와 다른 식이 먹은 적 없음.  - 평소 먹는 식이: 사료, 요구르트 드롭스 간식, 치석제거껌, 간혹 닭발  - 산책 매일 함  - 예방 접종 사상충 완료  - 어제 부엌 타일을 세제로 청소. 핥아 먹었을 가능성.    # 신체검사: 잇몸 점막 건조, 체온 39.6도  # 혈액검사: 경미한 저나트륨혈증  # 영상검사:  위, 십이지장 운동성 저하. 공장림프절 종대. 좌측 신장의 renal hypoplasia 의심 소견  # 분변검사: 소수의 campylobacter의심 세균 관찰됨    - 세균성장염이 우선 의심되며 이에 대한 대증 처치. 보호자분 빠른 퇴원 원하심.       </t>
  </si>
  <si>
    <t xml:space="preserve">김윤희                                  </t>
  </si>
  <si>
    <t xml:space="preserve">모로                                    </t>
  </si>
  <si>
    <t>타박</t>
  </si>
  <si>
    <t xml:space="preserve">CC : 타박    - 7시쯤 남자친구분께 맞은 것으로 추정. 손바닥으로 때렸거나 목을 졸랐을 것으로 추정.  - 고양이 주변으로 피가 굳어 있었음(7시 40분)  - 웅크리고 울고만 있었음  - 눈에 붉게 출혈 소견 보임  - 구강 내 점막 출혈(피가 새어 나오지는 않음)  - 귀 점막에도 점상 출혈  -     #. PE  - 체온, 혈압 이상 없음. CRT 이상없음. 점막색 양호  - 안과검사 ) 양측 형광염색 negative                  양측 안압   6~7                  양측 prl 정상               좌안 결막 출혈. 전안방 동공 앞쪽 출혈선 (hyphema정도는 아님). 부종/ 박리 없음                우안 결막 양호. 수정체에 길이 2~3mm의 실선 확인. (좌안과 다른 위치) 부종 /박리 없음  </t>
  </si>
  <si>
    <t xml:space="preserve">정양진                                  </t>
  </si>
  <si>
    <t xml:space="preserve">김주리                                  </t>
  </si>
  <si>
    <t xml:space="preserve">만세                                    </t>
  </si>
  <si>
    <t xml:space="preserve">CC: 중성화 수술  - 첫 발정은 지나감.   </t>
  </si>
  <si>
    <t xml:space="preserve">이슬기                                  </t>
  </si>
  <si>
    <t xml:space="preserve">CC 금요일부터 anorexia    - 금요일부터 거의 먹은게 없음  - 1차접종만 실시  - 구충: 지난 10월 먹는약으로 실시  - 이물 가능성 없다고는 함    금일 혈액검사 방사선 검사 실시 후 추가 검사 여부  범백 가능성 배재할 수 없음    초음파, 조영등 필요할 수 있음-&gt; 일단 수액처치만 원하시며 입원시 증상 완화되지 않으면 그때 검사하겠다함  </t>
  </si>
  <si>
    <t xml:space="preserve">장수연                                  </t>
  </si>
  <si>
    <t xml:space="preserve">포리                                    </t>
  </si>
  <si>
    <t xml:space="preserve">#. 파보검사: 음성     #. 초음파   - 복강내 림프절 비대   - 대장 내 fluid     #. 혈액검사 : NRF     *. 범백혈구감소증 음성, 초음파상 소장,십이지장 이상 크지 않으나 복강내 림프절 커져있음.   장염에 준해서 입원 처치. 설사, 구토 하지 않을 때까지 최소 2박 3일 입원가능성 있음.     보호자분은 임시보호자이며, 토요일에 원래 보호자분께 데려다주실 예정.   </t>
  </si>
  <si>
    <t xml:space="preserve">박우경                                  </t>
  </si>
  <si>
    <t xml:space="preserve">홍류진                                  </t>
  </si>
  <si>
    <t xml:space="preserve">제다이                                  </t>
  </si>
  <si>
    <t xml:space="preserve">CC     - 키운지 1년 경과  - 접종안되어 있어 접종 및 항체 검사 추천드렸으며 항체검사 결과 따라 접종 결정하겠다함  - 일단 오늘 중성화 진행하고 싶어함    중성화 수술 후 발생할 수 있는 감염, 내재된 바이러스 발현 등의 위험성에 대한 설명 드림    - 밤에 아이가 충분히 마취에서 깨지 못함 : 뒷다리를 어기적어기적 거리며 걸음  - 추가 비용(하루입원비) 없이 다음날 오후(2시~6시)에 퇴원하기로 함  - 내복약 대신 컨베니아 맞춰달라고 전화 오심(33천원 추가 말씀드림)  </t>
  </si>
  <si>
    <t xml:space="preserve">김지예                                  </t>
  </si>
  <si>
    <t xml:space="preserve">버찌                                    </t>
  </si>
  <si>
    <t xml:space="preserve">cc : 내원 15분 전 정도에 이어폰 고무부속을 삼킴    내시경으로 제거함  </t>
  </si>
  <si>
    <t xml:space="preserve">김서진                                  </t>
  </si>
  <si>
    <t xml:space="preserve">코토리                                  </t>
  </si>
  <si>
    <t xml:space="preserve">cc ; syncope (?)    - 심장이 안좋다는 얘기 다른 병원에서 들으셨음 ; 1년 전부터, 평소에 약 먹고 있음.  - 약 계속 먹이시다 최근 상태호전된 듯 보여, 임의로 며칠간, 약 끊으셨음  - 자궁축농증 ; 몇년전 앓고, 중성화 수술 받음   - 변상태 ; 6개월 전쯤부터 무른 변 보기 시작함. 형태는 있으나 조금 무른변  - 11시30분~12시 정도에 쇼파에서 내려오면서, 팔다리 약간 뻣뻣해지면서 syncope으로 보이는 증상 보임. 잠시동안 온몸에 힘이빠지면서 퍼지는 듯보였다고 함.  - 원래 흥분한 경우에만 기침하는데, 오늘은 기침정도가 다소 심한것같다고 하심  - 예전에는 기관이 좋지않아 기침을 많이 했었는데, 살 빠진 이후, 기관지염에 의한 기침은 없어졌다고 하심.  - 정기적으로 희망동물병원에서, 혈액검사, 초음파, 방사선 등 계속 진행중이심.  - 내원시, 활력 및 상태 양호함.    #. 혈액 검사상,  약간의 산증이 관찰되나,  sycope을 유발할 만한 특이사항 관찰되지 않음  #. 혈압 ; 정상범위  #. 청진상, 심잡음 이외의 특이점 발견되지않음.    plan.  - 현재 혈액 검사 상으로는 sycope을 유발할만한 원인이 발견되지 않아, 추가검사가 필요한 상태입니다.  - 1월 16일 노령견&amp;심장병 전문 원장님 나오시는 날, 내원하시어, 상담 및 추가검사 꼭 받아보시길 바랍니다.   - 심장병환자의 경우, 환자 상태평가를 위해 흉부방사선이 필수적이고, 방사선 없이는 폐와 심장 평가가 제대로 되지않아, 위험할 수 있다고 말씀드렸으나, 좀더 지켜보고, 호흡곤란이나 상태악화시 촬영원하심.  - 현재 혈액검사상, 특이점이 발견되지 않아, 여러 가능성 말씀드렸으며, 아이 상태 모니터링 잘 하시고, 특이사항 발견지 바로 내원해주셔야 합니다.  </t>
  </si>
  <si>
    <t xml:space="preserve">김지후                                  </t>
  </si>
  <si>
    <t xml:space="preserve">블레스                                  </t>
  </si>
  <si>
    <t>원인미상</t>
  </si>
  <si>
    <t xml:space="preserve">cc)호흡곤란    밤 12시쯤에 목줄을 하고 있는 상태에서 줄을 몇번 쌔게 잡아당김  그후 10분정도 후에 호흡곤란, 옆으로 쓰러짐  몸에 충격을 받을만한 상황이 있느냐는 조심스런 질문에는 전혀 그런일 없다고 말씀하심    점막 창백, 심한 통증 호소, 빈호흡(116회)  체온 정상   청진은 호흡소리때문에 제대로 못함, 심음은 양호한것으로 판단      방사선 -  주사 - 트레넥삼산, 부토파놀, 비타민k, 덱사, 라식스 3mg(1시, 4시)  </t>
  </si>
  <si>
    <t xml:space="preserve">박동수                                  </t>
  </si>
  <si>
    <t xml:space="preserve">요미                                    </t>
  </si>
  <si>
    <t xml:space="preserve">cc)기립불능, 저체온    예방 접종 안한 상태  3일전에 기력저하, 식욕저하, 변은 정상  4일전에 사료와 생닭 섭취  동네 병원에 내원 - 검사 없이 내복약만 처방 받음  그 후로 음식섭취 없이 물만 먹음  어제 저녁까지 잘 걸어다녔는데 구역질, 유연  아침에 집에 와보니 쓰러져서 못일어났어요    전염병 가능성 있음 - 변상태 안된 상태  저혈당, 저체온    - ㅇ  </t>
  </si>
  <si>
    <t xml:space="preserve">김조안                                  </t>
  </si>
  <si>
    <t xml:space="preserve">삼순이                                  </t>
  </si>
  <si>
    <t xml:space="preserve">CC: seizure  - 복막염 12월 초에 진단받은 이후  - 최초 증상은 식욕감소 정도였으며 혈액검사 결과 수치상 복막염 의심환자로 진단. 12월 말부터 증상을 보임. 포도막염 및 후지파행증상. 1월 초부터 후지파행보임.    - 금일 저녁 발작 증상 보임    #., 신체검사상 경도의 경련, comatose, jaundice 확인됨.    *** 응급처치 실시  - 항경련제 투여, 산소공급, 36.6도의 저체온증에 대한 warming 실시    #.  혈액검사상 중증의 대사성산증 확인됨. 빈혈 및 혈소판 감소증도 확인됨  - 중증의 질소혈증 및 고인혈증, A:G ratio의 증가등 이전 복막염 소견 여전히 확인됨    ***. 복막염에 의한 신부전증, 혹은 신부전증 단독으로 신성뇌증(renal encephalopathy) 발생한 것으로 추정됨  - 뇨 확인되나 뇨량 측정할 수 없음  - 산증 교정하며 신부전증 경과에 따라 환자 예후 판단할 수 있음    - 보호자 환자의 삶의 질 고려하길 원하심. 금일 처치 후 경과 불량할 경우 예후 평가하여 객관적으로 접근할 것    </t>
  </si>
  <si>
    <t xml:space="preserve">천선영                                  </t>
  </si>
  <si>
    <t xml:space="preserve">cc : 좌측 후지 파행    좌측 경골결출골절 확인됨  </t>
  </si>
  <si>
    <t xml:space="preserve">손규원                                  </t>
  </si>
  <si>
    <t xml:space="preserve">마오                                    </t>
  </si>
  <si>
    <t xml:space="preserve">내원직전 보호자분 보시는중에 나사 삼킴  -위내 이물 확이해서 내시경 제거  </t>
  </si>
  <si>
    <t xml:space="preserve">이재훈                                  </t>
  </si>
  <si>
    <t xml:space="preserve">소혜경                                  </t>
  </si>
  <si>
    <t xml:space="preserve">금가루                                  </t>
  </si>
  <si>
    <t xml:space="preserve">박소영                                  </t>
  </si>
  <si>
    <t xml:space="preserve">수호                                    </t>
  </si>
  <si>
    <t xml:space="preserve">CC spay     - 항체검사 이번에 수술하면서 함께 실시  - 새벽4시경 마지막 식사, 컨디션 양호  - FOOD 퓨어비타 치킨+생식  - HCM 유전자 검사 (-)    *** 술전 검사 이상없음, 신체검사시 우측 귀끝 각질, 탈모 확인되어 금일 DTM 실시    </t>
  </si>
  <si>
    <t xml:space="preserve">김현숙                                  </t>
  </si>
  <si>
    <t xml:space="preserve">cc;   몇십분 간격으로 3~4번 구토 함   토요일오후 부터 구토 시작 (오전에 삶은계란, 고구마, 북어국 한꺼번에 급여하심)   저녁에 구토함, 오늘은 구토 하지 않음   토/일은 정상변, 금일 아침부터 검은 변, 설사 확인됨   밤새 힘들어함   평소에도 식욕은 잘 없는 편이라 오늘 점심때 소고기 조금 급여 하심    #.혈검상 탈수 소견   방사선상 대장내 가스 확인됨.   그외 특이적인 부분 없음   복부 통증확인       ***. 급체일 가능성 설명드리고, 탈수가 지속될 경우 생길 문제점에 대해 설명해드렸습니다.   우선 내복약의 대증처치를 받아보시고, 만약 호전도가 없으면 초음파,췌장염등의 검사를 추가하시기로 함.    tx) cerenia sc  rx) metro 15 famo 0.5 비콤1알 meto 0.2 베네박 1스푼 3일치      수크랄페이트  </t>
  </si>
  <si>
    <t xml:space="preserve">최은혜                                  </t>
  </si>
  <si>
    <t xml:space="preserve">비트                                    </t>
  </si>
  <si>
    <t xml:space="preserve">CC 새벽에 숨을가쁘게 쉼    - 가쁜 호흡 5분간 지속됨.  - 금일 평소와 다른점은 금일 샘플 사료 새로운거 먹여본것 이외에는 없음  - 몇주전 앞다리를 들고 있어 집근처 병원에 내원. 비만때문이라는 진단 받음  - 친구집 맡긴 적 있었는데 집에와서 몇일간 심하게 떨음    #. PE  특정부위 통증 호소 확인되지 않으며  병원에서 호흡은 안정적      * 집에서 심하게 가쁜 호흡을 보였으나 병원에서는 매우 안정적인 모습보였으며 간헐적으로 앞다리 드는 모습 관찰됨. 후두공 이형성 여부 검사 추천    #. 두개골방사선  occipital dysplasia 확인  외측상 두개골 내 detail소실  하악 molar 치근주변부 lysis 확인    ** 두개내 문제 감별 위해 MRI촬영 예정. 촬영중 CSF 검사 추가될 수 있으며 비용 추가까지 모두 설명됨  발치는 이번검사 후 2주이내 실시하게되면 마취전검사 반복없이 진행하기로 함    ** MRI 검사상 뇌수두증, 척수공동증 등 설명드림  -3일간 뇌압강하처치, MPSS 처치 실시하고 퇴원해서 내복약 관리 안내드림(토 퇴원예정)  -이전까지 괜찮았었는데 나빠진 이유로 노령화에의한 자정능력 저하, 스트레스 등 설명드림(치아 통증도 원인이 될 수 있다고 안내드림)  -동배견 두마리 더 있어서 MRI 까지는 아니더라도 후두공이형성증이 있는지라도 검사받아보시라고 안내드림  </t>
  </si>
  <si>
    <t xml:space="preserve">김기봉                                  </t>
  </si>
  <si>
    <t xml:space="preserve">또봉이                                  </t>
  </si>
  <si>
    <t xml:space="preserve">노성심                                  </t>
  </si>
  <si>
    <t xml:space="preserve">솜이                                    </t>
  </si>
  <si>
    <t xml:space="preserve">집에 따님이 고양이 알러지 심해서 수술 후 시댁 보낸다 하심  </t>
  </si>
  <si>
    <t xml:space="preserve">고은영                                  </t>
  </si>
  <si>
    <t>안검부종/충혈</t>
  </si>
  <si>
    <t xml:space="preserve">  S)  - 오늘 아침부터 양쪽 동공사이즈가 달라보이고 왼쪽 눈 결막에 충혈과 부종을 보셨음  - 식욕이 떨어진듯  - 묽은 변  - 노는 것도 줄어든 듯    O)  - OS 검사 시 통증 호소   - iris texture 약간의 차이 보임 (좌측 홍채 부종 혈관화 iridal rubeosis)   - IOP OD 19 OS 13   - F-dye  - O U/S: iris (or ciliary body?) 에코 상승 및 부종 관찰됨.     A)   - iriditis susp.    Rx)  - 오큐메토론(1번) qid, 오큐프록스(2번) qid, 오큐트로핀(3번, 소분해서 나감) sid for first 4 days     P)  - 1주일 뒤 재진   </t>
  </si>
  <si>
    <t xml:space="preserve">이수현                                  </t>
  </si>
  <si>
    <t>- 흥분에 의한 호흡곤란 상태가 발생    - PU/PD, 묽은 편  - 식욕/활력 양호  - 기침은 샤워할 때, 털 깎을 때, 호흡곤란이 1분 정도 지속됨. 밤에 잠은 잘 자는 편.  - 기절한 적은 없음    - food: 닭고기/사료    - 눈물량 검사 어려워 이전에 처방받은 약을 잘 넣으시고, 항생안약 처방함    Rx.  - ofloxacin qid OU, 라큐, 수시로, cyclosporin 연고 bid OU    - 5일 뒤 재진  ; 미</t>
  </si>
  <si>
    <t xml:space="preserve">최영진                                  </t>
  </si>
  <si>
    <t xml:space="preserve">스텔라                                  </t>
  </si>
  <si>
    <t>동맥혈전색전증</t>
  </si>
  <si>
    <t xml:space="preserve">방사선 검사상 특이소견 없다고 들었다고 하심  -3개월 전 스텔라 딸 안제라는 hcm으로 사망함    CC: 후지마비.  - 퇴근과 함께 혅 상태 확인됨. 좌측 후지의 마비가 두드러짐  - 빈호흡, 점막색은 양호. 개구호흡.     #. 청진상 빈맥, 경미한 crackcle sound 확인됨.  #, 방사선상 중증의 심비대, valentine shape, 화인되었음.  # 심초음파상 HCM 혹은 RCM 소견 확인됨. 후지의 혈관의 pulse 확인되지 않음.  - 복부초음파 검사상 간종양 의심소견 확인됨.혈전이 심장병과 관련이 많을 것으로 생각되나 간병변에 의해 발생했을 가능성 배제할 수 없음  #. 혈액검사상 간수치 상승 외 젖산 수치 증가함.     ***. 심근병증에 의한 혈전색전증 가능성 높음. RCM 혹은 HCM으로 사료되며 정확한 확진은 불가함.   - 익일 d-dimer 및 proBNP 정량 분석 의뢰 예정    Tx.  - Furosemide 2mg/kg bid IV, Benazepril 0.25mg/kg, spironolcatone 1mg/kg, clopidogrel 018.75mg/kg, bid PO  - Enoxxaprin 1.5mg/kg, qid,   - Tissue plasminogen activator(TPA, actilyse) 1mg/kg/hr, for 4 hr + 10ml bolus  - Buthophanol 0.2mg/kg every 4 hrs  - MPSS 10mg/kg qid. 익일부터 tapering    Plan. 경과 지켜볼 예정. 건대에 동맥카테터 후 혈전 제거 여부 문의할 예정.    - 혈전이 제거될 확률은 낮으며, 현재 약물처치로 제거된다 하여도 50%가 reperfusion injury로 급사할 가능성 있음  - 안락사 고려할 수 있음  - 혈전으로 인해 후지가 괴사될 수 있으며, 금번 치료를 이겨낸다 하여도 1년 이내 예후가 예상됨  - 오른쪽의 pulse가 확인되는 만큼 한쪽만 막혔을 경우 양쪽이 마비된 경우에 비해 회복되는 경우가 더 많은 만큼 치료 경과지켜볼 예정.  </t>
  </si>
  <si>
    <t xml:space="preserve">강영은                                  </t>
  </si>
  <si>
    <t xml:space="preserve">똘푸                                    </t>
  </si>
  <si>
    <t xml:space="preserve">cc :  혈액성 구토  -오늘 오후 4시경부터 구토  -식욕 저하  -기침증상도 보임  -평소에 안먹던 간식 먹었음    -췌장염 양성  </t>
  </si>
  <si>
    <t xml:space="preserve">문화란                                  </t>
  </si>
  <si>
    <t xml:space="preserve">코아                                    </t>
  </si>
  <si>
    <t xml:space="preserve">양문실                                  </t>
  </si>
  <si>
    <t xml:space="preserve">흰돌이                                  </t>
  </si>
  <si>
    <t xml:space="preserve">cc;  평소에도 잘 못걷고 몸이 좀 쏠리는 느낌  간에 대한 내복약 좀 먹이고 증상 호전   alkp만 102정도만 있음  구토 설사 없음  치킨 가슴살, 단호박 소량 조금씩. 사과랑 간식으로 조금씩 급여해주심.  5월 5일 이후부터 식욕이 급격히 떨어짐.  산책시에도 활력은 양호한편.  </t>
  </si>
  <si>
    <t xml:space="preserve">달                                      </t>
  </si>
  <si>
    <t xml:space="preserve">  - 컨베니아 실시    퇴원시) 오른쪽 눈 체리아이 보호자분도 알고계심. 평소 아파하거나 가려워하지 않는다고 하셔서  딱히 애기가 불편해하지 않으면 상관없지만 눈이 불편해서 긁을 경우 염증, 세균감염 있을 수 있으니 수술적 처치 필요하다고 말씀드림      </t>
  </si>
  <si>
    <t xml:space="preserve">김아현                                  </t>
  </si>
  <si>
    <t xml:space="preserve">CC : 호흡곤란    - 집에 오니 아이가 크게 움직이지 않고 헐떡헐떡 거림  - 어제까지 특별한 증상 보신적 없으심  - 거의 보행을 하기 힘들어함. 비틀거림  - 계속 떠는 증상을 보임. 침흘림 없음  - 이빨때문에 병원 다니신 적 많으심. 잇몸이 자주 부웠음. 그 외 다른 질병은 없었음  - 산책 거의 안 함  - 코에 콧물처럼 살짝 맺혀 있음. 기침을 함.  - 조금만 흥분하더라도 헥헥 거림이 심함.  - 사상충은 매달 해주시나 이번달은 아직 못 하심  - 눈 한 쪽을 감아서 눈 검사 받아 보심.   - 알러지가 심한 편.  - 기관 협착이 있다고 진단 받으심. 오래전에.  - 이틀정도 사료가 떨어져서 닭가슴살, 멸치, 파프리카 주심    #. PE  - 점막색 양호, CRT 정상  - 청진 : murmur 들림  - 혈압 150 이상    - 추가로 검사해야 할 것은 전화상으로 상담드리고 진행  - 아버님 전화 : 010-9726-1666(김선하 보호자)  - 어머님 전화 : 010-9083-1666  - 이전까지 뚜렷한 증상 발견하지 못하시다가 갑자기 아이가 이러한 증상을 보이는 경우 판막을 잡아주는 끈 같은 구조물이 있는데 이것이 끊어지면서 판막이 넘어가지 말아야 할 부분까지 넘어가면서 혈액이 역류하는 것을 막지 못하게 됐을 수 있다. 이런경우 약물에 대한 반응도 좋지 않으며 예후 또한 안 좋을 수 있다.  </t>
  </si>
  <si>
    <t xml:space="preserve">조한나                                  </t>
  </si>
  <si>
    <t xml:space="preserve">CC: 구토  - 1일 1회 구토.    ----------------------  어제 오늘 구토    어제 북어 브로콜리 급하게 먹고 오후에 구토.   아침에도 사료 먹고 사료 그대로 구터.   간식 과일 많이 먹음.     내과 원장님 진료 원하심 , 1-2 이후에 오시라고 말씀드림     - 리온이의 구토의 원인은 특별히 확인되지 않음. 식이성으로 판단됨    </t>
  </si>
  <si>
    <t xml:space="preserve">콘                                      </t>
  </si>
  <si>
    <t xml:space="preserve">피설사는 그 뒤로 사라짐.  식욕 활력은 양호    잠복고환      - 우측고환 준잠복 확인되어 수술부 약간 크게 절개해 포셉으로 견인 후 제거  수술 부 다른 아이들 비해 커서 봉합 실시  -&gt; 보호자분께 안내됨    - 가슴부-배쪽 털 너무 심하게 뭉쳐있어 미용실장님이 도와주셔서 클리핑 실시함   다른부분 털도 많이 뭉쳐 있어 피부 환기가 안되니 미용이 지시될것으로 여겨짐  -&gt; 이부분도 안내됨  </t>
  </si>
  <si>
    <t xml:space="preserve">최화영                                  </t>
  </si>
  <si>
    <t xml:space="preserve">삥삥                                    </t>
  </si>
  <si>
    <t xml:space="preserve">cc : 어제 하루집 비우셨는데 오늘 구토 흔적보임  -총 6회정도 구토 확인됨  -식욕 없음    -2일전 접종  -범백키트검사상 양성(2일전 접종하여 접종간섭 가능성 있음)    -적극적인 처치 실시  </t>
  </si>
  <si>
    <t xml:space="preserve">임유빈                                  </t>
  </si>
  <si>
    <t>추간판탈출증</t>
  </si>
  <si>
    <t>후지마비</t>
  </si>
  <si>
    <t xml:space="preserve">어제부터 갑자기 후지마비증세 보임  -일단 ivdd에 의한 마비 의심되어 mri 검사 추천드림  -헬릭스에 오전 11시 예약 완료  -수술은 명절기간이어서 스텝 구성하여 협력병원에서 오후 6시 실시예정    - 어제 아침에는 다리에 힘이 없는 정도 였으나 그 이후에 다리를 사용하지 못함  - 금요일에 미용. 이후 잘 먹고 잘 놈  - 평소에 외출하고 돌아오시면 아이가 절룩 거리는 모습을 보이곤 함  - 미용 갔다온 후 떠는 증상 보임. 이전에도 그런적 있음  - 오늘 점심부터는 다리를 아에 못 쓴다고 생각되심  - 오늘 점심 이후로 소변 2번 봄. 앞다리로 걸어가서 직접 봄  - 오줌량이 많지는 않으나 자주 쌈  - 알러지 있어서 육류 금지 상태  - 평소에 피부때문에 약먹거나 주사 맞고 한 적이 많으심    #. PE  - 딥 패인 약간 있음 -1  - 세우면 살짝 버팀  - 흉요추 부위 back pain +    - 방사선 상 흉추 13번과 요추 1번에 척추뼈의 변형이 관찰됨  - 이러한 소견은 ivdd를 의심할 수 있는 큰 증거 중 하나  - 아이가 현재 deep pain이 약한 것은 예후에 좋지 못한 반응 중 하나  - 현재 아이의 예후는 추가적인 검사(mri 등)가 이루어진 후에나 이야기가 될 수 있는 부분  - 오전 11시에 촬영 예약이 되었으며 결과에 따라 처치방향 정해질 예정    * 선납 : 200만원  </t>
  </si>
  <si>
    <t xml:space="preserve">김아정                                  </t>
  </si>
  <si>
    <t>white terrier 화이트테리어</t>
  </si>
  <si>
    <t xml:space="preserve">CC : 켁켁거림    - 비장 제거술, 슬개골 수술  - 귀, 눈 때문에 항생제 일주일정도 먹음. 약 안 먹은지 1~2일정도 되심  - 5시 반 저녁 먹음. 다이어트 사료(네츄럴 발란스), 소고기국물(점심)  - 아침에는 사료 잘 먹음  - 사료를 남김,   - 구토, 설사 없음  - 사래 걸린 것처럼 켁켁거림.   - 식분증이 최근 생김    #. 방사선   </t>
  </si>
  <si>
    <t xml:space="preserve">박정섭                                  </t>
  </si>
  <si>
    <t xml:space="preserve">1.CC: vocalization, seizure.             2.HPI: 최근 식욕부진. 간식은 잘 먹음. 정상적인 보행. 행동변화 없음         - 녹내장 진단. 차지우AH, 윤신근 AH에서 진단받고 처방 중  3.History  - MED; 안약               - VAC:                - TRAUMA:  - Surg:               3.ENV:             4.FOOD:       - 혈액검사/초음파/방사선 검사 병력 없음  ; 다음/다뇨, 체중감소    2016/02/09 70만원 수납하심.  </t>
  </si>
  <si>
    <t xml:space="preserve">김정은                                  </t>
  </si>
  <si>
    <t xml:space="preserve">난                                      </t>
  </si>
  <si>
    <t xml:space="preserve">CC     -FOOD 내추럴 초이스 사료    집에온 다음날부터 식욕 , 기력 없음  설사 1회 확인    #. severe leukopenia 확인됨     #. FPV mild positive     #. sono  양측 자궁확장과 내강 fluid 확인됨    *** OHE 지시되나 FPV 처치가 우선적으로 선행되어야 할것으로 판단됨  </t>
  </si>
  <si>
    <t xml:space="preserve">깜깜                                    </t>
  </si>
  <si>
    <t xml:space="preserve">CC: depression  - 이틀간 식욕절폐  - 배뇨는 원활  - 구토/설사 없음  - 침을 많이 흘리고 있음    #. 고열(40.7도), 체중감소(6kg-&gt;5.6kg)  </t>
  </si>
  <si>
    <t xml:space="preserve">최엄지                                  </t>
  </si>
  <si>
    <t xml:space="preserve">파이                                    </t>
  </si>
  <si>
    <t xml:space="preserve">cc;  산책후 구토를 8차례. 집에서는 노란공복토 함  2주전부터 자율급식 진행중. 먹는 사료양이 줄어듦  산책중에 정확히 보시진 못했지만 이물을 먹었을 가능성 있음  며칠전에 이어폰 고무캡 먹은적 있음.    #. 방사선상 위내 fluid확인됨, 뼈와 같은 opaque 보이는 형태 위에 있음  복통 미확인  본원에서 위액만 구토함  활력 양호  혈검상 큰이상 없음 alt, alkp, ast만 정상상한치의 두배정도.      ***.   현재 구토의 원인으로 이물, 위염, 위장관운동성 저하 등등이 가능합니다.  이물이 확인되긴 하나, 현재 증상의 원인이라고 단정지을 수 없으므로, 내일 오전까지  수액처치, 제산주사 처치하면서 호전도를 볼 예정입니다.   오전중으로 초음파 검사하면서 폐색여부 확인할 예정.  </t>
  </si>
  <si>
    <t xml:space="preserve">김정환                                  </t>
  </si>
  <si>
    <t xml:space="preserve">명랑이                                  </t>
  </si>
  <si>
    <t xml:space="preserve">   - 예방접종 : 2년전에 완료됬으나 항체가 검사 진행하지 않으심   - 심장사상충 : 초기 몇달만 해주시고 그 뒤로는 하지 않으심   - 식욕 활력 배변 배뇨 양호   - 구토 설사 기침 없음      -&gt; 항체가 검사 /사상충검사/probnp안내 드렸으나 비용부분에 대해 부담스러워 하셔서 다음에 하신다고 합니다.  </t>
  </si>
  <si>
    <t xml:space="preserve">cc;  분양받은지 오늘로 보름째  발작 및 신경증상은 없음  구토 설사 4일째 -&gt; 파보,코로나 키트에서 음성  근처 병원에서 구토에 대한 내복약 처방받으심  </t>
  </si>
  <si>
    <t xml:space="preserve">최지원                                  </t>
  </si>
  <si>
    <t xml:space="preserve">cc) 낙상,  집에서 침대높이에서 낙상, 머리부터 떨어졌다고함   -&gt;낙상후 2~3초간 실신후 미약한 경련,보행장애 보였다고함  *내원당시 보행상태 양호, 양측PLR:정상  * 1일 입원처치 권유,  1일 입원처치비,혈액검사비용 수납    -----------------------------------    - 두개골/경추/흉부 방사선 촬영 추천. 호흡상태 집중 모니터링할 것  - 혈액검사 CPK 추가해보실 것 추천.  - head trauma 에 따른 secondary damage 발생가능성 및 underlying dz 있을가능성 설명해주세요    * 보호자님 4시에 내원하실 예정     -------------------------    퇴원 진행 집에서 호흡수 관찰 잘 하실 것   추가 신경증상 없는 지 꼭 모니터링 하실 것  (입원기간동안 진행된 검사가 혈검 뿐이어서 보호자께 추가검사 필요성 다시 한번 말씀드렸음)   </t>
  </si>
  <si>
    <t xml:space="preserve">오정원                                  </t>
  </si>
  <si>
    <t xml:space="preserve">두기                                    </t>
  </si>
  <si>
    <t xml:space="preserve">1.CC: 후지 부전마비, head tilt              2.HPI: 일요일 손자분이 밟은 이후 비명을 지르고 만지려고 하니 예민해졌고 이후 좌측으로 고개를 지속적으로 돌리고 있음.  - 다리는 잘 못쓴다는 얘기는 많이 들으셨음.  - 좌측으로 고개를 돌리고 있음  - 식욕부진. 금일 오전에 사료 약간 먹음  - 좌측 후지를 잘 움직이지 못함  - 배뇨는 정상.          3.History  - MED;                - VAC:                - TRAUMA:  - Surg: 방광결석 수술              3.ENV: 창원집에서 생활             4.FOOD: 결석사료 먹는 중    - 신체검사상 후지 부전마비 뿐만 아니라 우측 전지 부전마비 함께 있음  - 방사선상 경추(C4-7), 흉요추(L1-3)의 디스크 질환도 의심되나 head tilt 및 전지 부전마비 증상, neck stiffness가 없는 점 등은 디스크 질환과 일치하지 않음  ; 뇌병변 가능성 설명드렸으며 보호자님 요청에 따라 MRI 검사 실시 없이 치료 진행함    - 창원에서 따님댁으로 잠깐 올라오신 것으로 치료만 요청하심.    Tx. meloxicam SC  - 침치료    Plan. 3일 뒤 재진  </t>
  </si>
  <si>
    <t xml:space="preserve">송수영                                  </t>
  </si>
  <si>
    <t xml:space="preserve">에스더                                  </t>
  </si>
  <si>
    <t>임신중독</t>
  </si>
  <si>
    <t xml:space="preserve">식욕저하로 수액맞길 원하심  임신한 상태로 예민하여 수액줄 달고 집에 돌아갔으면 좋겠다고 함(집에서 맞았으면 좋겠대요)  김원장님 퇴근하시어 최원장님 찾으심  급하다고 최대한 빨리 연락달라고 하심  </t>
  </si>
  <si>
    <t xml:space="preserve">이수경                                  </t>
  </si>
  <si>
    <t xml:space="preserve">cc 발목스타킹 삼킴    스타킹 가지고 놀다가 목에 넘어가는걸 꺼내려 했으나 손끝에 만져진뒤 목뒤로 넘어감      *** 내시경 검사 및 이물제거 실시    이물 2개 제거.    3일간 투약 예정  보호자분 내원시 이물 주세요   </t>
  </si>
  <si>
    <t xml:space="preserve">성슬기                                  </t>
  </si>
  <si>
    <t xml:space="preserve">쪼                                      </t>
  </si>
  <si>
    <t xml:space="preserve">cc)구토, 설사    3시간전에 구토 - 사료 등 먹은것 나옴  1시가전에 두번째 구토 - 흰색 거품  변은 정상변 끝부분에 점액변 일부 섞여있는 상태  급여는 평소에도 계속 먹는 캔과 사료  집에서 복통을 호소하는 듯한 행동을 함   예방 접종은 잘하고 있음  </t>
  </si>
  <si>
    <t xml:space="preserve">이선영                                  </t>
  </si>
  <si>
    <t xml:space="preserve">꼬맹이                                  </t>
  </si>
  <si>
    <t xml:space="preserve">cc;  구토는 아침에 1회,  그 뒤로 거품/흰물 같은거 몇번 확인됨  목을 쭉쭉뺌   금일 간식은 먹음 + 집근처 병원에서 내복약과 함께 급여하심.  평소는 식욕이 좋은 편.시져는 내원 전 많이 먹음  어제까지만 해도 활력이 매우 좋았음. 오늘 갑자기 불안해하고 안절부절 못함  변상태 양호    #.신체검사상 복부통증 호소. back pain없음   panting.    체온 정상   crt 1초 정도   방사선상 위내 가스 소견 확인. 우측 고관절 이형성 확인됨   초음파상 특이사항 없음   혈검상 특이사항 없음   췌장염키트검사상 음성확인   청진상 특이사항 없음    ***. 현재 검사상 유의적인 사항은 딱히 없으나, 위내에 이물 의심이 됩니다. 다만 음식물이 뒤섞여 있어서 정확한 판단은 하기 어렵습니다.    혹시 모르니 1일 입원 + 수액처치 + 위장관계 주사 처치 받으면서 호전도 지켜보기로.   내일 아침에 위안 이물 확인을 위해 방사선 촬영할 예정.     </t>
  </si>
  <si>
    <t xml:space="preserve">심정은님                                </t>
  </si>
  <si>
    <t xml:space="preserve"> 콩지                                   </t>
  </si>
  <si>
    <t xml:space="preserve">cc;  에어리스 8정 독시라민숙신산정(아론) 1정 먹음    #. 혈검상 정상    ***. 오자마자 구토 처치 완료. 토사물에서 내복약 1정 정도 발견.  보호자님의 간곡한 요청에 의해 하루만 수액처치 받고 데려가시기로 함.    -&gt; 피임약은 과량 복용할 경우, 추후에 골수억압에 의한 빈혈, 혈소판감소증등이 발생할 수 있습니다. 만약 데려가신다고 해도 집에서 구토, 설사, 기력저하, 혈뇨, 호흡곤란 등의 증상이 생기지 않는 지 확인해주세요.    독시라민 숙신산은 항히스타민제 계통 약물로 과량 복용시 소화기장애 및 신경계증상, 심혈관계 증상이 나타날 수 있습니다.     퇴원이후 3일뒤 혈액검사 추천드립니다.   </t>
  </si>
  <si>
    <t xml:space="preserve">강병훈                                  </t>
  </si>
  <si>
    <t xml:space="preserve">초리                                    </t>
  </si>
  <si>
    <t xml:space="preserve">cc; 기력저하  2~3일전부터 누워있기만 하고   반응이 없는 편  한달전에만 구토함, 설사없음  식욕 양호함  간식에도 반응이 좋음  뛰어다니지도 않음    #. 체혈 및 방사선 촬영시 매우사나운 저항 확인됨  혈검사 cre 2.2 wbc 22.8 정상수치보다 높음(반면에 혈당은 정상. 스트레스류코그램일 수 있으나 가능성 낮음)  체온재기 실패   방사선상 대장쪽에 쇠수세미같은 실 보임 (평소에 잘 갖고 논다고 함)    ***. 우선 쇠수세미가 대장으로 가있으니 좀 더 약먹고 지켜보기로. 철사가 위장관을 지나면서 위산과다 및 장염유발때문에 통증호소 일 수 있음   지속적인 기력저하 및 약먹이기 실패서 내원해서 입원권고    </t>
  </si>
  <si>
    <t xml:space="preserve">구소연                                  </t>
  </si>
  <si>
    <t xml:space="preserve">쵸파                                    </t>
  </si>
  <si>
    <t xml:space="preserve">cc;  건포도가 있는 버터 35g정도 확인됨  언제 먹은지는 정확히 모름    #. 구토 처치에서 건포도 한알 발견  혈액검사상 특이사항 없으나, 원심분리시 혼탁한 혈청 확인됨    ***. 버터에 의한 췌장염, 포도에 의한 신장 손상 설명드림.  2일이상 입원 권고.  </t>
  </si>
  <si>
    <t xml:space="preserve">조미숙                                  </t>
  </si>
  <si>
    <t xml:space="preserve">joker                                   </t>
  </si>
  <si>
    <t xml:space="preserve">CC : 신경증상    - 6일 전에 선 자세로 가만히 있는 경우가 많음  - 평소에는 가만히 많이 누워 있는 편  - 집에 있는 펜스가 넘어지면서 아이가 부딪힘(8일전)  - 진통 소염제 처방받음. 증상 완화 느끼심(2주전)  - 가슴 쪽을 만질 때 통증반응 있은 적 있음  - 오늘 오후 4시에 circling  - 자고 일어나서 소리르 지르는 증상을 보임  - circling 보여서 근처 병원 가서 촬영. 중여염 R/O, 내복약 처방(먹으면 조금 처질 꺼라고 말씀하심)  - 평소에 건강한편  - 사상충은 2개월 전까지 먹이심.   - 2년에 미국에서 같이 한국 옴  - 보행 못함. 오른쪽 뒷다리 반응 좋지 않음  - 캔에 약 넣으셔서(6시) 주니 먹으려고는 하지만 행동이 불편함     #. 방사선  - 복부 촬영상 장이 mass effect에 의해 밀린 듯한 모습    #. 혈액 검사  - 약간의 알칼리증, K 소실, Na 과량  - HCT, PLT 감소. 출혈 소견의심 될 수 있음.    - 복부 장기가 밀린 현상의 원인을 확인할 필요가 있다.  - 또한 이러한 원인이 종양일 경우에는 이로 인한 혈전, 전이 여부에 따라 증상이 급작스럽게 나타날 수 있다.  - 내일 초음파 결과를 확인 후 판단이 필요할 수 있지만 MRI 촬영이 진단에 필요할 수 있다    - 초음파 촬영까지는 안내가 됐습니다.  - d-dimer검사는 초음파 검사 후에 결정하시겠다고 하시네요.  </t>
  </si>
  <si>
    <t xml:space="preserve">이금이                                  </t>
  </si>
  <si>
    <t xml:space="preserve">김막내                                  </t>
  </si>
  <si>
    <t>담낭파열</t>
  </si>
  <si>
    <t xml:space="preserve">CC: 구토  - 연동물병원에서 진료 받던 중 방사선 검사를 위해 내원  - 검사상 우측 상복부의 선예도 소실로 초음파 검사 추천  - 초음파 검사상 중증의 췌장염 및 고에코성의 복수, 간의 저에코성 병변 확인  - 복수 검사상 화농성 복수로 응급처치 및 수술을 요하는 상황으로 확인되어 보호자와 함께 내원    - 조영검사 실시하였으나 천공부 확인되지 않음  - 복수의 성상으로 보아 복강내 장기 손상이 우려되어 탐색적 개복술 실시    - 담낭의 파열 확인되었으며 담낭 기저부의 농성 분비물을 동반한 유착된 염증 부위 확인.,  - 담낭 제거 후 복강 세척    - 복수 항생제 감수성 검사 의뢰된 상태(응급)    - cepha, enro, metronidazole 및 fentanyl 처방  - 면회는 멀리서. 월요일부터 안고 면회 가능          복수검사결과  TNCC :   246,900개/uL , TP:4.2  (redish)    Septic exudates     세포충실도는 높았으며, 관찰되는 대부분의 세포는 염증세포였습니다. 염증세포의 다수는 호중구였으며, 대식구가 관찰되었습니다. 배경에 종종 세균이 관찰되었으며, 일부 염증세포는 세균을 탐식하고 있었습니다. 배경에 다수의 적혈구가 관찰되었습니다.     septic effusion은 혈행성 혹은 림프액을 통한 전신 systemic sepsis로 부터 야기되거나, gastrointestinal compromise 혹은 pleuropneumonia 혹은 장천공 등에 의해 야기 될 수 있습니다. 또한 교상, 외상, 이물, 수술등 이전 복강의 천공등을 통해서도 야기될 수 있습니다.   </t>
  </si>
  <si>
    <t xml:space="preserve">맹꽁이                                  </t>
  </si>
  <si>
    <t xml:space="preserve">CC 저녁 구토    구토시 양파 섞여 있음  떨고 숨소리 거칠게 느껴짐  오늘 아침 밥 먹지 않음. 간식은 먹었음    #. PE  고체온, 복부통증 호소    #. 방사선, sono  확장된 자궁, 자궁내 농성 fluid확인    #. 혈액검사  mild leukopenia  큰이상 확인되지 않음    양파에 의한 영향은 아직까지 확인되지 않으며  금일 검사시 자궁 축농증 확인  최대한 빨리 수술 지시되며 집이 멀어 집근처 병원에 데려가고 싶어하심  밤에 수액처치 및 항생제 처치 실시 예정이며 오전 10시 이후 퇴원 위해 내원 예정  본원에서 수술 추천드렸으며 아이의 상태가 현재에서 큰변화 없을 경우  3일 입원 정도면 퇴원 가능할 것으로 판단됨  </t>
  </si>
  <si>
    <t xml:space="preserve">허혜진                                  </t>
  </si>
  <si>
    <t xml:space="preserve">포숑                                    </t>
  </si>
  <si>
    <t xml:space="preserve">  CC     - 접종 5차 완료(1월말쯤). 항체 검사 완료 이상없음  - 마지막 구충 2주전. 바르는약으로 실시    컨베니아 실시 하기로 함  마취시 유치 체크  </t>
  </si>
  <si>
    <t xml:space="preserve">정하림                                  </t>
  </si>
  <si>
    <t xml:space="preserve">CC 이물섭취    - 어제 사람약 먹음. 감기약 추정  - 금일 오심 보여 내원    #.PE  복부 심하게 팽창  점막색 정상    *** 복부 심하게 확장되어 있어 충분히 오심 보일 수 있으며 혈액검사상 큰 이상 확인되지 않아 귀가조치  밥이 너무 많은 상태여서 복부 방사선은 오심 또는 구토 다시 확인될 시 찍어보자고 말씀드림    *** 중성화 수술 문의. 첫생리전, 7개월령 정도 추천       </t>
  </si>
  <si>
    <t xml:space="preserve">이수복                                  </t>
  </si>
  <si>
    <t xml:space="preserve">샘                                      </t>
  </si>
  <si>
    <t xml:space="preserve"> cc;  최근 스트레스 받을 만한 일은 보호자분과의 외출한 상태  어제 저녁 떨어지고 난 이후 좌측 뒷발 파행이 확인됨  금일 타 병원에서 진통제 처치 받고 나서 의식이 없는 상태  예방접종은 두번정도 완료함  구충/심장사상충은 미완  구토는 사료먹고 간헐적으로 하는 정도    #, 방사선상 특이사항 보이지 않으나 재촬영필요   가스검사상 전해질 수치 전반적으로 낮음   ph 7.25   지속적인 저체온 호소         </t>
  </si>
  <si>
    <t xml:space="preserve">지은경                                  </t>
  </si>
  <si>
    <t xml:space="preserve">cc)호흡 곤란    2일동안 수액맞았음 - 혈압이 낮고 신장 수치 상승  신장 수치 정상화 되어서 8시간 전에 퇴원  밤부터 호흡이 빨라짐  5일전부터 식욕 저하, 어제 소량의 죽 먹음  3일전부터 심장약 안먹고 있음  변 - 진한 갈색 묽은변  3년전에 자궁축농증 수술 받음  구토 없음  활력 정상    #혈액검사 : hct 25, bun 46, k 3.3    흉부 방사선 : 폐침윤 확인    - 심장초음파 검사 후에 보호자분께 연락  - 심장약 가지고 계신게 있는데 새로 지어서 먹여야 할듯합니다  </t>
  </si>
  <si>
    <t xml:space="preserve">이신영                                  </t>
  </si>
  <si>
    <t xml:space="preserve">김냥이                                  </t>
  </si>
  <si>
    <t xml:space="preserve">CC) 둘째손가락 한개 정도 길이의 낚싯줄 먹음  S) 1시간정도 전에 고양이 장난감 낚싯대로 놀아주셨는데, 잠시 후 줄 끊어져 있는 것 확인하심.      오전에 밥 먹지 않음.  O) 신체검사상 특이사항 없음  A) 이물이 장으로 내려가면 장 절개술 필요할 수 있으나, 음식물 등과 섞여서 잘 내려갈 수도 있음.       일반적으로 위에서 장으로 내려갈때까지 4시간 정도 소요되므로 이론적으로 위 안에서 제거하는 것이 가장 안전      이물이 위안에 없거나, 잘려서 있는 경우 제거하지 못하거나 제거할 필요 없을 수도 있음.    -&gt; 보호자분 확실히 안전하게 내시경 하시는 것 원하심  P) 내시경 진행, 상태 양호시 금일 오후 7시경 퇴원 예정.  </t>
  </si>
  <si>
    <t xml:space="preserve">김희원                                  </t>
  </si>
  <si>
    <t xml:space="preserve">똘순                                    </t>
  </si>
  <si>
    <t>안통</t>
  </si>
  <si>
    <t xml:space="preserve">cc)좌측눈을 잘뜨지 못하고 경련, 통증호소  e)flu test:(+)ve  *1일 입원,안약점안처치후 증상악화시 flap 실시 설명   -&gt;저녁에 퇴원희망  *1일 입원,검사비용 수납    ==&gt;3일뒤 재진. 염색검사 다시 진행하기로. 안약 하루 4번 넣어주세요.  </t>
  </si>
  <si>
    <t xml:space="preserve">바둑이(똘똘)                            </t>
  </si>
  <si>
    <t xml:space="preserve">수술후에 전화드리기  </t>
  </si>
  <si>
    <t xml:space="preserve">정민준                                  </t>
  </si>
  <si>
    <t xml:space="preserve">럭키                                    </t>
  </si>
  <si>
    <t xml:space="preserve">마취동의 구두로 진행 위험성 고지   -----------------------------------------------------------------------------------------------  제대허니아 + 남아중성화 김지헌 원장님과 30만원에 이야기되었다고 하셔서 일단 알겠다고 했고  내일 퇴원 시 최종 비용 상담 해보시라고 안내. 선수납 없습니다.     약 먹이기 힘들어서 퇴원 전 지속성 항생제 놔달라고 하심.   비용 별도로 발생한다고 고지하고 동의하시면 퇴원 전 주사하는 게 좋을 것 같습니다.   _____________________________ by 김수현  제대허니아) 환납성 . 크기 약 0.5cm   </t>
  </si>
  <si>
    <t xml:space="preserve">정재락                                  </t>
  </si>
  <si>
    <t xml:space="preserve">삽순이                                  </t>
  </si>
  <si>
    <t xml:space="preserve">    #.PE  우측 전지, 후지 knuckling  흉부 촉진시 통증     늑골 골절은 cage rest하며 진통처치 진행 예정  폐출혈 더이상 진행되지 않음    금일 확인된 우측 전, 후지 nuckling, 보행시 비틀거림등의 신경증상이 확인되어  신경증상에 준해 3일간 입원 처치 예정이며  차도 없거나 증상 심해질 시 MRI촬영 예정(보호자분 동의함)  </t>
  </si>
  <si>
    <t xml:space="preserve">김수현                                  </t>
  </si>
  <si>
    <t xml:space="preserve">아미                                    </t>
  </si>
  <si>
    <t xml:space="preserve">CC 20분전 쯤 거품 토해냄    - 입에 물고 있던 거품, 침 흘림  - 입주변에 세제냄새가 남    체온 정상범위보다 높은편, 심박은 240회 이상이나 중독에 의해서만 항진되었다 하기는 힘든 범위  신체검사시 꼬리에 세제향 나는 분비물 묻어있는것 확인  </t>
  </si>
  <si>
    <t xml:space="preserve">송상희                                  </t>
  </si>
  <si>
    <t xml:space="preserve">cc)구토, 설사    2일전부터 구토 - 노란색 액체  1일전부터 설사 - 묽은 갈색변 나오다가 점앤변  식욕 저하, 기력 저하  예방접종 잘하고 있음, 심장사상충 예방약도 잘하고 있음    촉진 nrf  방사선 - 장전체가 비워져있음  혈액검사 - amylase 저하, rbc hb hcrit 상승  청진 - NRF    주사 - 킹벨린, 세레니아  내복약 3일  입원은 원치 않으심, 일단 약물 처치, 방사선 상에서 심비대 의심된다고 설명드림  </t>
  </si>
  <si>
    <t xml:space="preserve">김순향                                  </t>
  </si>
  <si>
    <t>외음부분비물</t>
  </si>
  <si>
    <t xml:space="preserve">전화통화 받지 않으셔서 문자로 빨리 내원요청드림    - 유백색분비물   - 분비물 이외 보호자가 느끼는 다른 문제는 없음    Hx)  - 아토피,      kim4253210@hanmail.net 방사선 초음파 혈검 보내드림 (by 김수현)      현금수납 10프로 할인 원하셔서, 307,260원 김원장님 계좌로 입금해주시기로 했음.  </t>
  </si>
  <si>
    <t xml:space="preserve">유영욱                                  </t>
  </si>
  <si>
    <t xml:space="preserve">얀                                      </t>
  </si>
  <si>
    <t xml:space="preserve">1.CC: 구토(수차례)               2.HPI: 가끔 참치나 치킨을 가끔 급여하였으며, 전일 치킨을 먹음/  - 따뜻한 물에 사료를 불려 먹음.   - 금일 저녁쯤 멍하고 기운 없음. 자기 의지에 따라 움직이지 못하는 것으로 판단  - 그 이후로 opisthotonus 증상을 보임  3.History  - MED;                - VAC: all done. no booster. HWp (여름동안만)  - TRAUMA:  - Surg:             ㅣ  3.ENV: indoor alone. 산책은 최근 못함.            4.FOOD:       - 병원 내원당시 실신한 상태로, 발작증상을 보임.   -     = LActate 12  </t>
  </si>
  <si>
    <t xml:space="preserve">조귀미                                  </t>
  </si>
  <si>
    <t xml:space="preserve">멜로                                    </t>
  </si>
  <si>
    <t xml:space="preserve">이상없음 </t>
  </si>
  <si>
    <t xml:space="preserve">1.CC: 중성화 수술              2.HPI: NRF              3.History  - MED;                 - VAC:                - TRAUMA:  - Surg:               3.ENV: 산책은 거의 안하심            4.FOOD: 사료 로얄캐닌 쥬니어, 간식은 고구마 조금.     항체가검사  - 6,6,5              </t>
  </si>
  <si>
    <t xml:space="preserve">김남희                                  </t>
  </si>
  <si>
    <t xml:space="preserve">남순                                    </t>
  </si>
  <si>
    <t>Shar-Pei(샤페이)</t>
  </si>
  <si>
    <t xml:space="preserve">  내일 (4/17) 11시 30분 퇴원 안내      항체가검사 6/6/6   spay &amp; 제대허니아 (지방조직이 hernial ring 으로 빠져나와 피하조직에 유착되어 있는 상태. 분리하여 수복)   마취깨기전에 발톱과 귀청소 요망   샤페이 종특성상 안검질환 (첩모/내번증) -&gt; 첩모는 보이는 것은 없었고 다만 내번은 성장이 끝나면 다시 평가해서 교정이 필요하면 수술적 교정해주는 것이 좋다   juvenile pyoderma -&gt; 지속성항생제에 의한 효과 기대해보자   퇴실전 애드보킷 - 송윤경쌤     spay 50만원  hernia 15만원  convenia 42900원  Ig test 6만원  Adv. 23000원: total 775900원       </t>
  </si>
  <si>
    <t xml:space="preserve">배수빈                                  </t>
  </si>
  <si>
    <t xml:space="preserve">아리                                    </t>
  </si>
  <si>
    <t>- 두루refer    1.CC: 낙상 이후 쇼크 이후 몸을 가누지 못함               2.HPI:               3.History  - MED; lasix 1mg/kg   - VAC:                - TRAUMA:  - Surg:               3.ENV:             4.FOOD:       - 낙상 이후 빈호흡 상태가 개선되지 않음.   - 약간의 보정 및 긴장에도 syncope, 비명을 지름</t>
  </si>
  <si>
    <t xml:space="preserve">박지혜                                  </t>
  </si>
  <si>
    <t>후두골이형성증(occipital dysplasia) - moderate</t>
  </si>
  <si>
    <t xml:space="preserve">cc : 기력저하 외  2일 전부터 식욕저하 보이고 호흡기 증상, 발열증상 보임  예방접종 : 추가접종 안함    체온 높고 백혈구 높아서 전신 염증성 질환 진행 가능성 언급드림  -일단 항생제, 수액처치 실시하고 보기로 함  -신종플루 등 가능성 여지 남겨둠  </t>
  </si>
  <si>
    <t xml:space="preserve">전보연                                  </t>
  </si>
  <si>
    <t xml:space="preserve">CC.  숨 못쉴 정도로 헥헥거림  어제는 어디 다녀오시는 동안 집에서 덥게 있었음  원래 헥헥거림 증상은 더울때 자주 있었으나 어제는 매우 심했다고 함  어제부터 밥 전혀 안먹음  어제 살짝 묽은 변을 봤음  어제 후라이드 치킨 몰래 몇조각 먹었음  구토없으며 활력은 양호함  혈액검사 안한지는 몇년 됨  어제부터 헥헥거림이 너무 심했고 지금도 조금 심한 상태  산책은 자주 안함  접종 사상충은 자녀분이 알아서 하고 있음  평소에는 식욕 좋은 편이나 금일 식욕 전혀 없음      #혈액검사  PCV 36.9로 조금 낮은 상태  간수치 전반적인 상승있음  AST 218  ALP 575  GGT 12      #흉부 방사선  심장크기, 폐야 양호함  hepatomegaly  금일 아무것도 먹지 않았다고 했으나 위장에 음식물 많음          #신체검사  체중감량이 필요한 상태  murmur 없음        보호자안내)  가쁜 호흡의 정확한 원인 알기 위해서는 혈액검사,복부, 흉부 방사선 복부 초음파 실시하는 것이 필요합니다.  비용적인 문제로 혈액검사와 흉부 방사선촬영만 하겠다고 하셔서 금일 진행하였고 검사 결과상 간이 크고 간수치가 높은 상태입니다. 심잡음도 없고 폐야도 양호한 것으로 보아 심장에 의한 호흡 이상 보다는 내과적인 문제로 인한 호흡의 문제로 생각되어 집니다.  추가적으로 복부 초음파 실시하여 부신에 대한 평가가 필요하며 필요시 호르몬 질환에 대한 감별이 필요해 보입니다.  호흡이 가쁜 것에는 여러 원인이 있을 수 있으며 살이 찌고 더위가 심한 경우에도 물론 호흡이 힘들어 질수도 있으나 호르몬 질환에 의해서도 이러한 증상을 보일수 있습니다.  비용적인 문제로 이전에 다니던 역삼동에 있는 동물병원에 복부 초음파 비용 알아보고 검사 진행하겠다고 하심.        -메일로 금일 검사 내용 보내드렸음            </t>
  </si>
  <si>
    <t xml:space="preserve">조준현                                  </t>
  </si>
  <si>
    <t xml:space="preserve">cc)미용하다가 왼쪽 대퇴 앞쪽 부분 창상    길냥이 입양 1일째  엉킨 털 잘라주다가 피부까지 자름      혈액검사 후 마취 봉합  치석 많이 껴있음, 구취 심함, 치은염 심함 - 구강쪽 치료도 해야된다고 설명드림  재진은 근처 병원을 이용할 것으로 생각됨  </t>
  </si>
  <si>
    <t xml:space="preserve">이지연                                  </t>
  </si>
  <si>
    <t xml:space="preserve">1.CC:  흥분시에 기침. 운동불내성.               2.HPI:  우연히 심잡음이 확인되어 정밀 검사를 위해 내원             3.History  - MED;                - VAC:                - TRAUMA:  - Surg:               3.ENV: indoor            4.FOOD: cardiac -&gt; 저지방사료(로얄캐닌). 간식 거의 주지 않음    - 지역병원에서 심장병 진단 받음.  ; 사료먹다 기침. 산책이 과하면 기침.  - 지난 겨울 검진상 큰 이상은 없었음    #. 검사상 mild-moderate MVI 확인됨.  - GB mucocele에 대해서는 3개월마다 recheck 하기로 함    ***. 심징환의 정도가 경미하고 증상이 나타나 최소한의 처방을 실시. 활력 개선 여부 모니터링 할 것  - 다온동물병원 다니시고 계셔서 안정화 되면 약 처방 다온동물병원에서 받으시라 안내할 예정      - 설사가 간헐적으로 있음. 충현에서 장염에 준하여 지속적인 처방을 받음. 변 안에 점액변이 반복적으로 발생함.  - 배에서 꾸륵꾸륵 거림이 있음  </t>
  </si>
  <si>
    <t xml:space="preserve">박성준                                  </t>
  </si>
  <si>
    <t xml:space="preserve">블리                                    </t>
  </si>
  <si>
    <t xml:space="preserve">내일 중성화 수술예정  -금일저녁 맡기시고 내일 저녁 찾아가실 예정  -비용 20만원 안내드림  -추가옵션은 오시면 설명요망  -회복기간 문의하셔서 완치는 15일정도 걸리며 10정도 후에는 넥카라 벗겨주시면 된다고 설명드림  </t>
  </si>
  <si>
    <t xml:space="preserve">강혜숙                                  </t>
  </si>
  <si>
    <t xml:space="preserve">cc : 중성화(준잠복)으로 내원.  - 오른쪽 고환이 서혜부 피하에 있음. 왼쪽은 정상으로 내려옴    ***. 보호자님께 준잠복에 대해 설명드리고. 비용 안내해드리고. 수술 진행.   애기 주사맞추는 건 싫으셔서 컨베니아는 안하시고, 내복약으로 지어달라고.  </t>
  </si>
  <si>
    <t xml:space="preserve">이수희                                  </t>
  </si>
  <si>
    <t xml:space="preserve">순심이                                  </t>
  </si>
  <si>
    <t xml:space="preserve">1,2 </t>
  </si>
  <si>
    <t xml:space="preserve">  S)  - 보호자와 상의 후 검사 진행 (혈검/방사선recheck/복초/항체가검사)    O)  - mild 한 백혈구 감소증   - Na/Cl 수치 감소   - 초음파 상 장염 소견 (소장 corrugation/확장된 부분 fluid 차 있음/운동성저하)  - 항체가 검사 (6,6,7) 양호    P)  - 통원말고 입원하에 처치 안내 드렸고 보호자 동의 하심  - 입원기간 넉넉히 7일 말씀드림     </t>
  </si>
  <si>
    <t xml:space="preserve">정혜승                                  </t>
  </si>
  <si>
    <t xml:space="preserve">태양                                    </t>
  </si>
  <si>
    <t>부신피질기능저하증 - 에디슨병(Hypoadrenocorticism (Addison's Disease))</t>
  </si>
  <si>
    <t>1, collapse</t>
  </si>
  <si>
    <t xml:space="preserve">오늘 낮에 갑작스런 쇼크증상으로 대치베스트 병원 내원  -내원당시 기립불능, 혈액구토  -응급처치 실시 후 본원 내원(대형견 입원실 없어서 본원 내원)  -급성신부전, 출혈성위장염 설명드림  -원인 미상    16.03.24 선납하셨습니다.    혈당 : 94 (20 : 45)    췌장염 키트 음성  </t>
  </si>
  <si>
    <t>발진</t>
  </si>
  <si>
    <t xml:space="preserve">CC 피부진료    좌측 눈썹부 0.5cm 가량의 mass 생성. 주변부 발진  병변 생성은 9월경 . 병변부 발진 전혀 없다가 최근 붉어짐    # PE  양측 모두 눈위 발진 확인  mass 주변부(좌측) 발진이 더 심한편  양측 눈-귀로 이어지는 부 모량이 주변부에 비해 적은편    * 환자의 건강상태 확인을 위해 최소한의 혈액검사를 해보고 싶어함  </t>
  </si>
  <si>
    <t xml:space="preserve">조선미                                  </t>
  </si>
  <si>
    <t xml:space="preserve">가끔 기침을 함  </t>
  </si>
  <si>
    <t xml:space="preserve">한규순                                  </t>
  </si>
  <si>
    <t xml:space="preserve">제키                                    </t>
  </si>
  <si>
    <t xml:space="preserve">1.CC: 비명. 기절               2.HPI: 1시간전(12시조금넘어서) 제키가 비명을 지르고 뒤집어지고 앞다리 패달링. 사지 강직. 혀 빼물고 기절.              3.History  - MED; none               - VAC:  예방접종은 완료. 사상충은 안하심.            - TRAUMA: 살면서 특별히 없음. 따님이 시집갈준비해서 스트레스? 받았을 거라고 말씀하심.  - Surg:  중성화             3.ENV: 혼자 살고 있음.             4.FOOD:  사료는 안먹고. 소고기와 간식. 오늘은 안먹던 돼지고기 먹었다고.    ***. 밤새 제키 활력좋게 잘 지냈음. 방사선 상 키홀사인이 보이기에 후두골이형성증에 대해 설명드리고, 입원으로 애기 뇌압을 떨어뜨리고 약물로 컨트롤 하자고 말씀드렸음. 입원기간은 우선 3일정도 생각하시면 되고 최종적으로는 원장님과 다시 상의 하셔야 합니다. 비용은 3일기준에 오십만원대인데 추가검사(원장님과 상의 후) 가 필요할 경우 육십만원대가 될 수도 있습니다.     * 밤새 사지강직 등 추가 증상 있으면 처치하시고 새벽중이라도 좋으니 010-8121-8300 로 전화 달라고 하십니다.       </t>
  </si>
  <si>
    <t xml:space="preserve">서민영                                  </t>
  </si>
  <si>
    <t xml:space="preserve">cc; 혈액성 구토  - 사료만 먹음(알포사료, 사람음식은 절대 주시지 않음)  - 땅에 떨어진것 먹기도 함  - 이전에 닭뼈 먹은 적 있음  - 새벽에 구토 1회 확인됨  - 평소에도 2~3일에 1회 정도 함  - 활력은 그대로 인듯 하심  - 전날까지도 괜찮다가 금일 구토(혈액성), 설사 1회      ***. 초음파 / 종합뇨검사까지 안내되었으나 보호자분이 다시 전화주셔서 취소하심.    현재 검사로는 필요한 처치가 들어갈 수 있게는 하지만, 정확한 원인을 밝혀내는데에 한계가 있음을 재차 안내드렸습니다. 오시면 한번 더 강조해서 가능한 초음파검사까지 할 수 있게 해주세요(가능하면 요검사도)     결제는 미완. 오후 2시에 오시면 그때 상담/결제하시기로 함    *** 동생분이 오셨음. 추가검사 필요성 강조해서 설명드렸으나 친언니가 사는 곳 근처 병원에 데려가 이어서 치료 받겠다고 퇴원 및 자료 요청 하셔서 보내드림. alsdud014@nate.com  </t>
  </si>
  <si>
    <t xml:space="preserve">유영선                                  </t>
  </si>
  <si>
    <t>Alascan Malamute(알라스칸 말라뮤트)</t>
  </si>
  <si>
    <t xml:space="preserve">cc)기력저하    서있는것을 힘들어함  기력저하, 식욕저하  1주일전에 설사 - 다른 병원에서 장염으로 진단  예방접종 상태 불량, 심장사상충 못하고 있음  어렸을때 심장사상충 감염  작년 겨울에 심장사상충 키트검사 음성판정  작년에 MGT, OHE 수술함    #체온 - 39.6   청진 - NRF   방사선 - 흉부 폐에 다수의 종괴, 복부 간비대로 인한 장기 하복부쪽으로 압박   혈액검사 - RBC, HCT, HGB 수치 저하    &gt;&gt;&gt;&gt;&gt; 건국대학교 부속 동물병원으로 refer  </t>
  </si>
  <si>
    <t xml:space="preserve">김동희                                  </t>
  </si>
  <si>
    <t xml:space="preserve">누룽지                                  </t>
  </si>
  <si>
    <t xml:space="preserve">cc : 설사  - 한달반전부터 설사 간헐적으로.   - 변에서 세포탈락이 보였다고 다니던 병원에서 말씀들으심.  - 반습식사료 먹이고 계심.  - 오늘은 잡히는 변. 오늘 오후 2시 구토. 식욕은 거의 없음.구토상에는 사료+ 위액  - 예방접종 완료. 구충. 심장사상충은 전부 진행.  - 활력 많이 떨어져있음.    Tx&gt; 메타감 sc    ***. 소화기약은 다니던 병원에서 이미 타서 먹이고 계심. 세레니아는 보호자님이 거부하심. 다니던 병원에서 지속성항생제 주사를 맞추셨다는데도 wbc mild 한 상승. 체온 40.5도. 추가구토하거나 계속 기력안좋다면 추가 검사 진행하셔야 한다고 설명드림==&gt;22일 오후2~3시 사이에 초음파 보러 내원하시기로.                    &lt;한원장 comment&gt;  - 특별히 다른 식이(고기, 사람음식, 기타 사료 이외의 것, 간식도 포함) 없이 구토/설사 등의 소화기 증상이 반복되고 있음  - 특이적인 질환이 확인되지 않는다면(초음파검사/뇨검사를 실시하여 다른 원인들을 rule out) food adverse reaction으로 볼 수 잇다.  - 만약 food allergy 라면 i/d 혹은 hypoallergenic 사료, 단일단백질/단일탄수화물 사료등으로 교체한 뒤 철저한 식이관리(최소 3주-6주) 후 증상 모니터링  - 교체를 했음에도 증상이 반복되고 개선되지 않으면 IBD을 의심할 수 있고 내시경등의 검사도 실시해야 할 수 있다.    </t>
  </si>
  <si>
    <t xml:space="preserve">고현희                                  </t>
  </si>
  <si>
    <t xml:space="preserve">보들이                                  </t>
  </si>
  <si>
    <t>폐출혈</t>
  </si>
  <si>
    <t>낙상/호흡곤란</t>
  </si>
  <si>
    <t xml:space="preserve">양은영                                  </t>
  </si>
  <si>
    <t xml:space="preserve">흰비                                    </t>
  </si>
  <si>
    <t xml:space="preserve">1.CC: dyspnea              2.HPI: 전일 저녁부터 호흡곤란을 보임.   - 잘 때즈음 숨을 가쁘게 쉰 적 있음.  - 밥은 전일 저녁까지 먹었음. 호흡이 안 좋은 상황에서도 삼겹살을 먹음  - 기침은 없음.                 3.History  - MED;                 - VAC: no booster              - TRAUMA: none  - Surg: 다리 수술  4.ENV: 산책은 하지 않음.              5.FOOD: 사료, 사람음식 일부          ***. 상기 검사상 특이적인 이상 확인되지 않음  - 유선종양에 의한 전이성 폐 종양의 가능성이 있으나 전조증상이 전혀 없었고 유선종양 또한 크기 변화 없음. 주변 림프절 종대되어 있지 않음  - 급성인 점을 들어 육아종성 폐렴, 호산구성 폐렴의 가능성 높지 않음  - 세균성 폐렴의 경우 현재와 같은 경과 보이기 힘들 것으로 보임  - 폐성고혈압 및 삼첨판 역류 확인되었으나 호흡기 장애로 인한 이차적인 변화일 것으로 추정됨. 폐병변을 일으킬 만한 이상으로 추정되지 않음    Rx. Vancomycin 15mg/kg tid IV  - Fluid therapy H/S maintenance  - Tramadol 4mg/kg tid IV  - Butorphanol 0.3mg/kg tid IV      Plan. 24-48 시간 간격으로 상태 고려하여 약물 처치 변경 예정  - 급성 세균성 폐렴에 준해 처치하되 경과 불량할 경우 종양성 병변으로 간주할 수 있음  -               *--------------------------------------    -오늘 아침부터 호흡곤란 보여서 내원  -어제 목욕했음(평소 많이 싫어하는데 이번에는 얌전했다고 하심)  -현재 호흡곤란의 원인이 폐수종일지 폐종양일지 확인하기 어려움  -ct 조직검사등이 필요하나 현재 정확한 진단이 어렵고 방사선검사, 초음파검사 등 통해서 최대한 원인 추정해보기로 함  -치료에 대해서는 보호자분 생각들이 일치하지 않아서 일단 입원처치 실시하면서 상의하기로 함    아드님 010-9279-0858  어머님 010-3311-3055    </t>
  </si>
  <si>
    <t xml:space="preserve">삼백                                    </t>
  </si>
  <si>
    <t xml:space="preserve">백준성                                  </t>
  </si>
  <si>
    <t>- 전일 식욕 일부 보였으나 새벽중에는 식욕 보이지 않음. 활력 감소된 것으로 판단됨  - 설사 멈추지 않아 검사 진행하기로 함    - 범백 양성 확인  - 3일간 혈장 및 류코카인 처치 실시하기로 함  - 5일정도 경과하면 환자의 예후 판단할 수 있을 것으로 보임  ; 체중 및 연령이 있어 50%정도의 생존률 있으나 강한 strain일 경우 위험할 수 있음    - 격리실로 이동하여 경과 지켜볼 예정. 3일간 입원비, 처치비 100만원 안내. 검사에</t>
  </si>
  <si>
    <t xml:space="preserve">조유라                                  </t>
  </si>
  <si>
    <t xml:space="preserve">CC: 수액처치 위한 입원  - 작년 5월 자궁축농증 수술 당시에도 신장 수치 상승이 확인되었음  - 작년 11월 북어파우더 먹이다가 intestinal can 이후에 맛있는 캔을 먹이기 시작함  - 지난 일요일부터 소고기, 계란 후라이등의 식이를 먹임    - 보호자와 상담 후 심장초음파 및 쿠싱 감별 하기 위한 검사 진행하기로 함  - 익일 오전 LDDST 검사 예정  - 산증 이전에 비해 진행되었으나 신장수치는 크게 증가하지 않음  ; 점진적인 수치 상승이 진행되었을 것으로 보이며 수액처치 후 익일 PRAP 및 가스 검사 실시할 것    - 익일 경과에 따라 퇴원 및 추가 수액처치 예정  ; 가급적 입원 지양할 것    </t>
  </si>
  <si>
    <t xml:space="preserve">신희연                                  </t>
  </si>
  <si>
    <t xml:space="preserve">깜지                                    </t>
  </si>
  <si>
    <t>French Bulldog(프렌치 불독)</t>
  </si>
  <si>
    <t xml:space="preserve">cc)몸을 떨고 있음    3일전에 등산 갔다온 후 건드리면 통증호소  다른 병원에서 디스크로 판단 내복약 처치  화장실 타일같이 시원한 곳에 있으려고 함  몸을 계속 해서 떨고 있음  식욕 정상, 변정상    #촉진 - 백패인 없음    혈액검사 - NRF    방사선 - 고관절 아탈구 의심    다른병원에서 진통소염제 처방받은것이 있음   메타캄 주사  2일뒤 재진  </t>
  </si>
  <si>
    <t xml:space="preserve">문영미                                  </t>
  </si>
  <si>
    <t xml:space="preserve">아름이                                  </t>
  </si>
  <si>
    <t xml:space="preserve">- 활력 양호,   - 금식하고옴  - 송곳니 1개 유치 있음. 빼달라고 하심  - 아프지 않게 해달라고 하셔서 술후진통제 추가 설명해드림  - 항생제 컨베니아 들어가기로 함  </t>
  </si>
  <si>
    <t xml:space="preserve">안미영                                  </t>
  </si>
  <si>
    <t xml:space="preserve">까푸                                    </t>
  </si>
  <si>
    <t>2245, 2082</t>
  </si>
  <si>
    <t xml:space="preserve">1.CC:               2.HPI:    - 2주전에 쿠싱증후군 진단을 받은 상태  - 모니터링을 위한 검사 중 당뇨 및 케톤이 확인되어 정밀 검진 및 관리를 위해 내원  - 한달전부터 소변을 흘린 것이 말라붙어서 끈적거려 당뇨를 의심.  - 체중이 4.6-&gt;4.3 으로 감소됨  - 식욕도 양호.   - 활력이 있다 없다를 반복. 잘 때 소변을 흘릴 정도  3.History  - MED; 쿠싱약 복용 중.               - VAC: all booster. HWp               - TRAUMA:  - Surg: none              3.ENV: indoor. 2년전 사망함. 면역관련 질환에 이환되어 합병증이 진행되어 사망함.             4.FOOD: 로얄캐닌. 간수치가 높아 Sanimed 신장 간, 간식/사람음식을 주로 먹음. 사료는 거의 먹지 않고, 간식을 얹어야 먹는 형태    #. 신체검사상 NRF. BCS 6/9 의 과체중 상태  #. 혈액검사상 hyperglycemia, mildly elevated increased 확인됨  #. 방사선/초음파 검사상  #. D-dimer : normal  #. 췌장염 : Positive  #. 뇨검사상 : ketone 1+    ***. 기 진단된 쿠싱증후군 외, 당뇨 및 췌장염 확인됨. 췌장염의 증상 뚜렷하지 않아 만성췌장염에 준해 처치 예정. 쿠싱증후군으로 인한 만성췌장염, 당뇨 합병증으로 판단됨  - 금일부터 최소 3일간의 당 조절 예정. 레귤러 인슐린 처방 예정  - 하트만 수액  - w/d 처방 예정.    Rx.     </t>
  </si>
  <si>
    <t xml:space="preserve">-금일 30일 오전 8시넘어서 입실  </t>
  </si>
  <si>
    <t xml:space="preserve">최윤미                                  </t>
  </si>
  <si>
    <t xml:space="preserve">알바로                                  </t>
  </si>
  <si>
    <t xml:space="preserve">cc) 심장 진료  s)  - 흥분시 기침, 빈호흡. 산책시 이전보다 운동량 많이 떨어짐(3시간 산책-&gt;1시간반 산책)  - 휴식시 무증상  - 하루 600cc 이상 물을 마시지는 않음. 특별히 다식 없는 편. 식욕 양호한 편  o)  #혈액검사: NRF  #심장초음파: moderate to severe AR, moderate MR. 좌심실 volume overload. LA/AO ratio 1.6  #흉부방사선: 좌심실종대, 좌심방 경미한 종대. 주기관지 압박 불명확.  #복부방사선: 간종대, 양측 신장결석, 전립선 종대   #복부초음파: vacuolar hepatopathy, nodular hyperplasia, 신장결석, BPH, 양측 부신 종대, 신염  a) MVI (ISACHC 2), AR  p) 심장약 3일 후 재진.  ce)   - 부신: 영상검사, ALP, 임상증상 모호성 등에서 nodular hyperplasia이 우선 고려되나 간과 부신이 종대되어 Cushing's disease와의 감별이 필요.   - 신장: 뇨검사상 뇨비중 정상 하한치, 영상검사상 신염 소견을 보이는 점에서 SDMA검사 권해드림                    </t>
  </si>
  <si>
    <t xml:space="preserve">이하늬                                  </t>
  </si>
  <si>
    <t xml:space="preserve">몽키                                    </t>
  </si>
  <si>
    <t>3, 식욕부진</t>
  </si>
  <si>
    <t xml:space="preserve">CC 식욕저하, 잠만잠    - 거의 잠만잠. 식욕 저하  - 점점 힘들어하며 기운 없음  - 16일 이후로 보행상태는 호전되었으나 밥 거의 안먹기 시작함    #.PE  구강 혀 병변 확인 앞쪽 25% 구간 혀돌기 소실 확인됨  편도 부분 발적 염증 소견 확인  지속적 유연 확인    #.혈액검사  간수치 상승, RDW 감소    * 빈혈로 진행될 수 있으며 간수치 상승 감염에 의한 상승 또는 anorexia 동반된 수치 상승 가능성 있음  cholangiohepatitis확인 위해 GGT함께 확인하였으나 수치 상승 확인되지 않음    ** 이후 지속적으로 밥 먹지 않을시 강급 지시됨. 절식의한 황달, 빈혈 발전될 수 있음    *** 소화기 증상- 구토, 설사 확인되지 않아 복부방사선 촬영하지 않음   일단 calici inf,의한 stomatitis 준해 치료     구강내 병변이 있어 내복약 먹이기 힘들 수 있으며   3일 입원 추천드렸으나 1일 입원 후 추가 입원여부 고려  입원해도 앞으로 몇일 동안은 증상이 더 심해질 수 있다고 말씀드림    금일 검사비 149500수납완료    Tx. amocra tid iv, vit b, c tid , HD 6ml/h  </t>
  </si>
  <si>
    <t xml:space="preserve">최혜화                                  </t>
  </si>
  <si>
    <t xml:space="preserve">복뎅이                                  </t>
  </si>
  <si>
    <t xml:space="preserve">cc;  변과 변 사이에 실처럼 보여서 데려 오셨다고 함.  껌과 같이 늘어나는 형태를 띄었다고 하심.    올해 1월 중성화수술 진행하심.    어제 복숭아, 바나나 주셨다고 함.  현재 신장사료 주시고 계시다고 함.  어제 목욕 하셨다고 함.    구토 없음.   1일 1회이상 산책하심.   현재 동거견 없음.           </t>
  </si>
  <si>
    <t xml:space="preserve">유지영                                  </t>
  </si>
  <si>
    <t xml:space="preserve">백호                                    </t>
  </si>
  <si>
    <t>안구진탕</t>
  </si>
  <si>
    <t xml:space="preserve">cc)안구진탕    1시간 전에 안구진탕 발견  2년전에 고개가 한쪽으로 치우친 적이 있어요 - 검사는 안하고 스테로이드 복욕한 후 증상 개선  사료와 생식 병행(닭고기 위주)  식욕 정상, 변 정상    #혈액검사 - wbc 저하 3.1, 혈소판 저하 166   고양이범백혈구감소증 키트 검사 - 음성   방사선 검사    - mpss 10mg, 만티톨 IV    입원을 극히 꺼려하심 - 스트레스에 민감한 고양이  방사선 판독은 오전에 원장님께서 하실 것이라고 설명드림  MRI 촬영과 추가 다른 검사가 진행될수 있다고 설명드림  오전 10시쯤에 전화드리기로 했습니다. 내원 바로 가능하다고 하십니다  MRI 검사 필요시에 가능한 빨리 오전중에 하시길 원하십니다      - 헬릭스 3시30분 픽업 4시 촬영예약 csf 함께  - 2시에 오셔서 진정하에 흉부/복부/복초/FeLV/FIV kit 검사 진행 예정     상담) 뇌척수액 검사 panel (16.5) 어떤 것으로 할 것인지? neurologic panel 기본 (13.5) ? or 추가?   -&gt; neurologic panel 검사 진행 먼저. 이후 추가 검사 필요하면 FIV FeLV ELISA 추가하기로     *****    헬릭스 간단소견: 뇌실질 상 관찰되는 거시적인 병변은 없음                            PCR 검사 나올 때까지 항경련제/뇌압강하 내복약 7일분처방 by 김수현  </t>
  </si>
  <si>
    <t xml:space="preserve">임하나                                  </t>
  </si>
  <si>
    <t xml:space="preserve">CC 골절의심    - 산책중 보호자 품에서 떨어뜨림  - 우전지 골절 의심된다고 바로 데려옴    #. 방사선  Rt radius physis fx      5차접종까지 완료. 광견병 접종만 안되어있는 상태      수술시 1주 입원150-160 비용 청구 안내  </t>
  </si>
  <si>
    <t xml:space="preserve">이행흔                                  </t>
  </si>
  <si>
    <t xml:space="preserve">cc; 간식먹고 켁켁거림  - 포말성 구토 1회  - 평소에 안먹던 간식이라 주자마자 바로 삼켜버림    #. 6~8번 갈빗대에 조영액이 지나가면서 filling defeat 확인됨 / 바로 앞부분에 조영제 지속적으로 잔존.      ***. 응급 내시경 진행. 위내로 밀어넣음.  내일 오후 2시에 퇴원 예정.    rx) 수크랄페이트 3cc bid 3days  </t>
  </si>
  <si>
    <t xml:space="preserve">차은빈                                  </t>
  </si>
  <si>
    <t>German Spitz(져먼 스피츠)</t>
  </si>
  <si>
    <t xml:space="preserve">cc : 하루동안 흑색의 설사  - 2일전 안먹이던 삼겹살을 주심. 그 후에 하루동안 설사 후 내원  - 설사하기 전에는 식욕, 활력, 배변 다 정상이었음.  - 촉진시 복통있음. 활력은 정상. 체온 39.2  - 평상시에 오리젠 사료 먹이는데 간식도 이것저것 주심(본 보호자말고 다른분이 주심)  - 전에도 삼겹살이나 소고기 등 평소에 안먹던 것 먹었을 때 설사 했었다고.    ***.지사제만 놔달라고 말씀하셨는데 췌장염 가능성이나 나이를 고려하면 다른 이상소견이 있을 수 있기 때문에, 혈액검사와 방사선 검사. 그리고 췌장염 키트검사 진행하기로. 방사선 소견상 간비대가 보이기 때문에 혈검상 정상이 나왔음에도 초음파 검사 진행해보는것이 좋을 것 같다고 설명드림.    #.혈액검사 : 특이사항없음  #.복부방사선 : 간비대가 보임. 우측 상복부에 opacity 증가소견있음.   #.췌장염 키트검사 : 음성               DDx.   - Pancreatitis(acute/chronic)  - IBD  - lymphagiectasia  - Bacterial colitis  - Hormone disorder  - Neoplasm  - hepatic disorder    Rx. Metronidazole 15mg/kg, famotidine 0.5mg/kg, 베네박, 베스타제, bid PO for 3 days        킹벨린 sc    Plan. 간비대 및 우측 상복부 방사선상 밀도 증가 소견 있으므로 초음파 검사 추천됨.      </t>
  </si>
  <si>
    <t xml:space="preserve">야꿍이                                  </t>
  </si>
  <si>
    <t xml:space="preserve">  - 오줌 누긴 누는데 자주 누러 들어가고 한 두방울 떨어지고  - 증상보인지는 일주일 정도됨  - 식욕은 양호하고 구토 없었음 식탐이 많음  - 중성화 수술하고 사람음식에 관심이 많아서 떡볶이도 빼앗아가서 먹음     * 복부초음파 상 방광내 결석 (0.9cm*0.5cm)   양측 신장 및 비장 에코 경미한 상승 관찰됨    * 뇨검사상 요비중 1.040 혈뇨 단백뇨 백혈구   샘플부족으로 침사는 진행 못함     * 검사 중 개구호흡 빈호흡 관찰됨 -&gt; 재문진 시 집에서 장난감가지고 놀아줄 때도 그러한다고 함     rx.  - 클라바목스, 시스테이드, c/d 건사료     plan.   - 1주일 뒤 recheck (뇨침사, proBNP, 흉부방사선)   </t>
  </si>
  <si>
    <t xml:space="preserve">임종수                                  </t>
  </si>
  <si>
    <t>불안</t>
  </si>
  <si>
    <t xml:space="preserve">cc)수면제 섭취    1시간 전에 먹음, 양은 정확히 모름  불안증세, 오줌 바닥에 쌈  호흡이 빠름    #청진 - NRF    체온 40.0    구토 유도 - 사료와 간식 구토    혈액검사     구토 30분 후 호흡 정상, 체온정상  입원은 원치 않으심  최소 12시간은 구토, 설사, 흥분, 기력저하 등 이상증상이 없는지 확인해달라고 설명드림  </t>
  </si>
  <si>
    <t xml:space="preserve">신은경                                  </t>
  </si>
  <si>
    <t xml:space="preserve">리치                                    </t>
  </si>
  <si>
    <t xml:space="preserve">민혜경                                  </t>
  </si>
  <si>
    <t xml:space="preserve">우측 준잠복고환 수술  </t>
  </si>
  <si>
    <t xml:space="preserve">심지은                                  </t>
  </si>
  <si>
    <t xml:space="preserve">찐빵                                    </t>
  </si>
  <si>
    <t>- 스케일링 25만원 +  사상충 검사 + 유치 발치 = 30만원 약간 넘을 듯  - 흔들리는 이빨 있다고 하여 있을 경우 치과방사선 검사 필요할 수 있으며 결과에 따라 추가적인 발치 있을 수 있다고 설명함    * 스켈링/발치 소견  - 상악PM4 와 canine teeth 주변 잇몸 부종 및 발적 치은염 진행 단계   - 유치 104 / 404 뿌리 녹고 있고 이로 인한 치아 골절 상태 간단하게 발치 진행   - 스켈링 종료 시 혀의 우측 배쪽 sw</t>
  </si>
  <si>
    <t xml:space="preserve">강서은                                  </t>
  </si>
  <si>
    <t xml:space="preserve">cc; 이물 섭취  - 마지막 접종, 사상충은 지난달 완료  - 오늘 저녁 6시 즈음에 생닭고기 방부제 다 뒤져 먹음  - 평소에도 이물 먹는 습관때문에 싹 다 치워두시는데 높은 탁자까지 뛰어오름    #.청진상 murmur없음   구토 유발 완료   새벽 12시에 흡착제 먹일 예정    ***. 최소 2일 입원 안내. 4/24일(내일) 오후 쯤에 prap + cbc 진행하기로 함.   금일 비요은 수납완료.    &lt;한원장 comment&gt;  - 노령임을 감안 underlying dz 반드시 확인할 것  - 병원에서 입원처치 후 증상 나타날 경우 병원 과실에 대해 보호자님 의심할 수 있으니 반드시 검사 강력히 추천할 것.  </t>
  </si>
  <si>
    <t xml:space="preserve">기형은                                  </t>
  </si>
  <si>
    <t xml:space="preserve">cc: 오후 3부터 설사. 오늘 3번. 구토는 없음.  - 설사후에 집에서 식욕은 완전 좋음. 물도 아주 잘 먹음. 잠도 잘잠.  - 스타터에서 퍼피용 사료로 일주일전에 바꾸심.  - 4차까지 접종완료. 구충은 안하고 계심.  - 2주전에 가정에서 입양하심. 안먹던 간식 먹이신지는 2주.   - 식탐이 매우 세서, 이물가능성을 완전히 배제는 못함.    #.키트검사 : 파보. 코로나, 지알디아 모두 음성  #.분변검사 : 특별한 것 보이지 않음  #.혈액검사 : cbc상에서 PLT가 130으로 다소 낮게 나온것 제외하고는 특이점 없음.    plan&gt;우선 일반 장염에 준해서 치료가 들어갑니다. 만약에 설사증상이 나아지지 않으면 영상검사가 추가될 수 있습니다.  </t>
  </si>
  <si>
    <t xml:space="preserve">김석찬                                  </t>
  </si>
  <si>
    <t xml:space="preserve">cc)4층에서 낙상    1시간전에 4층에서 떨어짐 - 열려진 방충만 틈새로 뛰어내림  뒷다리 파행  혈뇨    #방사선 - 폐 좌측에 침윤 확인, 오른쪽 대퇴 원위부 골절    혈액검사 NRF   신경증상 없음   호흡 정상, 체온 39.5    - 주사 : 트라마돌, 부토파놀    &gt;&gt;&gt; 보호자분 비용에 민감, 그냥 데려가시겠다는걸 위험할수 있으니 하루만 입원시키자고 말씀드림         익일 저녁 7시 반이후에 최원장님과 상담 예약(토탈 비용 300만원 정도 나올수 있다고 말씀드림), 입원은 일반으로 처리(한원장님 결정)    #방사선 4시간 후 촬영 - 폐 변화 없는것으로 보임  </t>
  </si>
  <si>
    <t xml:space="preserve">변미영                                  </t>
  </si>
  <si>
    <t xml:space="preserve">브론티                                  </t>
  </si>
  <si>
    <t xml:space="preserve">cc)panting    저녁 9시 산책한지 5분만에 증상시작  컥컥 대면서 그자리에 멈춤, 그후에 빠른 호흡, 청색증  안걸을려고 함  식욕 정상, 변정상  3년 전부터 걷는걸 힘들어함    #촉진 - 요추 통증    청진 - murmur    방사선     혈액검사 - 신장수치 상승, 간수치 상승, 칼슘 인수치 상승, 대사성 알카리증      - 주사 부토파놀 3cc, 1시간뒤 2cc 추가 IV            트라마돌 2cc IV            MPSS 2cc IV    주사 처치 후 2시간 정도 후 호흡 안정화      </t>
  </si>
  <si>
    <t xml:space="preserve">김창숙                                  </t>
  </si>
  <si>
    <t xml:space="preserve">꿈돌이                                  </t>
  </si>
  <si>
    <t xml:space="preserve">cc)혈뇨    배뇨량 증가, 혈뇨 - 1시간 전부터 증상 시작  방광결석 이력, 약먹은후 스스로 없어짐  식욕 정상, 변 정상  심장사상충 약 잘하고 있음, 예방접종 상태 양호  심장약 먹고 있음 - 1년전부터    #방사선 - 방광결석 1mm 미만 다수 확인    오줌에 다량의 결석 섞여나옴    혈액검사 - 간수치, 신장수치 소폭 상승    - 내복약 : 세팔렉신 30mg/kg, 프레비콕스 5mg/kg/sid, 파모티딘 0.5mg/kg    주사 : 세파, 메타캄    &gt;&gt;&gt;&gt; 3일뒤 재진 : 초음파검사(신장, 간 체크), 수술 상담, 흉부 x-ray, 결석 성분 검사 예정      </t>
  </si>
  <si>
    <t xml:space="preserve">조아람                                  </t>
  </si>
  <si>
    <t xml:space="preserve">궁디                                    </t>
  </si>
  <si>
    <t xml:space="preserve">  - 일반상태 양호  - 사전 비용안내 받은 부분 있어서 그대로 진행함 (중성화 40 + 컨베니아 3.3 )  - 항체검사 안되어 있어서 추가진행   </t>
  </si>
  <si>
    <t xml:space="preserve">빵디                                    </t>
  </si>
  <si>
    <t xml:space="preserve">  - 일반상태 양호  - 사전 비용안내 받은 부분 있어서 그대로 진행함 (중성화 40 + 컨베니아 3.3 )  - 항체검사 안되어 있어서 추가진행     * 수술 중 자궁을 견인하는 과정에서 조작할때 건드려진 복강내 장간막이나 방광을 둘러싸고 있는 장막등 에 점상출혈 발생  압박 후 수 분 후 지혈이 되긴 했으나, 평상시와 같은 force에 출혈이 생기는 것으로 보아선 응고계장애 가능성 있어서 보호자께 유선상으로 안내드림  퇴원 시 재안내 예정   </t>
  </si>
  <si>
    <t xml:space="preserve">김례원                                  </t>
  </si>
  <si>
    <t xml:space="preserve">로미                                    </t>
  </si>
  <si>
    <t xml:space="preserve">CC :  - 지난 일요일 저녁 치킨을 먹던 도중 치킨과 뼈 일부를 먹음  - 월요일 아침에 2회 구토. 그 이후 식욕절폐  - 설사는 없음.   - 세레니아 투여 후 조영제 먹고 구토함. 조여제 먹기 전에도 구토를 보임    </t>
  </si>
  <si>
    <t xml:space="preserve">김샛별                                  </t>
  </si>
  <si>
    <t xml:space="preserve">2일전부터 후지파행 보임  -오늘 아침에는 비틀거림 심해짐    -최근 임신, 출산을 거치면서 체중증가 심했음    -한센 type 1,2 설명드렸으며 일단 돌출형에 준해 치료 실시  -내과적 처치중 증상 지속시 mri, 수술 가능성도 안내드림  -퇴원후 침치료 추천드림  -1개월 운동제한 안내드림    -평소 사료 잘 안먹음 / 잘 안먹으면 시저 섞어주시고 결제는 나중에 하시기로 함  -매일 사진 보내드리기로 함(면회는 오시지 말라고 안내드림)      ***저녁 8시경 후지보행실조 보임 / deep pain은 있으나 운동소실  -보호자분 내원하셔서 상담드림  -현재 증상이 진행되는것으로 보이며 공격적인 내과적 처치에도 불구하고 진행이 되면 예후가 안좋을 수 있다.  -만약 밤사이 공격적인 처치를 진행함에도 운동성이 돌아오지 않을경우 MRI 촬영을 추천드림  -촬영검사상 추간판 돌출일 경우 침치료 6주 추천드림 / EXTRUSION의 경우 수술도 고려해보다 안내드림(블로그에 있는 베니 케이스 설명드림)  -수술시 성공율은 60~70% 정도이며 수술 후에도 재활이 필요함을 안내드림  -만약 DEEP PAIN 소실시 예후 안좋다고 설명드림    *** 내일 오전 10시에 보호자분 전화 오실거고 내일 아침 푸딩이 상태에 따라 MRI검사 진행할지 결정하기로 함(증상 호전 없으면 진행하자고 추천드려주세요).   -본원에서 수술은 가능하다고 안내드림     </t>
  </si>
  <si>
    <t xml:space="preserve">김민경                                  </t>
  </si>
  <si>
    <t xml:space="preserve">봄                                      </t>
  </si>
  <si>
    <t>임신확인</t>
  </si>
  <si>
    <t xml:space="preserve">cc; 임신인지 체크하고 싶어하심  - 최근들어 살이 쪗다고 생각하심  - 일주일전부터 젖꼭지가 커진다고 생각  - 배가 불러옴  - 책상위에 옅은 피 확인됨  - 항문주위에도 피 확인됨  - 식욕 양호 요 몇일전부터 얌전해진듯. 잠이 많기는 함    #. 방사선상 자궁각 근처 뼈형태 보임   초음파 상에서 융해된 태아 확인. 체형이 다 만들어 졌으나 심장박동 미확인된 태아도 확인    ***. 유산. 자궁내 fluid도 다량이고, 이미 뼈형태가 만들어진 태아도 있으므로 스스로 흡수되기 힘들듯 합니다. 자궁내 상행성 감염되기전에 수술하기로 함.   원장님과 상담후에 플랜잡음. 아래 청구된 내용 결제하고 가심. 오늘, 수술당일, 다음날 입원.   probnp 진행. 컨베니아 안함.    010-2641-6180 우선 연락    &lt;수납완료&gt;  </t>
  </si>
  <si>
    <t xml:space="preserve">김세영                                  </t>
  </si>
  <si>
    <t xml:space="preserve">CC;  기력저하 식욕저하(오늘 종일 먹지 않음)  뒷다리 약간 파행   우측 앞다리도 약간 파행  방금전에도 소변/대변 다 양호  shiverring  5일전에 1차 접종 실시    #. 앞다리 관절 촉진시 통증호소  앞다리 파행  체온 39.8  방사선상 특이사항 없음  혈검상 백혈구 수치 2만으로 다소 높음  범백 키트에 음성확인  청진상 특이적인 사항 없음    ***. 현재 범백일 가능성은 어느정도 배재되었지만, 어린 연령임을 고려할때 지속적인 식욕저하는 위험할 수 있으므로 입원치료 진행하기로 함   식욕 활력 정상체온 되찾아서 집에서 통원치료 가능할때 퇴원하기로 안내. 최소 2일 이상 입원권고.  </t>
  </si>
  <si>
    <t xml:space="preserve">유은제                                  </t>
  </si>
  <si>
    <t xml:space="preserve">여시                                    </t>
  </si>
  <si>
    <t xml:space="preserve">  새벽부터 개구호흡/빈호흡 지속되어 산소처치 시작 오후 2시 경부터 저체온/저혈압 동반됨.   새벽에 확인된 흉부 방사선 상 폐침윤은 오후 3시경 촬영과 비교시 라식스 2회 투약 (3mg/kg, 2mg/kg) 에 대해선 뚜렷한 반응 없는 상태  4시경 CPCR (atropine 1/4 ample, dexa 1 ample, epi 1/2 ample) dopamine CRI (5ug/kg/min)   이어 심박 130회 정도 유지 동공반사 소실된 상태  보호자 요청에 안락사 진행  사체는 데리고 가심     수납관련) 추가수납 없음. 보호자께 실제 청구금액 보여드리고 할인된 항목 안내드림   </t>
  </si>
  <si>
    <t xml:space="preserve">김나경                                  </t>
  </si>
  <si>
    <t xml:space="preserve">초음파검사상 자궁수증 의심됨  -자궁축농증 가능성 있음  -중성화수술 추천드림    -좌측 상악 뒷어금니 발치  -1주 내복약 투약  </t>
  </si>
  <si>
    <t xml:space="preserve">나리                                    </t>
  </si>
  <si>
    <t xml:space="preserve">포비                                    </t>
  </si>
  <si>
    <t xml:space="preserve">CC : 고체온증  - 1월 경 유기묘 입양  - 처음 체중이 5.4kg 이였으나 식욕 감소 보이며 최근 5.0kg 까지 감소  - 6일전 mirtazapine, famo, PDS 3일치 처방, 이후 기침증상이 생겨 theophylline, NSAID(naron) 추가 하여 3일간 더 복용  - 지난 목요일에 체온이 39.8도 였음  - 금일 체온이 더 높아진 것 같아 내원 하심  - 우안의 제 3안검 돌출 보임(처음 입양시 부터 증상 있었음), 포도막염 진단 받았었고 포러스 안약 초반에 넣었으나 별 차도 없어 안약 끊으심  - 배변 배뇨는 정상    - 신체 검사상 : 체온 40.7, 포도막염 증상 보임, 최근 까지 콧물, 재채기등의 호흡기 증상 있었으나 현재는 개선됨. 경미한 과호흡 증상 보였으나 청진상 심잡음, 수포음등 청취 되지 않음  - 혈액검사상 : 대사성 산증, 저칼륨 혈증 보임. 경도의 간수치(AST) 상승(ALP, ALT 정상), 경도의 빈혈 및 혈소판 감소 보임. A/G ratio 0.5    - 혈액검사 및 병력등을 고려해 보았을때 FIP를 포함한 전염성 질환의 가능성 있음.(입양당시 FPV 검사는 음성) 간자체의 문제일 가능성도 있으나 혈액검사만으로 판단하기 힘듦. 추가적인 초음파 검사가 필요해 보임. 간수치 상승의 경우 식욕 부진에 의한 2차적인 문제일 가능성도 있음.  - 현재 상태에 대한 정확한 평가를 위해서는 경과에 따른 추가 적인 검사가 필요할 것으로 보임  - 금일 고체온증, 저칼륨혈증, 산증에 대한 대증처치를 진행할 예정이며 이후 검사 및 치료는 기존에 다니시던 병원에서 진행 하실 예정임. (5/1 밤 혹은 5/2 퇴원 예정)  </t>
  </si>
  <si>
    <t xml:space="preserve">한상원                                  </t>
  </si>
  <si>
    <t xml:space="preserve">포근이                                  </t>
  </si>
  <si>
    <t xml:space="preserve">집에서 닭뼈먹다가 식도에 걸려서 내원  -내시경으로 밀어넣음  -식도에 큰 무리 없었음    -체중관리 안내드림(슬개골탈구증, 기관협착)    -내일 저녁 방사선 검사 저녁 7시 실시하고 특이소견 없으면 퇴원(방사선검사는 비용없이 진행입니다.)  </t>
  </si>
  <si>
    <t xml:space="preserve">김채린                                  </t>
  </si>
  <si>
    <t xml:space="preserve">기즈모                                  </t>
  </si>
  <si>
    <t xml:space="preserve">cc : 1주일에 한번씩 구토함. 부르르 떰.  -예전에 비해 식욕 저하. 활력 저하.  -알포사료. 간식 급여.  -예방접종 여부는 모르겠다고 하심. 사상충은 진행.  -1년전 유선종양 진단. 받음. (실험실에 보내지 않았는데 양성(?)이라고 들었다고.)  -마취시키는것이나 애기 검사하는거 원하지 않아서 종양 그대로 놔둠    ***.오늘 진행한 혈검 및 방사선검사에서는 뚜렷한 이상증상을 보인것은 없으나 10살령의 중성화하지 않은 강아지에서는 자궁쪽 문제가 있을때도 구토 및 식욕저하를 보일수도 있고, 이미 진단받은 유선종양때문일수도 있고, 내분비질환일수도 있고, 아니면 단순한 위장관계 질환일 수도 있고, 그밖에도 기력저하와 구토등을 일으킬 수 있는 원인들은 많습니다. 오늘은 구토 주기가 짧지않고, 심하게 기력저하 되어 보이지도 않으니 몇일 두고 보시다가 활력,식욕이 더 떨어지거나 구토증상이 심해지면 내원해주세요.    &lt;한원장 commernt&gt;  - 보호자 chief complain이 해결되지 않음  - 만성적이고 간헐적인 구토에 대한 정확한 진단을 위해 초음파/내시경 검사가 필요할 수 있으며 시츄 잡종임을 감안하여 지주막 낭종 및 COMS 등의 품종적 소인이 있으므로 두개골 방사선 검사를  포함한 신경계 검사등을 진행해볼 것을 제안할 수 있음  - 기본적인 신체검사가 이루어지지 않음. 체중/체온/심박/혈압 모두 없음!!!!!!    </t>
  </si>
  <si>
    <t xml:space="preserve">루치                                    </t>
  </si>
  <si>
    <t xml:space="preserve">#.심초음파 검사상 심근벽이 두꺼워져 있으나 high normal로 HCM의 가능성이 있으나 정확한 진단을 위해 proBNP 검사를 실시  - 키트검사상 이상 반응 확인되어 정량검사 의뢰할 예정    ***. 마취 후 잠재된 심질환이 발현되는 경우가 있으며 이 경우 급격히 폐수종 발생할 수 있음. 경과를 지켜볼 필요 있으며 조절불가능한 상황으로 진행될 가능성에 대해 보호자님께 미리 언급함        ------------------------    cc : 기력쇠약  - 이틀전 다른 로컬병원에서 중성화수술 하셨음  - 수술 후 집에와서 열감도 느껴지고 식욕도 전혀없다고 걱정 되신다고 데려오심.  - 중성화전에 마취전검사를 하지 않고 수술을 진행했다고 걱정하심    #.혈액검사상 mild한 탈수 및 bun 수치 낮은 것을 확인    체온은 39.7도로 고온    ***. 2일동안이긴 하지만, 밥도 물도 전혀 안먹었다고 했기 때문에 탈수증상 및 전해질불균형이 일어났을수 있습니다. 수술때문인지, 아님 다른 질병적인 이유때문에 식욕절폐인지는 검사를 해봐야 알 수 있을 것 같습니다. 우선 수액으로 루치 탈수 및 전해질 교정후에 추가적으로 처치할게 있다면 상의드리고 하겠습니다.     - 비용은 설명드리려고 했는데 돈은 상관없으니까 낫게만 해달라고 하셨습니다. 혈검외에 추가 검사 필요한게 있다면 원장님께서 전화드리고 진행한다고 말씀드렸습니다. 어머님 번호로 오전중에 전화드리면 되고, 아드님이 LG트윈스 문선재선수라고 잘 좀 봐달라고 부탁하셨음.  </t>
  </si>
  <si>
    <t xml:space="preserve">한광훈                                  </t>
  </si>
  <si>
    <t xml:space="preserve">이안                                    </t>
  </si>
  <si>
    <t>초콜릿섭취</t>
  </si>
  <si>
    <t xml:space="preserve">cc : 헛구역질. 3일전부터.한번씩.  - 특별히 구토는 하지 않음. 헤어볼 토한적도 없음.  - 먹는것은 사료. 고기류 간식. 근래에 특별히 안먹던거 먹지는 않았다고 하심.  - 전과 비교해서 오늘도 식욕 좋고, 물도 잘 먹고.  - 정상 대변.소변. 오늘은 활력이 조금 떨어져 보임.  - 접종은 전부 진행. 사상충도 진행.    ***. 헛구역질을 하는 건 여러가지 원인이 있을 수 있습니다. 식도쪽이나 위장관계가 좋지 않을 경우도 있고, 헤어볼을 토하려고 하는 것일 수도 있고, 보호자님이 이안이를 24시간 보는게 아니기 때문에 혹시 이물같은 것을 먹었을 수도 있습니다. 그 외에도 다른 원인이 있을 수 있기 때문에 3일간 약먹은후에도 계속 헛구역질을 하거나 속 불편해한다면 다시 내원해주세요.    &lt;한원장 comment&gt;  - 식이 알러지 가능성에 대해 배제할 것  - 증상 지속시 추가적인 검사 필요할 수 있음.  </t>
  </si>
  <si>
    <t xml:space="preserve">장두원                                  </t>
  </si>
  <si>
    <t xml:space="preserve">- 평소 식욕 좋음  - 1년 전 자궁축농증으로 수술 실시  - 평소 이물 잘 먹지 않음  - 구토 전 평소와 같은 식이 (고구마, 사료, 과일, 땅콩 1~2알) 급여  </t>
  </si>
  <si>
    <t xml:space="preserve">우점자                                  </t>
  </si>
  <si>
    <t xml:space="preserve">cc;   4년전에 동일증상 때문에 mri촬영진행하심 -&gt; 뇌병변이라고만 이야기 들으셨음   그때는 혈검상 특이적인 부분 없음   약은 그때만 잠깐 먹이고 그 이후는 없음   원래 식욕 좋고, 음수량 많다고 하심.   활력양호했으나 내원하기 20분전에 증상 발현됨     #. 내원시 경련, 발작.     안구진탕     후궁반장     barking    ***. 머리쪽 증상의 확장에 따른 신경증상일 가능성 안내.  - 최소 입원 3일 안내. mri재촬영, 호르몬검사 등등의 필요성 언지를 드렸습니다.  - 혈검 상태가 양호하여 속효성 스테로이드 처치, 감압처치 들어간다고 안내했으며, 발작 증상때문에 항상 위험할 수 있음을 설명드렸습니다.  - 중성화 되지 않은 여아이고, 고령 (17살)이기 때문에 복부초음파, 뇨검사등 추가로 들어갈 수 있다고 안내되었습니다.   첫날비용은 결제완료.    &lt;한원장 comment&gt;  - 초음파상 NRF  - MRI 는 노령을 이유로 검사 원치 않아하심  - 이전 촬영한 검사 결과를 알 수 없음  - COMS 에 준하여 치료 진행하기로 함    </t>
  </si>
  <si>
    <t xml:space="preserve">조희                                    </t>
  </si>
  <si>
    <t xml:space="preserve">전화상담)  마지막 태아가 나오고 난 뒤 약 20시간이 지나서, 분만전 행동을 하고 생식기 끝에 태아의 머리가 보임. 분만 전 산자수 검사를 하지 않았기때문에, 뱃속에 태아 존재여부와 생존여부를 전혀 모르는 상황.    ㅇ)   - 복부방사선 : 어미 골방강 내 태아의 머리가 있는 상태. 가스 등 부패소견이 보이지는 않음   - CRT &gt; 2s. 전체적으로 기력이 쇠한 느낌.   - 혈검 : NRF    a) 제왕절개 진행하려던 와중에, 태아 견인시켜 사산된 상태로 나옴.   - 컨베니아   - 칼슘영양제   - 유선 확보를 위해 배털 삭모    p) 태아가 사산, 부패된지 얼마나 되었는지 모르는 상황이기때문에, 추후 자궁내막염, 자궁축농증 발생 가능성 있음    ---------------------------------------------------------------    CC; 한마리 골반강에 걸려서 내원    -이미 사망 상태여서 빼줌  -사망한지 시간이 지나서 부패가 어느정도 진행되었을 수 있음  -자궁축농증 가능성 안내드림  -일단 컨베니아 처방하고 지켜보기로 함. 추후 OHE 필요성 말씀드림.  -산모가 B형인 경우 지혈장애 문제 발생 가능성도 언급  </t>
  </si>
  <si>
    <t xml:space="preserve">임수정                                  </t>
  </si>
  <si>
    <t xml:space="preserve">1.CC: panting. unknown pain             2.HPI: 1주일 이상 전에 철사 형태의 이물제거 수술을 받음(손앤조 AH)  - 수술 이후 특별히 증상 없었으나 금일 점심 이후로 복부 만질 때 피하고, 구토 증상을 보임  - 구토는 수차례 보임. 갈색의 구토물.  - 변이 가늘게 나옴.                3.History  - MED; none               - VAC:  all booster. HWp.               - TRAUMA:  - Surg:               3.ENV: 5년간 집에서 생활하다가 밖에서 생활함. 최근 아픈 것을 계기로 다시 들어옴  4.FOOD: 일반사료. 닭가슴살 말린 것.    - 수술한 이후 다음/다뇨, 수술 후 2일간 약물 투여받음    #. 신체검사상 빈호흡, panting. 복부통증, halitosis 등이 확인됨  #. 혈액검사상 경도의 백혈구 증가증, 간수치의 증가, 고혈당증, CPK의 증가, 저칼륨혈증등이 확인됨.  #. 복부 방사선상 serosal detail loss 및 위장관의 변위가 확인되어 이에 대한 정밀 검진 요함  #. 초음파 검사상 복막염 의심소견 확인됨  ; 익일 초음파 재검 통해 정확한 원인 파악할 것    ***.췌장염 및 술부감염에 의한 복막염 발생 가능성 있어 광범위 항생제 및 진통제 처방  - 췌장염 키트 음성 확인됨  - 환자의 호흡 진정되지 않고 복막염 악화될 가능성 있어 vancomycin 바로 처방함    -------------------  &lt;보호자님 문자전송&gt;  해리 췌장염 검사상 음성이 확인되었습니다. 중증의 감염 및 복막염에 준해 처치하되 다양한 가능성을 모두 염두에 두고 처치할 필요가 있을 것 같습니다.  정확한 소견은 내일 초음파 정밀 검진 후 안내해드리도록 하겠습니다.  감사합니다.  -------------------    ***. 초음파 검사 결과에 따라 탐색적 개복술도 고려할 수 있을 것으로 판단됨      -----------------------------------------------    복강내 좌측부신종양, hematoma, 복막염 땜에 ct촬영 안내. 위험성, 비용80만원 미리 안내드렸고 동의 하심.   현재 5/8 pm 9시 49에 cbc, d-dimer결과 호전됨 알려드림. 다만 워낙 상태가 위중하여 계속 꼼꼼하게 지켜보겠다고 말씀드림.      </t>
  </si>
  <si>
    <t xml:space="preserve">김소연                                  </t>
  </si>
  <si>
    <t xml:space="preserve">셜리                                    </t>
  </si>
  <si>
    <t xml:space="preserve">중성화 수술시 유치발치 실시예정  </t>
  </si>
  <si>
    <t xml:space="preserve">에바                                    </t>
  </si>
  <si>
    <t xml:space="preserve">금일 분만징후 보임  -직장체온 37.5    1마리(암컷) 출산  -수술당시 유착이 상당히 심해져있었음    -금번이 3차 제왕절개  </t>
  </si>
  <si>
    <t xml:space="preserve">시루                                    </t>
  </si>
  <si>
    <t xml:space="preserve">노윤정                                  </t>
  </si>
  <si>
    <t xml:space="preserve">cc) 발작  - 어제 가스레인지에 꼬리가 살짝 탐. 화상은 안생긴 듯.  - 오늘 아침 6시경 발작  : 3~4분 가량 켁켁거리면서 옆으로 누워서 사지를 버둥거림.  : 사지가 강직되어 허리를 굽혔다가 펴는 양상.  : 40~50분 가량 기력이 쳐져 혼자 있음.  - 식욕, 활력 변화, 구토, 콧물, 기침 증상 없으며 컨디션 양호했었음.    - 예방 접종 완료. 기생충 구제 해주고 계심.  - 작년 12월에 미국에서 돌아오며 건강 검진 완료. 이상 사항 없었음.    - 신체검사: PLR 경미한 지연. 이외 안면신경 이상 확인되지 않음.  - 혈액검사: GHP, 전해질, CBC NRF  - 방사선검사: NRF  - Felv, FIV: negative  - T4: NRF    - 뇌내성 병변이 의심되며 MRI 권해드림  : 비용 관련 다른 보호자분과 상담 후 검사 예정  - 일단 경련 및 감압에 대한 내복약 3일 처방    </t>
  </si>
  <si>
    <t xml:space="preserve">정정순                                  </t>
  </si>
  <si>
    <t xml:space="preserve">우측 4-5번 유전 종양 열개    작년 가을 까지 없었음  2주전 가량 미용 후 발견 하심  최근 식욕 감소 하였으나 절폐는 아님  금일 종양 부위에서 열개 확인 하시고 내원 하심    혈액 검사 실시 후 수술 추천 드렸으나 고령이고 수술난이도가 높을 것으로 예상되는 점을 고려 하여 보호자 분께서 안락사 원하심  </t>
  </si>
  <si>
    <t xml:space="preserve">홍민호                                  </t>
  </si>
  <si>
    <t xml:space="preserve">금땡이                                  </t>
  </si>
  <si>
    <t>열상</t>
  </si>
  <si>
    <t xml:space="preserve">금일 새벽 캣타워에서 놀다가 우측에 대략 3cm 가량의 열상 생김    금일 봉합수술 실시 후 저녁 7시경 퇴원 예정. 이후 술후 처치는 집근처 병원에서 진행 예정    </t>
  </si>
  <si>
    <t xml:space="preserve">김가을                                  </t>
  </si>
  <si>
    <t xml:space="preserve">cc;  알프라졸람 1,5T정도 섭취 - 0.5mg/T 짜리  외출한지 6시 반정도하시고 그동안 9시에 귀가.  방향감각에 대한 감각이 둔화됬다고 느끼심  우측 발가락 골절있어서 3달전에 cbc결과에서 혈소판 수치가 낮다고 이야기 들으심    9시에 구토 처치  10시에 흡착처치 완료  prl 반응있으나 실내에서 계속 산동보임  구토처치 이후 심박 120회. 약간 과민한 증상 처럼 보임 - 원래 성격인지 아닌지 알수없음   정량 : Alprazolam (0.01 to 0.1 mg/kg as needed; best average dose is 0.02 to 0.04 mg/kg every four to six hours, as needed). 인데, 최소 5~7배 과량 섭취     ***. benzodiazepin계 약물 특성상 과량 섭취시 간, 신장, 신경계 손상을 줄수 있습니다.(여기까지 설명됨)     혈중최고농도 다다를때까지 1~2시간걸림. 사람에서의 반감기는 6~27시간 정도 걸림   overdosage / acute toxicity 일 경우 일반적으로 신경계증상 확인됨. 고농도로 먹을 수록 심하게 나타남. 저혈압, 호흡저하, 심정지 등 사람에게서 보고되나 극히드뭄. 동물도 마찬가지. 대부분 CNS depresson. 가끔 어떤 동물들은 paradoxical type reaction이 확인됨(방향상실, vocalization, 불안증, 흥분 등등)  치료는 docontamination있음. 활성탄을 급여할 경우, 정량보다 매우 많이 줘야 효과볼 수 있음.    -&gt; 때문에 최소 1일 이상의 수화. 오늘 혈검, 퇴원직전 혈검 하자고 안내드렸으나, 보호자님이 그냥 퇴원때 혈검하신다고 함.      </t>
  </si>
  <si>
    <t xml:space="preserve">최성원                                  </t>
  </si>
  <si>
    <t xml:space="preserve">까미                                    </t>
  </si>
  <si>
    <t>2014, 2082</t>
  </si>
  <si>
    <t xml:space="preserve">cc : 좌전지 종양  -처음에 동전만했는데 최근 갑자기 커짐  -지역동물병원에서는 드레싱만 했음(지난주 수요일)  -토요일 부터 구토, 식욕부진  -유선종양 진단받으신적 있음  -지속적인 체중감소 보였음  -3회정도 출산경험 있음  -현재 치아는 없는 상태임    # 청진상 심잡음 확인됨  1. 심장사상충 검사 양성   : 심장초음파 검사 + 종합뇨검사(금일 뇨 부족으로 검사 못함) + 응고계 검사 추가적으로 필요하다고 안내드림 /  몇기냐에 따라 치료 여부 결정하기로 함    2. 췌장염 키트검사 양성 : 입원치료 추천드림    3. 좌전지 종양 : 혈액이 가득찬 주머니 형성되어 압박시 오히려 출혈 지속                       : 마취 가능시 제거 + 조직검사 안내드렸으며 혈관에 침습된 경우 amputation 가능성도 안내드림    ***어머님께서 키우시는 상황이라 어머님과 상의 후 향후 치료방향 결정하기로 함    </t>
  </si>
  <si>
    <t xml:space="preserve">박보경                                  </t>
  </si>
  <si>
    <t>우안</t>
  </si>
  <si>
    <t xml:space="preserve">    op  금일 우안 안구 적출 진행    안구 제거 후 봉합사의한 염증 발생가능 고지  </t>
  </si>
  <si>
    <t xml:space="preserve">이남승                                  </t>
  </si>
  <si>
    <t xml:space="preserve">승구                                    </t>
  </si>
  <si>
    <t xml:space="preserve">  - 오전 금식  - 3차 접종 완료. 사상충은 한번 접종 후 안하심  - probnp안하심  - 내일 퇴원(오전 10시에 오신다고 함)  - 마취하면서 구강 내 체크(입냄새가 난다고 하심)  - 수술 후 문자 남겨드리기로 함  </t>
  </si>
  <si>
    <t xml:space="preserve">이윤아                                  </t>
  </si>
  <si>
    <t xml:space="preserve">루루                                    </t>
  </si>
  <si>
    <t>위내이물</t>
  </si>
  <si>
    <t xml:space="preserve">cc : 이물섭식  - 공기돌 입에 물고 있다가 삼킴.  - 삼키는 것 보자마자 바로 데리고 오셨다고.  - 평소에도 이물 섭식 자주 했고 초콜릿 등 먹은 적도 있었다고 말씀하심.  - 방사선 검사상 위내에 공기돌 확인. 장내로 들어가면 폐색을 일으킬수도 있으므로 내시경으로 제거하기로.    ***.내시경상에서 특별히 식도나 위내 손상은 없어보임.  </t>
  </si>
  <si>
    <t xml:space="preserve">김상훈                                  </t>
  </si>
  <si>
    <t xml:space="preserve">cc;  다음 다뇨 모름  자율급여중   간식에 대한 호감도 있음  2년전에 종합검사시에는 양호함  생리는 3개월전에 했다고 추정하심  접종, 사상충 꾸준히 하지 않으심      </t>
  </si>
  <si>
    <t xml:space="preserve">박채리                                  </t>
  </si>
  <si>
    <t xml:space="preserve">20만원 선납하심 -2016/05/18  </t>
  </si>
  <si>
    <t xml:space="preserve">성인혜                                  </t>
  </si>
  <si>
    <t xml:space="preserve">오래                                    </t>
  </si>
  <si>
    <t xml:space="preserve">  금일 아침 2회의 구토 후 기력저하    * mild increse ALT,  mild decrease alb    위염 및 위궤양 나타날 수 있어 구토 및 식욕 모니터링 후   임상증상 없고 활력양호할시 퇴원  </t>
  </si>
  <si>
    <t xml:space="preserve">사라                                    </t>
  </si>
  <si>
    <t xml:space="preserve">손세희                                  </t>
  </si>
  <si>
    <t xml:space="preserve">다솜                                    </t>
  </si>
  <si>
    <t>mass</t>
  </si>
  <si>
    <t xml:space="preserve">코 우측 mass 제거  좌측 복부 mass 제거    2개월 전 건강검진 : 이상 없었다고 말씀들었다고 하심    금일 검사상 백혈구 감소증 보여서 2주 후 재검후 수술예정    2주 후 재검시 cbc + 마취비 107,000원 추가 안내드림    서울종함메디컬센터 검사상 비장종양 보였으며 당시에도 백혈구 감소증 보여서 스트레스성으로 생겼을 것으로 판단했다 함. 그 외 특이소견 없었다고 하나 뇨검사 결과 문제점이 보여서 신장 재검 필요할것으로 보임, CT 검사에서는 코 옆 MASS 는 비 침습적이었다고 함        </t>
  </si>
  <si>
    <t xml:space="preserve">안윤희                                  </t>
  </si>
  <si>
    <t>시력소실</t>
  </si>
  <si>
    <t xml:space="preserve">cc;   산책이후 집에서 자꾸 부딪히는 증상 보임   지난 주 화요일까지는 괜찮았음   오늘 아침까지도 손짓하면 반응이 있었음   피부약은 모낭충치료 받고 계시는 중, 2주전부터 바꾸셨음   지난주 토요일부터 아미트라즈 처치 받으셨음    #. 혈검상 특이사항 없음   신체검사시 청진이상 없음. 피부병변- 등, 후지, 귀끝. 고유자세 반사 명확. back pain없음.    안과검사 - 각막상태 양호. PLR없음. 산동 지속. 핵경화확인. 눈물량 정상. 안압정상하한치. 좌안 각막에 검게 색소 침착됨. 내원당시 위협반사 없음.    혈압, 심박 정상치.    ***. 눈 자체의 문제, 중추신경의 문제, 전신질환에 따른 속발적인 증상인지 여부를 감별해 내기 위해서, 안과종합검사, 혈압, 혈액검사 진행했습니다.   안초음파, 안저검사는 보호자님 동의 하시면 진정하고 진행하기로 함.     현재 증상은 눈 자체의 문제인지, 뇌신경쪽 문제인지 여부를 감별하기 위해 안초음파, 안저검사가 필요합니다. 다만 보호자분께서 우려했던 모낭충약 과민반응의 가능성도 미약하지만 존재는 하므로, 충분히 수액처치하면서 추가 신경증상 혹은 시력소실이 진행되는지 여부를 하루정도 입원해서 지켜보시기로 함.  </t>
  </si>
  <si>
    <t xml:space="preserve">cc) 중성화 수술  - 컨디션 양호  - 신체검사: NRF 양측 고환 확인  - 혈액, 흉부방사선 검사: NRF    - 금일 castration, 컨베니아 진행   </t>
  </si>
  <si>
    <t xml:space="preserve">박은지                                  </t>
  </si>
  <si>
    <t xml:space="preserve">  김민서 010-2422-7730 (보호자1)   박은지님은 룸메 (보호자2 / 실질적 케어담당)   --&gt; 두 분 중 한 분한테만 연락되면 됩니다.     추가문진사항  S)  - 기생충 예방은 한달에 한번씩 해주고 계시는 듯 하나 정확하지 않음 -&gt; 마취전검사 HW 포함   - 기초접종은 가정견 분양이라 분양 전에 완료  - 현재 첫 생리중     O)  - 혈액검사 특이소견 없음   - 흉부방사선  - 심장사상충 검사 음성     * 유치발치(확인되는 것은 견치 4개, 더 있을 수 있음) + 골절수술 = 150~160만원 안내,   입원기간 최소 7일 안내   선납금 100만원   - 골절 상황에 따라 수술방법 달라질 수 있음 (plate&amp;screw, IM pin, external fixation)   - 골절 수술 환자라 수술일로부터 4일 정도는 면회 자제 당부 or 꼭 하고 싶으시면 창문 통해서  --&gt; 위 내용 보호자께 전달함    - 최원장님 6/5 수술전/수술후 전화주시고 수술방법에 대한 설명 부탁드립니다 (보호자가 의과학? 전공이고 학부때 수의대 수업을 청강한 적이 있다고 하네요. 약간 질문이 많은 스타일입니다..참고하세요 :)     </t>
  </si>
  <si>
    <t xml:space="preserve">권현주                                  </t>
  </si>
  <si>
    <t xml:space="preserve">포린                                    </t>
  </si>
  <si>
    <t xml:space="preserve">이화숙                                  </t>
  </si>
  <si>
    <t xml:space="preserve">우진                                    </t>
  </si>
  <si>
    <t xml:space="preserve">cc; 경련  - 증상은 어제부터 보였으나, 몇시간 전부터 심한 shiverring증세 보임  - 예방접종은 완료 심장사상충완료  - 식욕은 적은편이나 오늘 식욕은 거의 없음  - 배변 배뇨 원활  - 원래 장모님이 키우시던 앤데, 혼자있을때 스트레스를 굉장히 받음  - 예전에 미용하다가 쓰러진 적이 잇다고 함  - 몇주전에 미용  - 외상여부는 모르심    #.청진상 특이적인 사항 없음  심박 240회 체온 39.2 호흡 측정불가  신체검사상 격심한 tremor 혹은 shiverring  고유반사자세 확인   PLR 양측모두 확인   슬개골탈구 2기   방사선상 keyhole sign확인  lactate 0.5~2.5 : 2.35mmol  혈검상 특이사항 없음    ***. mri촬영, 방사선, 초음파 안내해 드렸으나, 예전에 키웠던 강아지가 비슷한 증세로 수액처치받고 호전된것을 보아서 그 정도만 하고 싶다고 강력하게 말하심.   동일한 증상이 아닐 가능성 많으므로, 처치는 하겠지만 증상 호전이 더디거나 발작 등이 새로 발생할 경우 안내해드린 검사를 하셔야 될수 있음을 안내.      뇌압강하처치와 스테로이드 처치 3일정도 진행해보기로 함.  </t>
  </si>
  <si>
    <t xml:space="preserve">핑코                                    </t>
  </si>
  <si>
    <t xml:space="preserve">홍매란                                  </t>
  </si>
  <si>
    <t xml:space="preserve">뽀뽀                                    </t>
  </si>
  <si>
    <t xml:space="preserve">cc; 배뇨곤란  포피를 잘라내는 수술 완료 - 한달정도 됨 : 수술직후는 배뇨양호함( 풍납동에 있는 청담동물병원)  어제까지 식욕 양호하다가 오늘 배뇨곤란 이후로 잘 못먹구 있음  5분마다 배뇨곤란 호소  행동하는 것도 이상한 모습 확인됨  배변은 양호함    술부 얼만큼 제거된 부분 사진 있는지 여부 확인 -&gt; 메일로 받음    #.마취전검사 + 일주일의 입원 + 요도루조정술 + 매일 세척/드레싱 =&gt; 180~200만원 비용안내완료.   탈장, 신문지, 세척, 드레싱 1주 간 유지  </t>
  </si>
  <si>
    <t xml:space="preserve">박천호(김경아)                          </t>
  </si>
  <si>
    <t xml:space="preserve">천돌                                    </t>
  </si>
  <si>
    <t>발작</t>
  </si>
  <si>
    <t xml:space="preserve">CC : vomiting  - 구토를 일으킬만한 특이적인 병력 확인되지 않음  - 품종적 개체적 특징 고려 신경학적인 이상 고려할 수 있음    #. Blood exam : NRF   #. Radiologic finding : Severe occipital dysplasia. bilateral hip dysplasia/subluxation, radiopaque material in stomacj  #. US   - GB: echogenic sludge in the lumen  - Kidney: Lt 3.20 x 1.76 cm Rt 3.57 x 1.94 cm  - Adrenal gland: Lt 0.39 x 0.42 cm Rt 0.41 x 0.36 cm  - Duodenum, SI: fluid in the lumen    ***. no remakable finding in GI tract.  - neurologic exam. abnormal mental status. hypermetria(mild), decreased postural reaction Lt. side  - suspected COMS    DDx. ME, Metabolic encephalopathy    ***. 보호자에게 소화기 질환 아닌 중추신경계 이상 가능성 설명. CSF flow 개선 시키기 위한 처치 병행하기로 함    Tx. Metronidazole 15mg/kg, Ranitidine bid IV  - Mannitol 1g/kg sid IV  - MPSS 10mg/kg tid IB    Plan. 3일간 입원처치 추천. 경과에 따라 추가적인 검사 필요할 수 있음    </t>
  </si>
  <si>
    <t xml:space="preserve">박홍권                                  </t>
  </si>
  <si>
    <t xml:space="preserve">아메                                    </t>
  </si>
  <si>
    <t xml:space="preserve">  - 오전에 전화문의 후 물 먹고 구토 추가로 함  - 식욕은 있음.   - 변상태는 괜찮음    #. wbc 19.2 상승, ALP 280 상승, 전해질 정상  #. 복부 방사선 NRF  - 채혈 중 흥분하면서 청색증 후 일시적인 기면 호소.    - 저녁에 퍼피사료 40알 정도 주니 잘 먹음. 입원장 내에서 추가적인 구토 없었음  - 퇴원전 심박수 90회 정도    ***. 보호자분께 혈액검사 소견 설명  - 집에서 추가적인 구토, 설사 있는 경우 다시 내원해달라고 당부. 밥은 지금 하루에 종이컵 1컵정도 되는 분량 주신다고 하셔서 반컵정도 더 달라고 말씀드림.      ----------------------    수요일(8/3)에 다른 집에 잠시 아메와 유키 맡겨놓았는데 비오킬 뿌려있던 화초 뜯어놓은 흔적 발견했다고 함. 집에 데려와서는 두마리 모두 활력, 식욕 괜찮았다고 함  </t>
  </si>
  <si>
    <t xml:space="preserve">뭉실                                    </t>
  </si>
  <si>
    <t xml:space="preserve">애란이네  비를 잔뜩 맞고나서 구토 수차례  기립불능 기력저하    체온40도  혈검,방사선 특이사항 없으나  초음파에서 장염소견 확인됨    따로 집에서 케어가 힘드셔서 오늘하루만 입원할 예정    </t>
  </si>
  <si>
    <t xml:space="preserve">이세은                                  </t>
  </si>
  <si>
    <t xml:space="preserve">율무                                    </t>
  </si>
  <si>
    <t xml:space="preserve">토요일 4시경 퇴원예정    -스케일링 서비스 해드림  -견치 유치 3개 발치  -전치 등 유치 남아있으나 결손치 가능성 있어서 발치진행 안함  </t>
  </si>
  <si>
    <t xml:space="preserve">김선경                                  </t>
  </si>
  <si>
    <t xml:space="preserve">담비                                    </t>
  </si>
  <si>
    <t xml:space="preserve">- 혈액검사상 유의적 소견 없어서 퇴원 실시  - 퇴원 후 1주간 신경증상,구토,유연 등 증상 지켜보실 것  </t>
  </si>
  <si>
    <t xml:space="preserve">임언정                                  </t>
  </si>
  <si>
    <t xml:space="preserve">cc : 중성화 수술(연기)  - 한쪽 잠복고환  - 한달정도 기다렸다가 진행하기로.    ***. 일반중성화에 준해서는 비용 이미 완불하셨음. 초음파상 고환은 방광의 apex부근에 있는 걸로 추정  </t>
  </si>
  <si>
    <t xml:space="preserve">김보겸                                  </t>
  </si>
  <si>
    <t xml:space="preserve">린                                      </t>
  </si>
  <si>
    <t xml:space="preserve">ccl;  내원 30분전 pyrethrine(페스트가드) 섭취   유연과다  과흥분상태내원    살충제 성분을 몰라서 구토시키지 않으심  내원하자마자 활성탄처치 하심  지속적으로 체온 체크    최소 3일 입원 : 중간에 신장,간 혈액검사 진행할 예정    </t>
  </si>
  <si>
    <t xml:space="preserve">유송이                                  </t>
  </si>
  <si>
    <t xml:space="preserve">깜비                                    </t>
  </si>
  <si>
    <t xml:space="preserve">cc;  밥을 급하게 먹는편  3~4일 전부터 구토를 계속  네츄럴코어먹이심, 간식/ 사람음식 없음  너무 안먹어서 캔사료 급여하셨는데 그것도 다 토함  주워먹는 습관없음  설사는 없음 정상변  심리적으로 스트레스가 많이 받았을 가능성 있음  얼마전에 계곡을 다녀오심.   접종, 사상충 완료    #. 혈검상 상태 양호   췌장염키트음성   초음파검사상 십이지장, 회장에 운동성 없음. 장염소견 (자궁상태 양호)    복부 방사선상 특이사항 없음    ***. 워낙 먹은게 없으니 입원해서 수액처치를 하자고 안내드림. 보호자님이 시간상 입원이 어려워서 1일만 입원하기로 함.    주사처치 이후 다음날까지 상태 호전도 보기로 함.  </t>
  </si>
  <si>
    <t xml:space="preserve">김봉철                                  </t>
  </si>
  <si>
    <t xml:space="preserve">  cc 이물섭취  - 그저께 플라스틱 손잡이를 씹어 먹음  - 사흘전부터 계속 구토 시작해서 이물이 나옴. 새벽 3시쯤 거품섞인 토 한번. 배변에서도 플라스틱 조각 나옴.  - 설사는 없고 평소에는 식욕 활력 양호  -사상충은 내일 퇴원시 진행    #. 내시경 : 위내 플라스틱 조각 빼냄     @@@@ 세진쌤 퇴원시 애드보킷도 적용해주세요!!!!@@@  - 내시경 이전 비용은 다 설명드렸고, 내시경 이후 확인차 복부 엑스레이 한번 더 찍은 비용과 내복약(sucralfate)3일치, 애드보킷 비용, i/d처방식 비용 더 나왔다고 말씀드리면 됩니다. 혈검 결과와 내시경 이후 엑스레이 설명도 해주세요^^ 부탁드려요~  </t>
  </si>
  <si>
    <t xml:space="preserve">박윤선                                  </t>
  </si>
  <si>
    <t>안구탈출</t>
  </si>
  <si>
    <t xml:space="preserve">응급처치는 잘 이루어졌지만   1. 외사시  2. 시력손상  3. 혈관등 손상에 의한 안구적출  가능성 안내드림  </t>
  </si>
  <si>
    <t xml:space="preserve">황지연                                  </t>
  </si>
  <si>
    <t xml:space="preserve">꺼미                                    </t>
  </si>
  <si>
    <t>유연, 구취</t>
  </si>
  <si>
    <t xml:space="preserve">cc)유연,     유연, 구취  어제부터 호흡이 빨라졌어요  1주일전부터 식욕없음  한달반전에 신부전 진단 - 피하수액으로 치료  1주일전 혈액검사 - bun 7, cre 2  동거 아기 고양이가 한달전에 전염병으로 사망  6월초에 전염병 검사 진행 - 칼리시 진단    #혈액검사 - 간부전, 혈소판 감소   결막 - 노란색    - 전염병 검사 필요  - 초음파, 방사선 검사 필요  - 입원의 필요성을 강하게 말씀드렸으나 안하신다고 함 : 집에서 피하수액 처치 원하심(H/D)        </t>
  </si>
  <si>
    <t xml:space="preserve">김혜랑                                  </t>
  </si>
  <si>
    <t xml:space="preserve">피노                                    </t>
  </si>
  <si>
    <t xml:space="preserve">cc : 구토  - 어제 아침경 첫 구토. 간식으로 오리껌먹고 그대로 토함. 길이는 볼펜길이정도.  - 이후 5~6번 정도 토함.  - 반건조사료먹고 있음 식탐이 엄청남. 이물가능성을 배제할 수 없음.  - 기름진 음식 많이 먹인다고 말씀 하심.  - 관절염때문에 한달전부터 2주간 내복약 복용시키심.  - 어제 저녁때쯤에 싼 변에는 형태가 없었음.  - 예방접종 및 사상충은 전부 진행.  - 왼쪽 눈에 충혈. 치석.  - 체온정상.   - 어렸을때부터 보호자님 드시던 비타민제를 종종 같이 먹었다고 말씀하심.    #.혈검 및 키트 검사상 : mild한 wbc상승, 급성 간부전 및 췌장염    ***.뭔가 중독 물질을 먹었거나, 사람약, 살충제, 쥐약 등을 집이나 산책시에 보호자님 몰래 먹었을 수 있습니다. 입원처치가 반드시 필요하며, 예후 안좋을수도 있습니다.    - 담낭 점액종 및 주변 복막염, 총담관의 전반적 확장, 소량의 복수  - 양측 부신 종대로 쿠싱 의심, 방광 결석    - 담낭점액종 및 파열에 의한 황달 및 간수치 상승이 고려되나, 췌장염 (키트상 양성)에 의한 EHBO 및 2차적 담낭염의 가능성을 완전히 배제할 수 없음. 복수량이 극소량으로 복수 천자 실패.  - 내과적 처치 후 혈검 및 초음파 리첵으로 상태 악화시 외과적 응급 처치 예정 (by 최원장님)    - 보호자 비용 안내 (대략적 비용, 환자 상태에 따라 변할 수 있음을 고지):   추가검사: 36만 (응고계검사, ACTH 16만5천, d-dimer 6만)  1일 입원비: 40만 (FFP 20만, 헤파비아 3만 포함)   기본혈검: 11만 (간수치 5만,GAS 6만) 1~2일에 1회 검사 에정  수술비: 170만  </t>
  </si>
  <si>
    <t xml:space="preserve">박성표                                  </t>
  </si>
  <si>
    <t xml:space="preserve">꺼멍                                    </t>
  </si>
  <si>
    <t xml:space="preserve">    익일 CT촬영 12시 예정되어 있어  9시 내원안내됨    내원시 GHP, cbc, 전해질, 흉부 방사선검사 실시(플랜 잡아놓으니 추가로 잡을필요 없어요)  나머지 뇨검사, 초음파검사는 수술결정되면 진행    #CT  유선쪽 병변 림프절 사이즈 괜찮음. 폐 전이소견 없음  우측 신장 결석, 좌측 신장의 형태 선천적 기형으로 의심  기능 잘 못하는 듯. 조영 잘 안  </t>
  </si>
  <si>
    <t xml:space="preserve">신나니                                  </t>
  </si>
  <si>
    <t xml:space="preserve">신기루                                  </t>
  </si>
  <si>
    <t xml:space="preserve">윤동민                                  </t>
  </si>
  <si>
    <t xml:space="preserve">리키                                    </t>
  </si>
  <si>
    <t xml:space="preserve">9/23 10:35 입실~24일 오후 퇴실예정  입실시 접종/퇴실 전 미용(5:00 예약함) 곰돌이컷(가위컷).    - 스케일링.  </t>
  </si>
  <si>
    <t xml:space="preserve">정기용                                  </t>
  </si>
  <si>
    <t xml:space="preserve">내시경으로 이물 제거  </t>
  </si>
  <si>
    <t xml:space="preserve">오유진                                  </t>
  </si>
  <si>
    <t xml:space="preserve">감                                      </t>
  </si>
  <si>
    <t xml:space="preserve">지난 일요일 또는 월요일 높은곳에서 떨어져서 횡격막 허니아 생긴것으로 보인다 함  -화요일 지역병원에서 허니아 체크받음    금일 저녁 교정 실시하고 내일 오전중 수술예정    수술시 발생 가능한 문제점  1. 횡격막 파열이 심하여 봉합 불가한 경우  2. 혈관압박의 갑작스런 해소에 따른 쇼크  3. 장기 유착에 의해 수술이 어려운 경우    상기 경우에는 안락사 추천드림  -수술중 교정이 어렵다고 판단되면 바로 연락 드리기로 함  </t>
  </si>
  <si>
    <t xml:space="preserve">오승택                                  </t>
  </si>
  <si>
    <t xml:space="preserve">쭈니                                    </t>
  </si>
  <si>
    <t xml:space="preserve">이현숙                                  </t>
  </si>
  <si>
    <t xml:space="preserve">가루                                    </t>
  </si>
  <si>
    <t>spitz(스피츠)</t>
  </si>
  <si>
    <t xml:space="preserve">cc : 식욕부진 묽은변으로 내원    - 로얄캐닌 다이어트사료+하이포알러지 먹이심. 3주전부터 간식 아예 끊으심.(살찌는 것 때문)  - 3주전부터 묽은변 정상변 번갈아가며.  - 산책은 매일. 식탐이 셈. 산책중 몇 번 풀을 뜯어 먹음.  - 동거견은 없음.  - 아주(?)지저분한 유기견과 몇 번 만난적이 있음.  - 4월말에 종합백신 및 사상충( 그전에는 진행안하셨음)  - 1년반전에 허리쪽 문제로 약먹이셨다고.    #. 혈검상 약간의 탈수, 분변검사상, 방사선상 특이소견은 없음. 장내 가스 보임    plan&gt; 내복약 3일먹고나서도 증상 지속되면 초음파 보기로. 또한 추가 예방접종이 안된상태에서 떠돌이 개와 접촉했으므로 전염병에 이환된 것을 완전히 배제하지는 못하다고 설명드림.   </t>
  </si>
  <si>
    <t xml:space="preserve">성주성                                  </t>
  </si>
  <si>
    <t xml:space="preserve">도치                                    </t>
  </si>
  <si>
    <t xml:space="preserve">마지막 사상충은 2달전에 진행하셨다고 하십니다.  5차 접종 다 하고 추가 접종을 4월~5월에 해주셨다고 하십니다.    cc :  - 2일전에 피섞인 구토.  - 어제는 밥먹은 후에 3번구토.  - 구토내용물은 먹은사료 및 위액.  - 오늘 내원직전에도 토함.  - 건사료(어떤건지는 모르심)주고 계심. 과일(사과, 오렌지), 그 외 간식은 먹이긴 하는데 정확히 모르겠다고 하심.  - 예방접종 및 사상충 진행. 구충제도 먹이셨음.  - 1주일전에 산책시 나뭇잎같은것 먹어서 구토=&gt; 나뭇잎이 나왔다고 말씀하심. 이물가능성 배제 못함    #.혈검 정상. 방사선상 : 장내 고밀도 물질 드문드문 보임    ***.경구로 밥 먹으면 구토하기 때문에 우선 수액 처치. 항구토 처치.         원내에서 밥먹고 구토없으면 퇴원시키기로.        증상 나아지지 않으면 초음파 진행.      </t>
  </si>
  <si>
    <t xml:space="preserve">김진규                                  </t>
  </si>
  <si>
    <t xml:space="preserve">  cc 비강 삼출물    - 방금 구토 한번  - 코와 입에서 거품    #. 흉부 방사선 : 오연성 폐렴 의심    tx. 오연성 폐렴 의심되어 산소처치, 항생제 주며 저녁까지 지켜봄  저녁 흉부 방사선상 식도 의물 의심되어 식도 조영 및 내시경 시술. 식도에서 음식물 꺼냄        - 환자감시기 비용 빼드릴것!!  </t>
  </si>
  <si>
    <t xml:space="preserve">신은지                                  </t>
  </si>
  <si>
    <t xml:space="preserve">목욕, 외출자체가 없음  #. 분변검사  - 다이렉트 NRF  - 염색상 구균이 많이 보임  </t>
  </si>
  <si>
    <t xml:space="preserve">이주연                                  </t>
  </si>
  <si>
    <t xml:space="preserve">샤샤                                    </t>
  </si>
  <si>
    <t xml:space="preserve">밥가지고 오심 ㅎㅎ  인형, 가방 가지고 오심    식욕 활력 배변 배뇨 양호  구토 설사 없음   </t>
  </si>
  <si>
    <t xml:space="preserve">이기연                                  </t>
  </si>
  <si>
    <t xml:space="preserve">cc : 설사. 식욕부진.  - 오늘밤부터 변에 점액변.혈변. 속을 메스꺼워함. 구토는 없음  - 사료. 사람음식. 간식. 과일 고구마 파프리카 등등.  - 예방접종 사상충 구충 진행하고 계심.  - 기력저하. 활력 없음  - 식욕도 없음.  - 그저께 초콜릿을 먹은 것 같음.  - 기름기 많은 닭도 먹었다고.    plan&gt;수액처치후에도 증상개선 없을 시 초음파 검사 및 췌장염검사 진행하기로.      </t>
  </si>
  <si>
    <t xml:space="preserve">김민지                                  </t>
  </si>
  <si>
    <t xml:space="preserve">쿠키                                    </t>
  </si>
  <si>
    <t xml:space="preserve">  #. proBNP 음성  </t>
  </si>
  <si>
    <t xml:space="preserve">오정미                                  </t>
  </si>
  <si>
    <t xml:space="preserve">CC 슬개골 탈구 수술    -   </t>
  </si>
  <si>
    <t xml:space="preserve">씽푸                                    </t>
  </si>
  <si>
    <t xml:space="preserve">cc : 구토  - 6월 9일 단추.  - 어제 새벽. 30분 간격으로 5번 구토.  - 오늘 밥은 잘 먹음. 1시에 토함.   - 풀무원 퍼피 사료. 후코이단. 개껌. 닭가슴살.  - 어제 11시경  혈액 검사, 전해질 문제 없음.  - 어제 8시경 맥주 소량 핥아 먹음.    plan&gt;내일 단식하고 내원시 초음파 후 단추로 강력히 의심되면 내시경 진행하기로.          초음파 예약 10시.   </t>
  </si>
  <si>
    <t xml:space="preserve">유나금                                  </t>
  </si>
  <si>
    <t xml:space="preserve">망치(수수)                              </t>
  </si>
  <si>
    <t xml:space="preserve">조원강                                  </t>
  </si>
  <si>
    <t xml:space="preserve">꽃잎이                                  </t>
  </si>
  <si>
    <t>- 토요일 오전에 제주도 가심. 이후 금일 자정 가까이 귀가. 한마리 폐사 상태  - 산모가 기운이 너무 없어 자연분만이 어려울 것으로 보호자님 판단    - 태아 심박수 양호하지만 산모 기력 감소하여 제왕절개 하기로 결정    - 방사선 검사 상 태아 6마리 확인. 척추 6개  - 초음파 검사상 4마리 태아의 심박 확인. 나머지는 확인되지 않음    - 제왕절개 실시  ; 1마리는 두개골이 없으며, 1마리는 심정지 상태  ; 전염병에 의한 유산 가능성</t>
  </si>
  <si>
    <t xml:space="preserve">안은진                                  </t>
  </si>
  <si>
    <t xml:space="preserve">뚜비                                    </t>
  </si>
  <si>
    <t xml:space="preserve">-   </t>
  </si>
  <si>
    <t xml:space="preserve">장희선                                  </t>
  </si>
  <si>
    <t>피하종괴</t>
  </si>
  <si>
    <t xml:space="preserve">cc :   - 10일전에 지방종제거.   - 식욕 소변 대변 활력도 정상.  - 악성 아닌 지방종으로 .  -. 하군이네 동물병원에서 시술.  -  술부에서 물을 종이컵 1컵 정도 빼셨음.    ***.밴디지를 아예 못 물어뜯게 중성화때 옷입혀서 나가는것 처럼 해달라고 하심.  </t>
  </si>
  <si>
    <t xml:space="preserve">김정미                                  </t>
  </si>
  <si>
    <t xml:space="preserve">꽃럭키                                  </t>
  </si>
  <si>
    <t xml:space="preserve">금일 간수치 높아서 1주 후 재검하고 수술예정  -간수치 지속적으로 높으면 담즙산검사 예정  </t>
  </si>
  <si>
    <t xml:space="preserve">정유진                                  </t>
  </si>
  <si>
    <t xml:space="preserve">우리                                    </t>
  </si>
  <si>
    <t xml:space="preserve">집에서 내원직전 귀걸이 먹은것 같다고 하심  -방사선 검사상 위내 귀걸이 보임    내시경으로 이물 제거함  </t>
  </si>
  <si>
    <t xml:space="preserve">염선애                                  </t>
  </si>
  <si>
    <t xml:space="preserve">cc) 스켈링  - 컨디션 양호함  # 신체검사: 청진 NRF, 혈압 TPR 정상  # 혈액검사: bun, lipase 경미한 상승. 경미한 wbc 감소  # 흉복부방사선: 신장 결석  # 복부초음파: 양측 신장 결석. 간 크기 경미하게 작음.  # 뇨검사: protein +, struvite     - 사상충도 진행 예정  - 스켈링 실시 및 치조골 소실 심한 우측 하악 어금니 발치. 나머지 어금니는 흔들리지 않으나 치조골 소실이 심하여 추후 발치할 수 있음을 보호자께 알려드림.    - 스트루바이트 결정뇨에 대해 c/d 건사료 처방. 1주에 걸쳐 이전 사료에서 천천히 변경해주실 것.    : 대략 하루 총 종이컵1/2컵 정도 급여   : 이가 안좋아 잘 못씹을 경우 작게 잘라 먹이시거나 캔사료로 변경.   : 1달 후 뇨 재검    - 5~7일 후 치아 상태 recheck하러 내원해주십시오.(김수현과장님, 예약 부탁드립니다.)   : 내복약 및 구강 소독 관리 잘해주실 것.      </t>
  </si>
  <si>
    <t xml:space="preserve">김연중                                  </t>
  </si>
  <si>
    <t xml:space="preserve">오정윤                                  </t>
  </si>
  <si>
    <t xml:space="preserve">멜로디                                  </t>
  </si>
  <si>
    <t xml:space="preserve">유메                                    </t>
  </si>
  <si>
    <t xml:space="preserve">김건아                                  </t>
  </si>
  <si>
    <t xml:space="preserve">봉봉                                    </t>
  </si>
  <si>
    <t xml:space="preserve">금일 마취전 검사 후 중성화수술(암컷) 실시하기 위해 내원  수술도중 마취 위험성 고지.     - 컨베니아  - 하트가드, 프론트라인 (퇴원시)  </t>
  </si>
  <si>
    <t xml:space="preserve">권미란                                  </t>
  </si>
  <si>
    <t xml:space="preserve">CC;   끈이물 섭식한게 의심스러운 상황   아침에만 봐도 있었는데 퇴근하고 와서 보니 없어짐. 확실히 본건 아님   구토 설사 없음   최근에 사료가 맘에 안들어서 잘 안먹긴 했으나 다른 사료 섞어주니 오늘은 다 먹이심   예전에 낚싯대 장난감을 씹어먹으려고 한적 있음   2년전에 주기적인 혈액검사상에서는 특이적인것이 없으심   예방접종 - 애기때만 해주셨음   레볼루션은 꾸준히 해주고 계심 (겨울빼고)   동거 동물 없음      #. 방사선상 특이사항 없음  혈검상 CRE 수치 2.6 (&gt;2.4)    ***. 현재 선이물이 100프로 없다고 할 수 없는 상황입니다. 가능하면 이번주 수요일에 초음파 검사 하시는 것을 추천드립니다.   크레아틴 수치가 높아서 뇨검사, 신장수치재검, 초음파검사, 조기신장검사(SDMA)도 신장기능 평가를 위해 설명드림. 우선 이번주 수요일까지 경과보고 추가검사 할지 말지 고민하실 예정.  </t>
  </si>
  <si>
    <t xml:space="preserve">하미                                    </t>
  </si>
  <si>
    <t xml:space="preserve">구내염 체크  분변검사   </t>
  </si>
  <si>
    <t xml:space="preserve">신지연                                  </t>
  </si>
  <si>
    <t xml:space="preserve">아롱이                                  </t>
  </si>
  <si>
    <t xml:space="preserve">CC 외상    - 자고 있다가 어두운 방에서 보호자분(남자) 넘어지면서 아롱이를 덮음  - 이후 앓는 소리가 들림  - 보호자분 바로 확인. 목을 가누지 못하고 입에 피를 물고 있음. 누운 상태로 똥 오줌을 쌈  - 평소 겁이 많고 소심함. 예민하고 잘 놀람  - 최근 컨디션도 양호    - 평소 먹고있는 약 없음. 건강했다고 함  - 제작년 질탈로 인해 중성화 실시    PE  양측 눈 동공반사 소실  좌안의 돌출 및 양측 사시  서맥(80미만), 혈압 불안정, 호흡수 20(깊고 힘겹게 복식호흡)  비공 출혈, 결막 출혈 및부종  몸을 가누지 못하고 소리지름    Tx  dexa 1cc iv  tranexamic acid, vitK  butorphanol 1cc*3  mannitol 1g/kg     * 두개내 손상이 있을것으로 추정됨  내원당시 vital 안정적이지 않음, 뇌부종 및 출혈에 의한 쇼크로 추정  vital 안정화 된 후 검사(신경검사, 흉복부, 두개 방사선 및 복부 초음파를 통해 이상여부 평가  신경검사를 통해 MRI CT촬영 의심부위 평가할것    * 보호자 상담  복강내 장기 파열에 의한 출혈 이외에는 응급수술이 지시되는 상황은 아니며(빨리 수술해달라고 하심..)  이후 순차적인 검사를 통해 환자의 상태 및 예후를 평가    환자의 나이를 고려했을때 낙관적인 이야기만을 할 수는 없으며  급사가능성도 배재할 수 없음   검사를 통해 예후를 평가해 볼 수 있음    </t>
  </si>
  <si>
    <t xml:space="preserve">장진선                                  </t>
  </si>
  <si>
    <t xml:space="preserve">1.CC: 스켈링 + 탈장 수술               2.HPI: 입냄새가 많이 나는 편.   - 다음/다뇨, 식욕은 활발한 편. 지간 습진이 간헐적.               3.History  - MED; none                - VAC: no booster, HWp.               - TRAUMA: none  - Surg: none              3.ENV: indoor, w/ a dog, 산책은 간헐적으로            4.FOOD: 사료(피부). 닥터 클라우드, 간식은 안 먹임. 과일 약간        </t>
  </si>
  <si>
    <t xml:space="preserve">채민지                                  </t>
  </si>
  <si>
    <t xml:space="preserve">보호자분 안고 킥보드 타다가 넘어짐  -두개골 골절 확인됨  </t>
  </si>
  <si>
    <t xml:space="preserve">김수정                                  </t>
  </si>
  <si>
    <t xml:space="preserve">  cc 난산    - 저녁 8시경 양수 터진 후 바로 한마리 출산.  - 이후 새벽 1시까지 간헐적인 진통만 하고 새끼 나오지 않음  - 전에 초음파, 엑스레이 찍어본적 없다 하심    #. 방사선 : 새끼 3마리 확인  #. 초음파 : 한마리 심박수 160, 다른 한마리 90회 이하, 나머지 한마리 확인 못함.      tx. 제왕절개 실시 총 3마리 출산. 암컷2, 수컷1마리. 모두 구개열 없음.     자궁체 염증소견 보여서 수유 종료 후 중성화 수술 추천드림    </t>
  </si>
  <si>
    <t xml:space="preserve">이재석                                  </t>
  </si>
  <si>
    <t xml:space="preserve">이재돌                                  </t>
  </si>
  <si>
    <t xml:space="preserve">cc)호흡곤란    어제 저녁부터 증상시작  심장약을 1년간 복용하고 있음  심낭수 이력있음    #청진 - murmur 심함    혈액검사 - bun 소폭상승 39     - 검사 진행하고 있는데, 재돌이가 재채기 하면서 코에서 콩이 나옴, 이후에 증상 없어짐  </t>
  </si>
  <si>
    <t xml:space="preserve">우                                      </t>
  </si>
  <si>
    <t xml:space="preserve">발정와서 금일 중성화 수술 실시하고 접종은 조금 미루기로 함  </t>
  </si>
  <si>
    <t xml:space="preserve">각                                      </t>
  </si>
  <si>
    <t xml:space="preserve">상                                      </t>
  </si>
  <si>
    <t xml:space="preserve">도도                                    </t>
  </si>
  <si>
    <t xml:space="preserve">cc : 구토, 설사    - 오늘 오후 5시경 첫 구토. 그 후로 1시간 텀으로 구토.  - 구토에 동거견 개사료도 나옴. 초반에는 붉으스름한 빛 구토도 나왔음.   - 로얄캐닌 사료. 참치캔 평소에 먹이심  - 묽은 설사도 같이.  - 예방접종은 2차까지 완료. 사상충은 같이 진행.  - 후라이드 치킨을 먹었을수도 있는데 정확히는 모르겠다고.  - 식욕은 완전 좋은 편이었으나. 구토 후에는 식욕 떨어짐. 물은 잘 먹는데 물 먹고 다시 구토.    #. 범백 키트 검사 : 음성    ***. 입원처치 후에 증상 호전 안되면 초음파 보기로. 현재플랜에는 초음파 안잡혀있지만 초음파 비용까지는 고지해드렸음. 퇴원은 구토 설사 어느정도 멈추면 퇴원시키기로.  </t>
  </si>
  <si>
    <t xml:space="preserve">장동우                                  </t>
  </si>
  <si>
    <t xml:space="preserve">cc)기력저하  보호자 의견:  저녁에 갑자기 쓰러지면서 오줌을 쌌어요  그 이후 잘 못걸어요  다음다뇨 있어요  사료를 잘 안먹어요    #. 내원 당시 점액변 확인됨  - 당시 소화기 증상을 일으킬 만한 식이 전혀 없음  #. hypothermia, hypotension, pale mucous membrane 확인됨  #. 혈액검사상 hypokalemia, hyperglycemia, metabolic acidosis등이 확인됨.  #. 전염병 코로나, 파보, 원충 - 음성    Tx.  - Saline 100ml. NaHCO3 10ml, KCL 40mEq/L 20ml/h   - cepha 20mg/kg IV              </t>
  </si>
  <si>
    <t xml:space="preserve">박기언                                  </t>
  </si>
  <si>
    <t xml:space="preserve">다람                                    </t>
  </si>
  <si>
    <t>`</t>
  </si>
  <si>
    <t xml:space="preserve">CC :  쵸콜렛 섭취    정확한 시간은 모르시나 새벽에 먹음(카카오 함량이 꽤 높음)    내원 당시 약간의 유연 및 흥분상태였음  구토 및 흡착제 처치  혈액검사상 CPK 상승(443) 외 특이 사항 없음  2~3일가량 입원 처치 필요   퇴원 전 혈액검사 실시 예정  </t>
  </si>
  <si>
    <t xml:space="preserve">이선주                                  </t>
  </si>
  <si>
    <t xml:space="preserve">이정옥                                  </t>
  </si>
  <si>
    <t xml:space="preserve">세나                                    </t>
  </si>
  <si>
    <t xml:space="preserve">CC : 구토, 설사    토요일 산책 후 앞다리 파행 보임  근처 병원에서 NSAID 처방 받아 먹이심  이후 심각한 기력저하, 식욕저하, 빈호흡, 설사 등증상 보임  내원전 1차례 구토    신체검사상 전신 반응 감소 하였으며 동공반사 없음  심각한 복부 통증 호소  경도의 저체온(37.5)  혈액검사상 grade3 단계의 신부전 수치 보임  중등도의 빈혈, 경도의 염증 수치   췌장염 검사상 강한 양성 반응  청진상 murmur(grade 2)  방사선 검사상 심장의 리모델링이 심하지 않음. 폐수종 소견 없음. 경도의 TC 소견 보임    예후는 확실하지 않음  처치 반응에 따라 예후 결정될 듯  치료 반응 좋지 않을 경우 2~3일내 사망 가능. 예후 좋을 경우 일주일 가량 입원 처치 필요 할 것으로 보임  초음파 검사는 컨디션 회복 여부에 따라 실시 할 예정   </t>
  </si>
  <si>
    <t xml:space="preserve">김선화                                  </t>
  </si>
  <si>
    <t xml:space="preserve">초롱이                                  </t>
  </si>
  <si>
    <t xml:space="preserve">연동물병원에서 원장님 소개 받고 오셨습니다.  접종, 사상충은 연동물병원에서 다 해주셨다고 하셨습니다.    초음파 검사상 이물 소견 보임  -내시경으로 단추 2개 제거  -금일 수액 처치 후 내일 퇴원  </t>
  </si>
  <si>
    <t xml:space="preserve">양호정                                  </t>
  </si>
  <si>
    <t xml:space="preserve">2, 3 </t>
  </si>
  <si>
    <t xml:space="preserve">지난주 수요일 ~ 일요일 강원도에 놀러갔다옴  - 그곳에서 다른것 먹었는지는 알 수 없음  - 어제 저녁까지는 식욕 있었음    -이물 가능성은 낮은 편임  -여행에 의한 스트레스, 식중독 가능성 있고 최근 급성 장염이 많은 시기여서 일단 입원처치 실시하고 추가적인 증상 보이면 영상진단검사 등 추천드림    </t>
  </si>
  <si>
    <t xml:space="preserve">박하은                                  </t>
  </si>
  <si>
    <t xml:space="preserve">#. 흉부 방사선  - 폐야에 특별한 소견 없음.  - VHS : 7.5    #. 혈액검사   ALP 10 이하, BUN 14  HCT 50.4    #. 청진  부정맥 없음. murmur 없음.    #. 항체가검사  전부 score 6.    plan.  술부 체크 5/31, 6/1   마지막 술부 체크 6/9.    C.E  * 배뇨는 원활하게 하는데, 가끔 오줌이 패드에 찔끔찔끔 나와있다고 함. 미약하게 붉은 빛 인것 같으나 명확치 않음. 앞으로 만약 화장실에 들락날락 하거나, 배뇨 횟수가 줄어들거나 화장실에 갔다가 나왔는데 배뇨를 하지 않거나 하는 증상이 보인다면, 방광염 발생 의심 할 수 있으므로, 내원하시라고 안내해드림.  </t>
  </si>
  <si>
    <t xml:space="preserve">지운                                    </t>
  </si>
  <si>
    <t xml:space="preserve">아지                                    </t>
  </si>
  <si>
    <t xml:space="preserve">   식욕 활력 양호  구토 설사 기침 없음    심잡음 확인    -&gt; 심장사상충예방 작년에만 해주셨음      : 보호자님이 상주하시면서 모든 검사진행하고 싶어하십니다.(검사시작~끝까지 로비에서 대기하시고 싶어하심)   보호자님이 이번주 내로 시간 여유 있으실때 : 복초/심초/뇨검사/빠진혈검/심장사상충검사 진행하실 예정  </t>
  </si>
  <si>
    <t xml:space="preserve">천진영                                  </t>
  </si>
  <si>
    <t xml:space="preserve">cc)흑변    흑변, 식욕저하  2일전부터 물도 안먹어요  예방접종 양호  낮에 다른병원에서 주사, 내복약 처치  흑변은 밤에 시작  구토 심하게 했다고 하나 내원후에는 구토 없음    #혈액검사 -    췌장키트 - 음성   방사선 - 유문부, 췌장, 우측 신장 확인 필요    - 메트로니다졸   - vit k, 트라넥삼산 각 0.27ml sc      </t>
  </si>
  <si>
    <t xml:space="preserve">이상엽                                  </t>
  </si>
  <si>
    <t xml:space="preserve">뮤                                      </t>
  </si>
  <si>
    <t>중독의심</t>
  </si>
  <si>
    <t xml:space="preserve">김치, 돼지고기, 마늘이 들어간 김치찌개를 먹었어요. 2시간정도 집을 비웠는데 그사이 먹었어요.     O)  - CBC : MCHC 경도 증가,  HGB 경도 증가 -&gt; 용혈 가능성 배제못함.   - PRAP :정상  - 뇨 딥스틱 : 혈뇨 확인안됨. pH 8  - 혈액도말 : 특이사항 없음.     A) 마늘, 고춧가루등 중독    Rx)  famotidine 0.5mg/kg IV  sucrafate 0.5cc/kg PO  액티베이트 1T    타치온, Vit B, Vit C 교정수액       P) 내원시 CBC 체크, 용혈, 빈혈여부 확인.     입원 후 내일 퇴원, 보호자분께 10일정도는 꾸준히 빈혈 모니터링 필요하다고 말씀드림.   활력, 윗몸, 귓바퀴색, 오줌색변화 등 지켜보시고, 3-5일 이내 다시 내원하셔서 CBC체크해주세요.  안정 시 호흡수 40회 이상시 전화주세요    ------------------------    1층 수납시 액티베이트 반납함.  액티베이트 청구서에서 지우고 수납처리함    </t>
  </si>
  <si>
    <t xml:space="preserve">김재은(김양혁)                          </t>
  </si>
  <si>
    <t xml:space="preserve">이쁜                                    </t>
  </si>
  <si>
    <t xml:space="preserve">cc)구토    3시간 전부터 구토 - 처음에는 당근, 연어 간식 나오다가 이후에는 검은색빛 구토  저녁때까지는 식욕 정상, 활력 정상이었어요  활력 저하  저녁에 본 변은 정상    #방사선 : 대장내 가스   촉진 : 복통 심함   혈액검사 : lipase 1600   췌장키트 검사 : 양성    - 비용문제로 초음파, 디다이머 검사는 보류, 입원 보류  - 세레니아, 아모크라, 트라마돌 sc    </t>
  </si>
  <si>
    <t xml:space="preserve">하지원                                  </t>
  </si>
  <si>
    <t xml:space="preserve">홍시                                    </t>
  </si>
  <si>
    <t xml:space="preserve">김경민                                  </t>
  </si>
  <si>
    <t xml:space="preserve">컨베니아 실시  </t>
  </si>
  <si>
    <t xml:space="preserve">최윤정                                  </t>
  </si>
  <si>
    <t xml:space="preserve">심바                                    </t>
  </si>
  <si>
    <t xml:space="preserve">윤미경                                  </t>
  </si>
  <si>
    <t xml:space="preserve">7/10 현금으로 10만원만 수납하셨고, 나머지는 오늘밤이나 내일 카드로 수납하신다고 하셨음. 다음번 결제시 현금 10만원 환불 후 전액 카드 결제하실수도 있음.(2016.07.10)  </t>
  </si>
  <si>
    <t xml:space="preserve">마취시 귀, 피부, 전체적인 상태 체크요망  </t>
  </si>
  <si>
    <t xml:space="preserve">김명훈                                  </t>
  </si>
  <si>
    <t xml:space="preserve">부우                                    </t>
  </si>
  <si>
    <t>낙상, 호흡곤란</t>
  </si>
  <si>
    <t xml:space="preserve">CC 낙상  '  23층에서 떨어짐    #. 방사선  폐출혈과 rt rradius, ulna fx    48시간 동안 산소처치와 폐출혈 모니터링 예정이며 급사 가능성 있음  anisocoria  일시적인 쇼크의한 반응일 수도 있으나 두개내 병변 발생 가능성 있음    아이가 검사가능한 상태일때 초음파 검사 시행예정      -&gt; 오늘 수납 완료됨. 2~3일 고비가 될 수 있으며, 기흉/폐출혈이 어느정도 잡혀야 좀더 예후를 평가할 수 있음을 안내드림. 초음파는 아직 미진행.  </t>
  </si>
  <si>
    <t xml:space="preserve">허송희                                  </t>
  </si>
  <si>
    <t xml:space="preserve">CC 중성화    - 4개월령 입양. 접종완료 되었단 소리 들었음  - 꼬리 중앙부가 움푹 패여있음. 그루밍 과하게 많이 해서 병원 내원 후 링웜 진단 받음  조직검사 후 링웜 2주 투약  - 귀지 많음     - FOOD: 오리젠 , 지위픽, 생식본능 습식, 로투스 습식 / 모래: 두부모래    지난주 1주간 탁묘(둥이. 몽이 자매) 시 구토, 하악거리며 싫어함  탁묘 완료 이후 구토 없음    수술 후 피부사상균증에 대한 치료 6주 이상 실시 추천  금일 항체검사추가 실시, 귀체크 하기로 함    #. 검이경  귀지는 확인되나 발적, 부종 소견은 없음.   -&gt; 현재처럼 집에서 가볍게 세정하며 유지    --------------------------------------------------------------------  혈액검사시 bun,cre수치 상승 확인되어 신장에 대한 평가 실시하기로 함    plan.  퇴원전, 초음파, bun cre p 체크, SDMA 의뢰  3일 뒤 술부체크 및 소변검사 실시 위해 내원(종합뇨검사 -&gt; 단백뇨시 upc)    신장에 대한 종합적인 소견은 1주뒤 SDMA 결과와 함께 듣기로 함  </t>
  </si>
  <si>
    <t xml:space="preserve">원서희                                  </t>
  </si>
  <si>
    <t xml:space="preserve">미키                                    </t>
  </si>
  <si>
    <t xml:space="preserve">황윤정                                  </t>
  </si>
  <si>
    <t xml:space="preserve">cc)마카다미아 중독    12시간 전~ 6시간 전 사이에 마카다미아 반통 먹음  보호자 6시간 전에 집에 와보니 뒷다리 마비    - 구토 유도 : 다량의 마카다미아 토출  - 혈액검사 nrf  - 수액처치하면서 경과 확인  - 보호자분은 저녁 7시에 내원      </t>
  </si>
  <si>
    <t xml:space="preserve">김하늬                                  </t>
  </si>
  <si>
    <t>부전마비</t>
  </si>
  <si>
    <t xml:space="preserve">7월 9일까지 정상        9일 세벽 넘어지고 나서 잘 자고 일어나서 후지파행 증세보임          13일 30만원만 카드결제 수납하심.    신체검사상 우측 편측부전마비 보임.   -우측 안검반사 없음  -PLR 미약  -proprioception 없음    방사선 검사상 후두공 이형성 보임    MRI 검사 추천드렸으나 비용상 문제로 거절하심  -감염성일 경우 잘못될 가능성 안내드렸으며 동의서 작성하심  -뇌수두증, 뇌수막염 가능성 모두 안내드림  -일단 뇌압강하처치 및 MPSS 처치 실시하고 토요일에 추가 처치에 대해 상의하기로 함  </t>
  </si>
  <si>
    <t xml:space="preserve">한연경                                  </t>
  </si>
  <si>
    <t xml:space="preserve">빼꼼                                    </t>
  </si>
  <si>
    <t xml:space="preserve">cc)중성화수술    - 수술 몇시에 하는지 몇시에 퇴원하는지 전화드려야함  - 5차접종 완료, 항체가 검사는 했는지 잘모름    -과도한 유연이 멈추지 않아서 하루 더 보기로 함   1. 수술에 대한 스트레스 과다로 인해 유연이 좀 심해졌을 가능성   2. 특발성   3. 후두공이형성등 기저질환에 의한 가능성   4. 마취제의 대사지연 가능성   언급드림    -하루 모니터링은 비용없이 진행  </t>
  </si>
  <si>
    <t xml:space="preserve">오영희                                  </t>
  </si>
  <si>
    <t xml:space="preserve">깜이                                    </t>
  </si>
  <si>
    <t xml:space="preserve">스케일링 서비스 해드리기로 함  </t>
  </si>
  <si>
    <t xml:space="preserve">서정우                                  </t>
  </si>
  <si>
    <t xml:space="preserve">보리스                                  </t>
  </si>
  <si>
    <t xml:space="preserve">  CC: 구토    S)  - 화요일에 와보니 구토 흔적물 / 위액 흔적물   - 캔 줬는데 잘 먹었고 수요일 하루정도 괜찮다가  - 어제밤에 어느정도 소화된 구토물 발견  - 오늘아침 캔 줬는데 먹고 거의 바로 구토  - 물 먹고도 바로 구토  - 이번에 구토하기전에 캣그라스를 많이 (뿌리까지) 먹어둔것을 발견   - 활력은 양호해보임     - 배뇨는 잘하고 변도 양호함   - 동거묘도 BAR   - 스트레스 받을 만한 변화? 최근의 갑작스런 더위 외엔 딱히 없음     평상시)  - 2주에 한번정도 구토 / 헤어볼 + 사료   - 병원 오거나 차타면 개구 호흡  - 이식습관: 종이/비닐 뜯어놓는 습관은 없는 것 같음     O)   - 혈액검사 globulin 5.4 (2.4-5.1) 전해질/cbc NRF  - 복초상 뚜렷한 장염소견 없음 위내 가스가 많아서 위내용물 확인은 어려움 (특히 pylorus 쪽)     P)  - 입원하에 대증처치에 대한 반응 관찰  - 금일 NPO / 내일 오전 식욕체크 (i/d can)   - 계속적으로 구토 있을 시 위 내시경 고려해야 함  - 보호자 전화기가 착신정지라 위 내용을 전화로 안내드리지 못하고 문자로 여러번 나눠서 전송함 (9pm)   - 만약 퇴원일 문의하면 가급적 주치의근무날인 7/17 일요일에 상담하시도록 안내부탁함      </t>
  </si>
  <si>
    <t xml:space="preserve">양선희                                  </t>
  </si>
  <si>
    <t xml:space="preserve">CC: cough, wet  - 지난 금요일부터 기침.   - 식욕은 양호,   - 독감예방접종 실시하지 않음  </t>
  </si>
  <si>
    <t xml:space="preserve">남효정                                  </t>
  </si>
  <si>
    <t xml:space="preserve">김아경                                  </t>
  </si>
  <si>
    <t xml:space="preserve">코비                                    </t>
  </si>
  <si>
    <t>부종</t>
  </si>
  <si>
    <t xml:space="preserve">  cc 기본체크    - 방금 구조한 유기묘  - 다리 약간 저는거같다고 느끼심    #. 신체검사   - 체온 40.4도로 높음  - 귀 끝 탈모성 병변 곰팡이 의심  #. cbc : wbc상승  #. chem : ALT 상승  #. 검이경 : 귀 상태 양호  #. 식욕체크 : 양호  #. 파보 음성    ***. 체온 높아 혈액검사 진행. 수액 맞으면서 상태 지켜보자고 말씀드림    - 보호자분 집이 안산이신데 집에서 보기 어려워 입원 원하심. 16일 면회오셔서 상태 보실 예정  </t>
  </si>
  <si>
    <t xml:space="preserve">서정연                                  </t>
  </si>
  <si>
    <t xml:space="preserve">CC 낙상    - 집에서 어린이가 안고있던 강아지를 떨어뜨린 상황    #.PE   내원당시 청색증, 호흡없는 상태 -&gt; 삽관 흉부압박 후 호흡돌아옴, 서맥, 저혈압 확인    -. 좌측의 안검반사가 떨어져 있는 상태 -&gt; 안정화 후 신경검사 지시  -. 뇌출혈 폐출혈일 경우 금일 증상이 없더라도 48~72h 모니터링 지시됨  -. 내재된 두개내 문제가 있을 수 있어, 두개내 CT, MRI 촬영 추천  -. 신경 증상 여부에 따라 촬영 부위 추가 선택 가능성 있음    Tx.   - 내원당시 dexa, NS 유지* 4   - NS, mannitol 1g/kg bid slow iv, mpss 10mg/kg TID, butophanol 0.2cc/kg QID  - pm6 HD 유지속도로 변경     입원중 모니터링 &gt;  지속적으로 사지강직, 기립불능, 유연  pm4:40 발작 5초 확인   이후 지속적으로 안정적인 호흡확인됨    plan. 익일 오전 흉부 방사선 통해 폐출혈 여부 확인      </t>
  </si>
  <si>
    <t xml:space="preserve">우수빈                                  </t>
  </si>
  <si>
    <t xml:space="preserve">미용 후 접종상담 하기로 하셨습니다.   사상충은 한달마다 꼬박꼬박 해주고 계신다고     저녁먹고 와서 혈압 : 2번커프 : 174.5/111.5/142    cc : 미용 후 체크 후 상담    - 전체적으로 피부 안좋음. 치석.  - 다른 동네병원에서 혀 파래진다고 얘기 들으셨다고.  - 하이포알러지 먹이고 계심. 다른 간식은 일체 주지 않으신다고.    #.혈액검사 : 마일드한 wbc 상승. 특별한 이상소견 없음.  #.흉부방사선 : 특별한 이상소견 없음.(방사선 상 종격동쪽에 부피가 커보임. 지방일 확률이 높아 보임)  #.혈압 : 수축기혈압이 처음에는 214. 저녁때는 170 대로 나옴  #.항체가 검사 : 간염. 홍역 항체가 부족-&gt;추가 접종함.    plan&gt;금일 스케일링을 하려다 혈압이 높아서 연기함. 수요일 저녁에 다시 혈압재러 오시기로. 이상없다면 스케일링. 이상있다면 고혈압에 대한 원인을 찾아서 처치하기로. 고혈압이 지속되면 심장. 신장. 안구 등 몸 전반에 안좋은 영향을 끼칠 수 있기 때문에 처치가 필요합니다. 고혈압을 일으킬 수 있는 원인에는 심장이나. 신장. 내분비 질환 등 다양한 이유가 있기 때문에 초음파나 뇨검사 호르몬 검사등이 필요할 수 있음을 고지드렸음. 2주내로 스케일링 실시할 때 혈액검사 및 방사선 검사 비용 및 결과를 오늘 검사로 갈음하기로.  </t>
  </si>
  <si>
    <t xml:space="preserve">탐이                                    </t>
  </si>
  <si>
    <t>마취전검사</t>
  </si>
  <si>
    <t xml:space="preserve">   금일 마취전 검사에서 간수치 상승 방사선상 소간증 확인되어 스케일링 진행 중단    보호자님의 동의 필요한 상태임.      -&gt; 오늘은 추가 혈검정도만 하시고 추후에 간에 대해 정밀검사 하시겠다고 합니다. 정밀검사 이후에 스케일링 하신다고 합니다.    한원장님 상담 잘 부탁드립니다~~~~~~~  </t>
  </si>
  <si>
    <t xml:space="preserve">고재춘                                  </t>
  </si>
  <si>
    <t xml:space="preserve">  cc 머리외상  - 저녁에 오른쪽 머리에 사기그릇이 떨어져서 맞음. 맞고난 후 경직, 의식소실 후 의식 돌아옴  - 6월달에 업소용 냉장고에서 떨어진 적이 있음  - 떨어지고 나서 활력, 식욕 정상. 배변, 배뇨도 잘함    #. 방사선 : 위 내용물이 복강으로 흘러나온듯한 소견(?). 두개골 골절소견 보이지 않음. 경추 골절 보이지 않음.   #. PLR 있음, 균형잡지 못함  #.혈액검사상 WBC 상승, 빈혈소견.전해질 정상    # 혈액도말: seg neu 85, lymphocyte 7, monocyte 8    : 일부 핵부종, 도넛핵 의심되는 neutrophil관찰되나 toxic change는 아닌 것이 우선 고려됨    : cbc recheck 예정  </t>
  </si>
  <si>
    <t xml:space="preserve">송유진                                  </t>
  </si>
  <si>
    <t xml:space="preserve">톨이                                    </t>
  </si>
  <si>
    <t xml:space="preserve">스케일링 실시  준잠복고환 보임 - 교배생각 있으시다 해서 교배후 수술 추천드림  </t>
  </si>
  <si>
    <t xml:space="preserve">김세연                                  </t>
  </si>
  <si>
    <t xml:space="preserve">S) 질부위가 부어있어요. 배뇨는 잘합니다.     O) 첫 발정 시작된 것으로 보여짐.    Tx) OHE  술후진통-TLK  지속성 항생제(컨베니아 SC)    P) 내일까지 입원처치하며 경과 지켜볼 예정.  </t>
  </si>
  <si>
    <t xml:space="preserve">서민자                                  </t>
  </si>
  <si>
    <t xml:space="preserve">김보영                                  </t>
  </si>
  <si>
    <t xml:space="preserve">엘사                                    </t>
  </si>
  <si>
    <t xml:space="preserve">#,유치발치 - 우측악 송곳니 뒤쪽 이빨  컨베니아는 안하기로 함  </t>
  </si>
  <si>
    <t xml:space="preserve">김선혜                                  </t>
  </si>
  <si>
    <t xml:space="preserve">3일 간 설사 증상이 있었으며 식욕이 거의 없었음  내원 당시 기력이 매우 없었으며 경도의 부분 발작 증상 보임  응급처치 실시, 수액 처치 후 회복됨  입원 처치 권유 해 드렸으나 집이 멀어 통원 치료 원하시며 경우에 따라 집근처 다니시던 병원에서 입원 처치 받으실 예정    내원 당시 증상으로 봐서는 단순 설사에 의한 증상으로 보이지는 않으므로 addison 등 호로몬성 질환 혹은 신경문제까지 염두해 두시라 안내  설사등 현 증상등이 개선 되더라도 향후 지속적인 모니터링이 필요 하다고 안내  </t>
  </si>
  <si>
    <t xml:space="preserve">김신영                                  </t>
  </si>
  <si>
    <t xml:space="preserve">cc) LCPD, 중성화  - 구토 설사 없으며 컨디션 양호  - 대퇴골두절제술 (좌측), 암컷중성화 수술 예정    - 항문 주위 분변. 보호자분께 입원 중 위장관 증상 다시 나타날 가능성 말씀드림.   : 입원 관리하며 같이 모니터 예정  - 마취전 검사: NRF    - 다리 근육 위축이 많이 진행된 상태로 재활이 중요하며 회복기간이 길어질 수 있습니다. 술후에도 오랜 시간 파행 보일 가능성 말씀드림.    </t>
  </si>
  <si>
    <t xml:space="preserve">구민기                                  </t>
  </si>
  <si>
    <t xml:space="preserve">  - 식욕 활력 양호  - 구토, 설사 없음     #.proBNP 음성  </t>
  </si>
  <si>
    <t xml:space="preserve">한경숙                                  </t>
  </si>
  <si>
    <t xml:space="preserve">식욕 활력 배변 배뇨 양호  구토 설사 기침 없음    컨베니아 거절하심. 집에서 약 먹여보시겠다고 함.    </t>
  </si>
  <si>
    <t xml:space="preserve">신지후                                  </t>
  </si>
  <si>
    <t>수지 골절(metacarpal(tarsal) bone fracture)</t>
  </si>
  <si>
    <t>골절</t>
  </si>
  <si>
    <t xml:space="preserve">cc 발가락 골절    골절 발생 1주 경과  1주간 부목 처치 후 관찰하였으나 큰 차도 없어 본원에 내원해 수술하기로 결정    #. 방사선  좌측후지 2,3,4 골절 발생       익일 수술 예정  </t>
  </si>
  <si>
    <t xml:space="preserve">김하진                                  </t>
  </si>
  <si>
    <t xml:space="preserve">  - 컨디션 양호   - 왼쪽눈에만 약간씩 눈꼽끼임   - 식욕은 평상시 양호함   -청진시 murmur 없음  </t>
  </si>
  <si>
    <t xml:space="preserve">봉구                                    </t>
  </si>
  <si>
    <t>Borzoi(볼죠이)</t>
  </si>
  <si>
    <t xml:space="preserve">금일 중성화수술시 dz 2/3 용량 사용  </t>
  </si>
  <si>
    <t xml:space="preserve">송채린                                  </t>
  </si>
  <si>
    <t xml:space="preserve">발치전 전화드리기!!  </t>
  </si>
  <si>
    <t xml:space="preserve">이록주                                  </t>
  </si>
  <si>
    <t xml:space="preserve">또봉                                    </t>
  </si>
  <si>
    <t xml:space="preserve">정선영                                  </t>
  </si>
  <si>
    <t xml:space="preserve">마음이                                  </t>
  </si>
  <si>
    <t xml:space="preserve">6월 8일 교배  </t>
  </si>
  <si>
    <t xml:space="preserve">김반                                    </t>
  </si>
  <si>
    <t xml:space="preserve">cc;  구토 없음.  식욕저하. 물만 먹음.  배뇨는 확인 하셨으나 배변은 확인되지 않음.  병원에서 배변.    #췌장염 kit  - 음성     #혈액화학검사  BUN62, 크레아틴1.9    rx.  입원수액처치    plan.  입원 후 내일  PRAP, P, 전해질 재검예정.  SDMA, 복부초음파, 뇨검사는 한원장님 상담후에 진행하고 싶어하셨습니다.   </t>
  </si>
  <si>
    <t xml:space="preserve">이충진                                  </t>
  </si>
  <si>
    <t xml:space="preserve">지니                                    </t>
  </si>
  <si>
    <t>생리지속</t>
  </si>
  <si>
    <t xml:space="preserve">cc : 지속적인 생리    - 첫발정이 왔는데 생리가 한달반째 멈추지를 않는다고.  - 그 외의 컨디션은 정상. 식욕. 배변 활력 모두 양호    #. 초음파 : 자궁확장소견    ***. 처음 전화 상담시 : 생식기쪽에서 출혈이 지속되는 건, 난소쪽에 문제가 생겨서 egs가 계속 분비=&gt;출혈이 일어날 수도 있고. 아니면 자궁이나 질 등 생식기에 직접 손상을 입어서 출혈이 계속 나는 것일 수도 있습니다. Egs가 계속 나오는 것이면 성호르몬이 골수쪽에도 심각한 영향을 미쳐서 빈혈이 올수도 있기에 가능한한 일찍 중성화를 시키시는 것이 좋을 것 같습니다.     *** 내원해서 초음파 검사 후==&gt; 자궁확장소견이 있어서 자궁축농증으로 설명드림. 이에 따라서 CRP 검사 및 D-dimer 검사필요하다고 설명드림.  </t>
  </si>
  <si>
    <t>품종코드</t>
    <phoneticPr fontId="2" type="noConversion"/>
  </si>
  <si>
    <t>증상코드1</t>
    <phoneticPr fontId="2" type="noConversion"/>
  </si>
  <si>
    <t>증상코드2</t>
  </si>
  <si>
    <t>Japanese Chin(제페니즈 친)</t>
  </si>
  <si>
    <t>네바마스커레이드</t>
  </si>
  <si>
    <t>Norfolk Terrier(노르포크 테리어)</t>
  </si>
  <si>
    <t>하이랜드 폴드</t>
  </si>
  <si>
    <t>Golden Retriever(골든 리트리버)</t>
  </si>
  <si>
    <t>Chinese Crested(차이니즈 크레스티드)</t>
  </si>
  <si>
    <t>Australian Shepherd(오스트레일리안 세퍼드)</t>
  </si>
  <si>
    <t>E.Cocker Spaniel(잉글리쉬 코커)</t>
  </si>
  <si>
    <t>스핑크스</t>
  </si>
  <si>
    <t>Himalayan Cat(히말라얀 고양이)</t>
  </si>
  <si>
    <t>Shetland Sheepdog(셰틀랜드 쉽도그)</t>
  </si>
  <si>
    <t>American Curl Cat(아메리칸 컬 고양이)</t>
  </si>
  <si>
    <t>Singapura Cat(싱가푸라 고양이)</t>
  </si>
  <si>
    <t>Fox Terrier(폭스 테리어)</t>
  </si>
  <si>
    <t>Belgian Griffons(벨지안 그리퐁)</t>
  </si>
  <si>
    <t>Chow Chow(차우 차우)</t>
  </si>
  <si>
    <t>lethargy</t>
    <phoneticPr fontId="2" type="noConversion"/>
  </si>
  <si>
    <t>melena</t>
    <phoneticPr fontId="2" type="noConversion"/>
  </si>
  <si>
    <t xml:space="preserve">  김연주 010-6358-6885 3pm 이후 전화  qaq127@naver.com으로 검사결과 발송     S)  - 4일 내내 구토  - 다른 병원 (분당동물병원) 에서 항구토제 맞고 하루 정도는 괜찮았다가 어제 오후부터 다시 구토  - 구토 시점: 밥/물 먹고 나서 죄다 게워냄 이후도 오심 증상 보이고   - 변은 정상적임     - 성격이 예민해서 다른 병원에서 검사를 못했고 우리병원을 추천받았다 함   - 건사료 위주 (로얄캐닌 인도어)     - 이것저것 뜯어먹는 스타일 (비닐, 휴지, 실 등등) 현재 가장 유력한 것은 지퍼백+휴지   - 깃털 장난감 갖고 노는 거 좋아함  - 동거묘 2마리   - 어렸을 때 (2개월) 정도에 잇몸 문제때문에 병원을 자주 다녀서 병원을 싫어함     O)   - CBC leukocytosis   - U/S 소장 내 선형이물 강력하게 의심됨    P)  - 원래 본원에서 수화 및 안정화 후 익일 오전 초음파 재확인 후 이물일 경우 바로 수술 들어가기로 했으나, 보호자께서 결과 (선형이물) 를 들은 후 본래 다니던 분당동물병원에서 수술 및 이후 처치를 원하셔서 그렇게 처리함   - 수술을 꼭 해야 하나? 보호자가 질문하셔서 선형이물의 경우 수술 시점이 지체될 경우 장파열에 따른 복막염으로 폐사까지 갈 수 있다고 안내   </t>
    <phoneticPr fontId="2" type="noConversion"/>
  </si>
  <si>
    <t>新
증상코드1</t>
    <phoneticPr fontId="2" type="noConversion"/>
  </si>
  <si>
    <t>新
증상코드2</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</si>
</sst>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9"/>
      <color theme="1"/>
      <name val="맑은 고딕"/>
      <family val="2"/>
      <charset val="129"/>
      <scheme val="minor"/>
    </font>
    <font>
      <sz val="9"/>
      <color theme="1"/>
      <name val="맑은 고딕"/>
      <family val="2"/>
      <charset val="129"/>
      <scheme val="minor"/>
    </font>
    <font>
      <sz val="8"/>
      <name val="맑은 고딕"/>
      <family val="2"/>
      <charset val="129"/>
      <scheme val="minor"/>
    </font>
    <font>
      <sz val="9"/>
      <name val="맑은 고딕"/>
      <family val="2"/>
      <charset val="129"/>
      <scheme val="minor"/>
    </font>
    <font>
      <sz val="9"/>
      <name val="맑은 고딕"/>
      <family val="3"/>
      <charset val="129"/>
      <scheme val="minor"/>
    </font>
    <font>
      <sz val="9"/>
      <color theme="1"/>
      <name val="맑은 고딕"/>
      <family val="3"/>
      <charset val="129"/>
      <scheme val="minor"/>
    </font>
    <font>
      <sz val="9"/>
      <color rgb="FFFF0000"/>
      <name val="맑은 고딕"/>
      <family val="2"/>
      <charset val="129"/>
      <scheme val="minor"/>
    </font>
    <font>
      <b/>
      <sz val="9"/>
      <color rgb="FF0000FF"/>
      <name val="맑은 고딕"/>
      <family val="3"/>
      <charset val="129"/>
      <scheme val="minor"/>
    </font>
  </fonts>
  <fills count="7">
    <fill>
      <patternFill patternType="none"/>
    </fill>
    <fill>
      <patternFill patternType="gray125"/>
    </fill>
    <fill>
      <patternFill patternType="solid">
        <fgColor theme="7"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bgColor indexed="64"/>
      </patternFill>
    </fill>
  </fills>
  <borders count="4">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ck">
        <color theme="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s>
  <cellStyleXfs count="1">
    <xf numFmtId="0" fontId="0" fillId="0" borderId="0">
      <alignment vertical="center"/>
    </xf>
  </cellStyleXfs>
  <cellXfs count="42">
    <xf numFmtId="0" fontId="0" fillId="0" borderId="0" xfId="0">
      <alignment vertical="center"/>
    </xf>
    <xf numFmtId="0" fontId="3" fillId="2" borderId="2" xfId="0" applyFont="1" applyFill="1" applyBorder="1">
      <alignment vertical="center"/>
    </xf>
    <xf numFmtId="14" fontId="4" fillId="2" borderId="2" xfId="0" applyNumberFormat="1" applyFont="1" applyFill="1" applyBorder="1">
      <alignment vertical="center"/>
    </xf>
    <xf numFmtId="0" fontId="4" fillId="2" borderId="2" xfId="0" applyFont="1" applyFill="1" applyBorder="1" applyAlignment="1">
      <alignment horizontal="center" vertical="center"/>
    </xf>
    <xf numFmtId="0" fontId="0" fillId="0" borderId="2" xfId="0" applyBorder="1">
      <alignment vertical="center"/>
    </xf>
    <xf numFmtId="0" fontId="3" fillId="2" borderId="1" xfId="0" applyFont="1" applyFill="1" applyBorder="1">
      <alignment vertical="center"/>
    </xf>
    <xf numFmtId="14" fontId="4" fillId="2" borderId="1" xfId="0" applyNumberFormat="1" applyFont="1" applyFill="1" applyBorder="1">
      <alignment vertical="center"/>
    </xf>
    <xf numFmtId="0" fontId="4" fillId="2" borderId="1" xfId="0" applyFont="1" applyFill="1" applyBorder="1" applyAlignment="1">
      <alignment horizontal="center" vertical="center"/>
    </xf>
    <xf numFmtId="0" fontId="0" fillId="0" borderId="1" xfId="0" applyBorder="1">
      <alignment vertical="center"/>
    </xf>
    <xf numFmtId="0" fontId="3" fillId="2" borderId="3" xfId="0" applyFont="1" applyFill="1" applyBorder="1">
      <alignment vertical="center"/>
    </xf>
    <xf numFmtId="14" fontId="4" fillId="2" borderId="3" xfId="0" applyNumberFormat="1" applyFont="1" applyFill="1" applyBorder="1">
      <alignment vertical="center"/>
    </xf>
    <xf numFmtId="0" fontId="4" fillId="2" borderId="3" xfId="0" applyFont="1" applyFill="1" applyBorder="1" applyAlignment="1">
      <alignment horizontal="center" vertical="center"/>
    </xf>
    <xf numFmtId="0" fontId="0" fillId="0" borderId="3" xfId="0" applyBorder="1">
      <alignment vertical="center"/>
    </xf>
    <xf numFmtId="14" fontId="0" fillId="0" borderId="0" xfId="0" applyNumberFormat="1">
      <alignment vertical="center"/>
    </xf>
    <xf numFmtId="0" fontId="3" fillId="0" borderId="2" xfId="0" applyFont="1" applyFill="1" applyBorder="1">
      <alignment vertical="center"/>
    </xf>
    <xf numFmtId="0" fontId="3" fillId="0" borderId="1" xfId="0" applyFont="1" applyFill="1" applyBorder="1">
      <alignment vertical="center"/>
    </xf>
    <xf numFmtId="0" fontId="3" fillId="0" borderId="3" xfId="0" applyFont="1" applyFill="1" applyBorder="1">
      <alignment vertical="center"/>
    </xf>
    <xf numFmtId="0" fontId="0" fillId="0" borderId="0" xfId="0" applyFill="1">
      <alignment vertical="center"/>
    </xf>
    <xf numFmtId="0" fontId="0" fillId="0" borderId="0" xfId="0" applyFill="1" applyBorder="1">
      <alignment vertical="center"/>
    </xf>
    <xf numFmtId="0" fontId="0" fillId="3" borderId="0" xfId="0" applyFill="1">
      <alignment vertical="center"/>
    </xf>
    <xf numFmtId="0" fontId="5" fillId="0" borderId="0" xfId="0" applyFont="1">
      <alignment vertical="center"/>
    </xf>
    <xf numFmtId="0" fontId="1" fillId="0" borderId="0" xfId="0" applyFont="1">
      <alignment vertical="center"/>
    </xf>
    <xf numFmtId="0" fontId="4" fillId="2" borderId="1" xfId="0" applyFont="1" applyFill="1" applyBorder="1">
      <alignment vertical="center"/>
    </xf>
    <xf numFmtId="0" fontId="4" fillId="0" borderId="1" xfId="0" applyFont="1" applyFill="1" applyBorder="1">
      <alignment vertical="center"/>
    </xf>
    <xf numFmtId="0" fontId="0" fillId="0" borderId="3" xfId="0" applyBorder="1" applyAlignment="1">
      <alignment horizontal="center" vertical="center"/>
    </xf>
    <xf numFmtId="14" fontId="0" fillId="0" borderId="3" xfId="0" applyNumberFormat="1" applyBorder="1" applyAlignment="1">
      <alignment horizontal="center" vertical="center"/>
    </xf>
    <xf numFmtId="0" fontId="0" fillId="0" borderId="3" xfId="0" applyBorder="1" applyAlignment="1">
      <alignment horizontal="center" vertical="center" wrapText="1"/>
    </xf>
    <xf numFmtId="0" fontId="0" fillId="0" borderId="3" xfId="0" applyFill="1" applyBorder="1" applyAlignment="1">
      <alignment horizontal="center" vertical="center" wrapText="1"/>
    </xf>
    <xf numFmtId="0" fontId="4" fillId="2" borderId="2" xfId="0" applyFont="1" applyFill="1" applyBorder="1">
      <alignment vertical="center"/>
    </xf>
    <xf numFmtId="0" fontId="6" fillId="4" borderId="1" xfId="0" applyFont="1" applyFill="1" applyBorder="1">
      <alignment vertical="center"/>
    </xf>
    <xf numFmtId="0" fontId="6" fillId="4" borderId="0" xfId="0" applyFont="1" applyFill="1" applyBorder="1">
      <alignment vertical="center"/>
    </xf>
    <xf numFmtId="0" fontId="6" fillId="4" borderId="0" xfId="0" applyFont="1" applyFill="1">
      <alignment vertical="center"/>
    </xf>
    <xf numFmtId="0" fontId="3" fillId="0" borderId="0" xfId="0" applyFont="1" applyFill="1">
      <alignment vertical="center"/>
    </xf>
    <xf numFmtId="0" fontId="0" fillId="5" borderId="3" xfId="0" applyFill="1" applyBorder="1" applyAlignment="1">
      <alignment horizontal="center" vertical="center" wrapText="1"/>
    </xf>
    <xf numFmtId="0" fontId="3" fillId="5" borderId="2" xfId="0" applyFont="1" applyFill="1" applyBorder="1">
      <alignment vertical="center"/>
    </xf>
    <xf numFmtId="0" fontId="3" fillId="5" borderId="1" xfId="0" applyFont="1" applyFill="1" applyBorder="1">
      <alignment vertical="center"/>
    </xf>
    <xf numFmtId="0" fontId="3" fillId="5" borderId="3" xfId="0" applyFont="1" applyFill="1" applyBorder="1">
      <alignment vertical="center"/>
    </xf>
    <xf numFmtId="0" fontId="0" fillId="5" borderId="0" xfId="0" applyFill="1">
      <alignment vertical="center"/>
    </xf>
    <xf numFmtId="0" fontId="0" fillId="5" borderId="0" xfId="0" applyFill="1" applyBorder="1">
      <alignment vertical="center"/>
    </xf>
    <xf numFmtId="0" fontId="3" fillId="5" borderId="0" xfId="0" applyFont="1" applyFill="1">
      <alignment vertical="center"/>
    </xf>
    <xf numFmtId="0" fontId="7" fillId="6" borderId="1" xfId="0" applyFont="1" applyFill="1" applyBorder="1">
      <alignment vertical="center"/>
    </xf>
    <xf numFmtId="0" fontId="7" fillId="6" borderId="0" xfId="0" applyFont="1" applyFill="1">
      <alignment vertical="center"/>
    </xf>
  </cellXfs>
  <cellStyles count="1">
    <cellStyle name="표준"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MART%20PnV/SMART2018/SMART%20eF&#50672;&#44396;/&#47700;&#46356;&#49324;&#54588;&#50644;&#49828;/&#52320;&#53944;&#47532;&#48624;&#45936;&#51060;&#53552;/&#51104;&#49892;ON_2016_01_2018_08_0930_1&#52264;_&#54408;&#51333;&#53076;&#46300;&#48372;&#5075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row r="1">
          <cell r="A1" t="str">
            <v>Maltese(말티즈)</v>
          </cell>
          <cell r="B1">
            <v>125</v>
          </cell>
        </row>
        <row r="2">
          <cell r="A2" t="str">
            <v>Poodles(푸들)</v>
          </cell>
          <cell r="B2">
            <v>119</v>
          </cell>
        </row>
        <row r="3">
          <cell r="A3" t="str">
            <v>Shih Tzu(시추)</v>
          </cell>
          <cell r="B3">
            <v>130</v>
          </cell>
        </row>
        <row r="4">
          <cell r="A4" t="str">
            <v>Pomeranian(포메라이안)</v>
          </cell>
          <cell r="B4">
            <v>128</v>
          </cell>
        </row>
        <row r="5">
          <cell r="A5" t="str">
            <v>Chihuahua(치와와)</v>
          </cell>
          <cell r="B5">
            <v>123</v>
          </cell>
        </row>
        <row r="6">
          <cell r="A6" t="str">
            <v>Bichon Frish(비숑 프리제)</v>
          </cell>
          <cell r="B6">
            <v>201</v>
          </cell>
        </row>
        <row r="7">
          <cell r="A7" t="str">
            <v>Siamese Cat(샴 고양이)</v>
          </cell>
          <cell r="B7">
            <v>500</v>
          </cell>
        </row>
        <row r="8">
          <cell r="A8" t="str">
            <v>K.C(Korean Cat)</v>
          </cell>
          <cell r="B8">
            <v>598</v>
          </cell>
        </row>
        <row r="9">
          <cell r="A9" t="str">
            <v>Japanese Spitz(제페니즈 스피츠)</v>
          </cell>
          <cell r="B9">
            <v>13</v>
          </cell>
        </row>
        <row r="10">
          <cell r="A10" t="str">
            <v>Persian Cat(페르시안 고양이)</v>
          </cell>
          <cell r="B10">
            <v>501</v>
          </cell>
        </row>
        <row r="11">
          <cell r="A11" t="str">
            <v>Yorkshire Terrier(요크셔 테리어)</v>
          </cell>
          <cell r="B11">
            <v>131</v>
          </cell>
        </row>
        <row r="12">
          <cell r="A12" t="str">
            <v>Schnauzers( 슈나우져)</v>
          </cell>
          <cell r="B12">
            <v>107</v>
          </cell>
        </row>
        <row r="13">
          <cell r="A13" t="str">
            <v>Abyssinian Cat(아비시니아 고양이)</v>
          </cell>
          <cell r="B13">
            <v>505</v>
          </cell>
        </row>
        <row r="14">
          <cell r="A14" t="str">
            <v>웰시코키</v>
          </cell>
          <cell r="B14">
            <v>309</v>
          </cell>
        </row>
        <row r="15">
          <cell r="A15" t="str">
            <v>Pekingese(페키니즈)</v>
          </cell>
          <cell r="B15">
            <v>127</v>
          </cell>
        </row>
        <row r="16">
          <cell r="A16" t="str">
            <v>Turkishangora(터키쉬 앙고라)</v>
          </cell>
          <cell r="B16">
            <v>536</v>
          </cell>
        </row>
        <row r="17">
          <cell r="A17" t="str">
            <v>Norwegian forest cat(노르웨이숲)</v>
          </cell>
          <cell r="B17">
            <v>537</v>
          </cell>
        </row>
        <row r="18">
          <cell r="A18" t="str">
            <v>American Shorthair Cat(아메리칸 숏 헤어 고양이)</v>
          </cell>
          <cell r="B18">
            <v>512</v>
          </cell>
        </row>
        <row r="19">
          <cell r="A19" t="str">
            <v>Bengal Cat(뱅갈 고양이)</v>
          </cell>
          <cell r="B19">
            <v>516</v>
          </cell>
        </row>
        <row r="20">
          <cell r="A20" t="str">
            <v>Dachshunds(닥스훈트 )</v>
          </cell>
          <cell r="B20">
            <v>90</v>
          </cell>
        </row>
        <row r="21">
          <cell r="A21" t="str">
            <v>Scottich Fold Cat(스코티쉬 폴더 고양이)</v>
          </cell>
          <cell r="B21">
            <v>508</v>
          </cell>
        </row>
        <row r="22">
          <cell r="A22" t="str">
            <v>Mixed(혼합)</v>
          </cell>
          <cell r="B22">
            <v>499</v>
          </cell>
        </row>
        <row r="23">
          <cell r="A23" t="str">
            <v>Munchkin Cat(먼치킨 고양이)</v>
          </cell>
          <cell r="B23">
            <v>531</v>
          </cell>
        </row>
        <row r="24">
          <cell r="A24" t="str">
            <v>토이푸들</v>
          </cell>
          <cell r="B24">
            <v>312</v>
          </cell>
        </row>
        <row r="25">
          <cell r="A25" t="str">
            <v>Miniature Pinscher(미니어쳐 핀셔)</v>
          </cell>
          <cell r="B25">
            <v>126</v>
          </cell>
        </row>
        <row r="26">
          <cell r="A26" t="str">
            <v>Boston Terrier(보스톤 테리어)</v>
          </cell>
          <cell r="B26">
            <v>115</v>
          </cell>
        </row>
        <row r="27">
          <cell r="A27" t="str">
            <v>Miniature Schnauzer(미니어쳐 슈나우져)</v>
          </cell>
          <cell r="B27">
            <v>305</v>
          </cell>
        </row>
        <row r="28">
          <cell r="A28" t="str">
            <v>Exotic Shorthair Cat(엑죠틱 숏헤어 고양이)</v>
          </cell>
          <cell r="B28">
            <v>523</v>
          </cell>
        </row>
        <row r="29">
          <cell r="A29" t="str">
            <v>Mixed(혼합)</v>
          </cell>
          <cell r="B29">
            <v>648</v>
          </cell>
        </row>
        <row r="30">
          <cell r="A30" t="str">
            <v>Unknow(알수없음)</v>
          </cell>
          <cell r="B30">
            <v>550</v>
          </cell>
        </row>
        <row r="31">
          <cell r="A31" t="str">
            <v>친칠라</v>
          </cell>
          <cell r="B31">
            <v>538</v>
          </cell>
        </row>
        <row r="32">
          <cell r="A32" t="str">
            <v>빠삐용</v>
          </cell>
          <cell r="B32">
            <v>308</v>
          </cell>
        </row>
        <row r="33">
          <cell r="A33" t="str">
            <v>A.Cocker Spaniel(아메리카 코커)</v>
          </cell>
          <cell r="B33">
            <v>91</v>
          </cell>
        </row>
        <row r="34">
          <cell r="A34" t="str">
            <v>Japanese Chin(제페니즈 친)</v>
          </cell>
          <cell r="B34">
            <v>124</v>
          </cell>
        </row>
        <row r="35">
          <cell r="A35" t="str">
            <v>British Shorthair Cat(브리티쉬 숏헤어 고양이)</v>
          </cell>
          <cell r="B35">
            <v>518</v>
          </cell>
        </row>
        <row r="36">
          <cell r="A36" t="str">
            <v>Mixed(혼합)</v>
          </cell>
          <cell r="B36">
            <v>599</v>
          </cell>
        </row>
        <row r="37">
          <cell r="A37" t="str">
            <v>Russian Blue Cat(러시안 블루 고양이)</v>
          </cell>
          <cell r="B37">
            <v>507</v>
          </cell>
        </row>
        <row r="38">
          <cell r="A38" t="str">
            <v>Italian Greyhound(이탈리안 그레이하운드)</v>
          </cell>
          <cell r="B38">
            <v>214</v>
          </cell>
        </row>
        <row r="39">
          <cell r="A39" t="str">
            <v>네바마스커레이드</v>
          </cell>
          <cell r="B39">
            <v>595</v>
          </cell>
        </row>
        <row r="40">
          <cell r="A40" t="str">
            <v>Coton de Tulear(꼬통 드 툴레아)</v>
          </cell>
          <cell r="B40">
            <v>204</v>
          </cell>
        </row>
        <row r="41">
          <cell r="A41" t="str">
            <v>Old English Sheepdog(올드 잉글리쉬 쉽도그)</v>
          </cell>
          <cell r="B41">
            <v>112</v>
          </cell>
        </row>
        <row r="42">
          <cell r="A42" t="str">
            <v>Norwich Terrier(노르위치 테리어)</v>
          </cell>
          <cell r="B42">
            <v>266</v>
          </cell>
        </row>
        <row r="43">
          <cell r="A43" t="str">
            <v>Norfolk Terrier(노르포크 테리어)</v>
          </cell>
          <cell r="B43">
            <v>265</v>
          </cell>
        </row>
        <row r="44">
          <cell r="A44" t="str">
            <v>하이랜드 폴드</v>
          </cell>
          <cell r="B44">
            <v>553</v>
          </cell>
        </row>
        <row r="45">
          <cell r="A45" t="str">
            <v>spitz(스피츠)</v>
          </cell>
          <cell r="B45">
            <v>304</v>
          </cell>
        </row>
        <row r="46">
          <cell r="A46" t="str">
            <v>Maine Coon Cat(메인 쿤 고양이)</v>
          </cell>
          <cell r="B46">
            <v>506</v>
          </cell>
        </row>
        <row r="47">
          <cell r="A47" t="str">
            <v>Border Collie(보더 콜리)</v>
          </cell>
          <cell r="B47">
            <v>108</v>
          </cell>
        </row>
        <row r="48">
          <cell r="A48" t="str">
            <v>Beagle(비글)</v>
          </cell>
          <cell r="B48">
            <v>89</v>
          </cell>
        </row>
        <row r="49">
          <cell r="A49" t="str">
            <v>Jindo Dog(진도견)</v>
          </cell>
          <cell r="B49">
            <v>14</v>
          </cell>
        </row>
        <row r="50">
          <cell r="A50" t="str">
            <v>Siberian Husky(시베리안 허스키)</v>
          </cell>
          <cell r="B50">
            <v>24</v>
          </cell>
        </row>
        <row r="51">
          <cell r="A51" t="str">
            <v>Cavalier King Charles Spaniel(카발리에 킹 찰스 스파니엘)</v>
          </cell>
          <cell r="B51">
            <v>203</v>
          </cell>
        </row>
        <row r="52">
          <cell r="A52" t="str">
            <v>Shiba Inu(시바 이누)</v>
          </cell>
          <cell r="B52">
            <v>23</v>
          </cell>
        </row>
        <row r="53">
          <cell r="A53" t="str">
            <v>Birman Cat(버만 고양이)</v>
          </cell>
          <cell r="B53">
            <v>517</v>
          </cell>
        </row>
        <row r="54">
          <cell r="A54" t="str">
            <v>French Bulldog(프렌치 불독)</v>
          </cell>
          <cell r="B54">
            <v>205</v>
          </cell>
        </row>
        <row r="55">
          <cell r="A55" t="str">
            <v>white terrier 화이트테리어</v>
          </cell>
          <cell r="B55">
            <v>943</v>
          </cell>
        </row>
        <row r="56">
          <cell r="A56" t="str">
            <v>Jack Russell Terrier(잭 러셀 테리어)</v>
          </cell>
          <cell r="B56">
            <v>259</v>
          </cell>
        </row>
        <row r="57">
          <cell r="A57" t="str">
            <v>Shar-Pei(샤페이)</v>
          </cell>
          <cell r="B57">
            <v>121</v>
          </cell>
        </row>
        <row r="58">
          <cell r="A58" t="str">
            <v>Golden Retriever(골든 리트리버)</v>
          </cell>
          <cell r="B58">
            <v>98</v>
          </cell>
        </row>
        <row r="59">
          <cell r="A59" t="str">
            <v>Alascan Malamute(알라스칸 말라뮤트)</v>
          </cell>
          <cell r="B59">
            <v>3</v>
          </cell>
        </row>
        <row r="60">
          <cell r="A60" t="str">
            <v>German Spitz(져먼 스피츠)</v>
          </cell>
          <cell r="B60">
            <v>9</v>
          </cell>
        </row>
        <row r="61">
          <cell r="A61" t="str">
            <v>Devon Rex Cat(데본 렉스 고양이)</v>
          </cell>
          <cell r="B61">
            <v>521</v>
          </cell>
        </row>
        <row r="62">
          <cell r="A62" t="str">
            <v>Borzoi(볼죠이)</v>
          </cell>
          <cell r="B62">
            <v>42</v>
          </cell>
        </row>
        <row r="63">
          <cell r="A63" t="str">
            <v>Domestic short hair(코숏)</v>
          </cell>
          <cell r="B63">
            <v>539</v>
          </cell>
        </row>
        <row r="64">
          <cell r="A64" t="str">
            <v>Chinese Crested(차이니즈 크레스티드)</v>
          </cell>
          <cell r="B64">
            <v>211</v>
          </cell>
        </row>
        <row r="65">
          <cell r="A65" t="str">
            <v>Australian Shepherd(오스트레일리안 세퍼드)</v>
          </cell>
          <cell r="B65">
            <v>276</v>
          </cell>
        </row>
        <row r="66">
          <cell r="A66" t="str">
            <v>E.Cocker Spaniel(잉글리쉬 코커)</v>
          </cell>
          <cell r="B66">
            <v>92</v>
          </cell>
        </row>
        <row r="67">
          <cell r="A67" t="str">
            <v>스핑크스</v>
          </cell>
          <cell r="B67">
            <v>596</v>
          </cell>
        </row>
        <row r="68">
          <cell r="A68" t="str">
            <v>Labrador Retriever(래브라도 리트리버)</v>
          </cell>
          <cell r="B68">
            <v>100</v>
          </cell>
        </row>
        <row r="69">
          <cell r="A69" t="str">
            <v>Himalayan Cat(히말라얀 고양이)</v>
          </cell>
          <cell r="B69">
            <v>503</v>
          </cell>
        </row>
        <row r="70">
          <cell r="A70" t="str">
            <v>Shetland Sheepdog(셰틀랜드 쉽도그)</v>
          </cell>
          <cell r="B70">
            <v>114</v>
          </cell>
        </row>
        <row r="71">
          <cell r="A71" t="str">
            <v>American Curl Cat(아메리칸 컬 고양이)</v>
          </cell>
          <cell r="B71">
            <v>511</v>
          </cell>
        </row>
        <row r="72">
          <cell r="A72" t="str">
            <v>Singapura Cat(싱가푸라 고양이)</v>
          </cell>
          <cell r="B72">
            <v>533</v>
          </cell>
        </row>
        <row r="73">
          <cell r="A73" t="str">
            <v>NULL</v>
          </cell>
          <cell r="B73" t="str">
            <v>NULL</v>
          </cell>
        </row>
        <row r="74">
          <cell r="A74" t="str">
            <v>Fox Terrier(폭스 테리어)</v>
          </cell>
          <cell r="B74">
            <v>106</v>
          </cell>
        </row>
        <row r="75">
          <cell r="A75" t="str">
            <v>Snowshoe Cat(스노우슈 고양이)</v>
          </cell>
          <cell r="B75">
            <v>534</v>
          </cell>
        </row>
        <row r="76">
          <cell r="A76" t="str">
            <v>West Highland White Terrier(웨스트 하이랜드 화이트 테리어)</v>
          </cell>
          <cell r="B76">
            <v>273</v>
          </cell>
        </row>
        <row r="77">
          <cell r="A77" t="str">
            <v>Belgian Griffons(벨지안 그리퐁)</v>
          </cell>
          <cell r="B77">
            <v>122</v>
          </cell>
        </row>
        <row r="78">
          <cell r="A78" t="str">
            <v>Chow Chow(차우 차우)</v>
          </cell>
          <cell r="B78">
            <v>116</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8"/>
  <sheetViews>
    <sheetView tabSelected="1" topLeftCell="I1" workbookViewId="0">
      <pane ySplit="1" topLeftCell="A2" activePane="bottomLeft" state="frozen"/>
      <selection pane="bottomLeft" activeCell="O2" sqref="O2"/>
    </sheetView>
  </sheetViews>
  <sheetFormatPr defaultRowHeight="12"/>
  <cols>
    <col min="1" max="1" width="10.7109375" bestFit="1" customWidth="1"/>
    <col min="5" max="5" width="36.140625" customWidth="1"/>
    <col min="6" max="6" width="11.28515625" bestFit="1" customWidth="1"/>
    <col min="8" max="9" width="11.28515625" style="13" bestFit="1" customWidth="1"/>
    <col min="10" max="10" width="21.85546875" bestFit="1" customWidth="1"/>
    <col min="11" max="11" width="10.7109375" bestFit="1" customWidth="1"/>
    <col min="12" max="12" width="17.140625" bestFit="1" customWidth="1"/>
    <col min="13" max="14" width="9.140625" style="17"/>
    <col min="15" max="16" width="9.140625" style="37"/>
    <col min="17" max="17" width="11.28515625" style="13" bestFit="1" customWidth="1"/>
    <col min="19" max="19" width="11.28515625" style="13" bestFit="1" customWidth="1"/>
    <col min="20" max="20" width="33" bestFit="1" customWidth="1"/>
    <col min="21" max="21" width="43" customWidth="1"/>
  </cols>
  <sheetData>
    <row r="1" spans="1:21" s="24" customFormat="1" ht="48.75" thickBot="1">
      <c r="A1" s="24" t="s">
        <v>0</v>
      </c>
      <c r="B1" s="24" t="s">
        <v>1</v>
      </c>
      <c r="C1" s="24" t="s">
        <v>2</v>
      </c>
      <c r="D1" s="24" t="s">
        <v>1986</v>
      </c>
      <c r="E1" s="24" t="s">
        <v>3</v>
      </c>
      <c r="F1" s="25" t="s">
        <v>4</v>
      </c>
      <c r="G1" s="26" t="s">
        <v>5</v>
      </c>
      <c r="H1" s="25" t="s">
        <v>6</v>
      </c>
      <c r="I1" s="25" t="s">
        <v>7</v>
      </c>
      <c r="J1" s="26" t="s">
        <v>11</v>
      </c>
      <c r="K1" s="26" t="s">
        <v>12</v>
      </c>
      <c r="L1" s="26" t="s">
        <v>13</v>
      </c>
      <c r="M1" s="27" t="s">
        <v>1987</v>
      </c>
      <c r="N1" s="27" t="s">
        <v>1988</v>
      </c>
      <c r="O1" s="33" t="s">
        <v>2008</v>
      </c>
      <c r="P1" s="33" t="s">
        <v>2009</v>
      </c>
      <c r="Q1" s="25" t="s">
        <v>14</v>
      </c>
      <c r="R1" s="24" t="s">
        <v>15</v>
      </c>
      <c r="S1" s="25" t="s">
        <v>8</v>
      </c>
      <c r="T1" s="24" t="s">
        <v>9</v>
      </c>
      <c r="U1" s="24" t="s">
        <v>10</v>
      </c>
    </row>
    <row r="2" spans="1:21" s="4" customFormat="1" ht="12.75" thickTop="1">
      <c r="A2" s="1">
        <v>201701075</v>
      </c>
      <c r="B2" s="1" t="s">
        <v>16</v>
      </c>
      <c r="C2" s="1" t="s">
        <v>17</v>
      </c>
      <c r="D2" s="28">
        <f>VLOOKUP(TRIM(E2),[1]Sheet2!$A$1:$B$78,2,FALSE)</f>
        <v>131</v>
      </c>
      <c r="E2" s="1" t="s">
        <v>18</v>
      </c>
      <c r="F2" s="2">
        <v>37411</v>
      </c>
      <c r="G2" s="3" t="s">
        <v>19</v>
      </c>
      <c r="H2" s="2">
        <v>42951.600463344905</v>
      </c>
      <c r="I2" s="2">
        <f t="shared" ref="I2:I108" si="0">ROUNDDOWN(H2,0)</f>
        <v>42951</v>
      </c>
      <c r="J2" s="1">
        <v>2032</v>
      </c>
      <c r="K2" s="1"/>
      <c r="L2" s="1">
        <v>14</v>
      </c>
      <c r="M2" s="14">
        <v>14</v>
      </c>
      <c r="N2" s="14"/>
      <c r="O2" s="34">
        <v>14</v>
      </c>
      <c r="P2" s="34"/>
      <c r="Q2" s="2">
        <v>42951.575033217596</v>
      </c>
      <c r="R2" s="1" t="s">
        <v>20</v>
      </c>
      <c r="S2" s="2"/>
      <c r="T2" s="1"/>
      <c r="U2" s="1"/>
    </row>
    <row r="3" spans="1:21" s="8" customFormat="1">
      <c r="A3" s="5">
        <v>201701095</v>
      </c>
      <c r="B3" s="5" t="s">
        <v>21</v>
      </c>
      <c r="C3" s="5" t="s">
        <v>22</v>
      </c>
      <c r="D3" s="22">
        <f>VLOOKUP(TRIM(E3),[1]Sheet2!$A$1:$B$78,2,FALSE)</f>
        <v>91</v>
      </c>
      <c r="E3" s="5" t="s">
        <v>23</v>
      </c>
      <c r="F3" s="6">
        <v>37656</v>
      </c>
      <c r="G3" s="7" t="s">
        <v>24</v>
      </c>
      <c r="H3" s="6">
        <v>42951.432550659723</v>
      </c>
      <c r="I3" s="6">
        <f t="shared" si="0"/>
        <v>42951</v>
      </c>
      <c r="J3" s="5">
        <v>2186</v>
      </c>
      <c r="K3" s="5"/>
      <c r="L3" s="5" t="s">
        <v>27</v>
      </c>
      <c r="M3" s="15">
        <v>23</v>
      </c>
      <c r="N3" s="15"/>
      <c r="O3" s="35">
        <v>23</v>
      </c>
      <c r="P3" s="35"/>
      <c r="Q3" s="6">
        <v>42951.329929780091</v>
      </c>
      <c r="R3" s="5" t="s">
        <v>28</v>
      </c>
      <c r="S3" s="6">
        <v>42968.818925</v>
      </c>
      <c r="T3" s="5" t="s">
        <v>25</v>
      </c>
      <c r="U3" s="5" t="s">
        <v>26</v>
      </c>
    </row>
    <row r="4" spans="1:21" s="8" customFormat="1">
      <c r="A4" s="5">
        <v>201701098</v>
      </c>
      <c r="B4" s="5" t="s">
        <v>29</v>
      </c>
      <c r="C4" s="5" t="s">
        <v>30</v>
      </c>
      <c r="D4" s="22">
        <f>VLOOKUP(TRIM(E4),[1]Sheet2!$A$1:$B$78,2,FALSE)</f>
        <v>125</v>
      </c>
      <c r="E4" s="5" t="s">
        <v>31</v>
      </c>
      <c r="F4" s="6">
        <v>40395</v>
      </c>
      <c r="G4" s="7" t="s">
        <v>24</v>
      </c>
      <c r="H4" s="6">
        <v>43203.721768055555</v>
      </c>
      <c r="I4" s="6">
        <f t="shared" si="0"/>
        <v>43203</v>
      </c>
      <c r="J4" s="5">
        <v>2113</v>
      </c>
      <c r="K4" s="5">
        <v>2112</v>
      </c>
      <c r="L4" s="5">
        <v>8</v>
      </c>
      <c r="M4" s="15">
        <v>8</v>
      </c>
      <c r="N4" s="15"/>
      <c r="O4" s="35">
        <v>8</v>
      </c>
      <c r="P4" s="35"/>
      <c r="Q4" s="6">
        <v>43203.641259756943</v>
      </c>
      <c r="R4" s="5" t="s">
        <v>34</v>
      </c>
      <c r="S4" s="6">
        <v>43205.473019328703</v>
      </c>
      <c r="T4" s="5" t="s">
        <v>32</v>
      </c>
      <c r="U4" s="5" t="s">
        <v>33</v>
      </c>
    </row>
    <row r="5" spans="1:21" s="8" customFormat="1">
      <c r="A5" s="5">
        <v>201701108</v>
      </c>
      <c r="B5" s="5" t="s">
        <v>35</v>
      </c>
      <c r="C5" s="5" t="s">
        <v>36</v>
      </c>
      <c r="D5" s="22">
        <f>VLOOKUP(TRIM(E5),[1]Sheet2!$A$1:$B$78,2,FALSE)</f>
        <v>201</v>
      </c>
      <c r="E5" s="5" t="s">
        <v>37</v>
      </c>
      <c r="F5" s="6">
        <v>42873</v>
      </c>
      <c r="G5" s="7" t="s">
        <v>38</v>
      </c>
      <c r="H5" s="6">
        <v>42953.562553356482</v>
      </c>
      <c r="I5" s="6">
        <f t="shared" si="0"/>
        <v>42953</v>
      </c>
      <c r="J5" s="5">
        <v>2022</v>
      </c>
      <c r="K5" s="5">
        <v>2099</v>
      </c>
      <c r="L5" s="5">
        <v>5</v>
      </c>
      <c r="M5" s="15">
        <v>5</v>
      </c>
      <c r="N5" s="15"/>
      <c r="O5" s="35">
        <v>5</v>
      </c>
      <c r="P5" s="35"/>
      <c r="Q5" s="6">
        <v>42953.562553356482</v>
      </c>
      <c r="R5" s="5" t="s">
        <v>39</v>
      </c>
      <c r="S5" s="6"/>
      <c r="T5" s="5"/>
      <c r="U5" s="5"/>
    </row>
    <row r="6" spans="1:21" s="8" customFormat="1">
      <c r="A6" s="5">
        <v>201701126</v>
      </c>
      <c r="B6" s="5" t="s">
        <v>40</v>
      </c>
      <c r="C6" s="5" t="s">
        <v>41</v>
      </c>
      <c r="D6" s="22">
        <f>VLOOKUP(TRIM(E6),[1]Sheet2!$A$1:$B$78,2,FALSE)</f>
        <v>312</v>
      </c>
      <c r="E6" s="5" t="s">
        <v>42</v>
      </c>
      <c r="F6" s="6">
        <v>38787</v>
      </c>
      <c r="G6" s="7" t="s">
        <v>19</v>
      </c>
      <c r="H6" s="6">
        <v>42956.68511982639</v>
      </c>
      <c r="I6" s="6">
        <f t="shared" si="0"/>
        <v>42956</v>
      </c>
      <c r="J6" s="5">
        <v>2116</v>
      </c>
      <c r="K6" s="5"/>
      <c r="L6" s="5" t="s">
        <v>43</v>
      </c>
      <c r="M6" s="29">
        <v>22106</v>
      </c>
      <c r="N6" s="15"/>
      <c r="O6" s="40">
        <v>221</v>
      </c>
      <c r="P6" s="35"/>
      <c r="Q6" s="6">
        <v>42956.68511982639</v>
      </c>
      <c r="R6" s="5" t="s">
        <v>44</v>
      </c>
      <c r="S6" s="6"/>
      <c r="T6" s="5"/>
      <c r="U6" s="5"/>
    </row>
    <row r="7" spans="1:21" s="8" customFormat="1">
      <c r="A7" s="5">
        <v>201701153</v>
      </c>
      <c r="B7" s="5" t="s">
        <v>45</v>
      </c>
      <c r="C7" s="5" t="s">
        <v>46</v>
      </c>
      <c r="D7" s="22">
        <f>VLOOKUP(TRIM(E7),[1]Sheet2!$A$1:$B$78,2,FALSE)</f>
        <v>131</v>
      </c>
      <c r="E7" s="5" t="s">
        <v>18</v>
      </c>
      <c r="F7" s="6">
        <v>37847</v>
      </c>
      <c r="G7" s="7" t="s">
        <v>19</v>
      </c>
      <c r="H7" s="6">
        <v>42969.64300462963</v>
      </c>
      <c r="I7" s="6">
        <f t="shared" si="0"/>
        <v>42969</v>
      </c>
      <c r="J7" s="5">
        <v>2001</v>
      </c>
      <c r="K7" s="5">
        <v>2087</v>
      </c>
      <c r="L7" s="5" t="s">
        <v>49</v>
      </c>
      <c r="M7" s="15">
        <v>29</v>
      </c>
      <c r="N7" s="15"/>
      <c r="O7" s="35">
        <v>29</v>
      </c>
      <c r="P7" s="35"/>
      <c r="Q7" s="6">
        <v>42969.633705590277</v>
      </c>
      <c r="R7" s="5" t="s">
        <v>50</v>
      </c>
      <c r="S7" s="6">
        <v>42970.437192708334</v>
      </c>
      <c r="T7" s="5" t="s">
        <v>47</v>
      </c>
      <c r="U7" s="5" t="s">
        <v>48</v>
      </c>
    </row>
    <row r="8" spans="1:21" s="8" customFormat="1">
      <c r="A8" s="5">
        <v>201701193</v>
      </c>
      <c r="B8" s="5" t="s">
        <v>51</v>
      </c>
      <c r="C8" s="5" t="s">
        <v>52</v>
      </c>
      <c r="D8" s="22">
        <f>VLOOKUP(TRIM(E8),[1]Sheet2!$A$1:$B$78,2,FALSE)</f>
        <v>259</v>
      </c>
      <c r="E8" s="5" t="s">
        <v>53</v>
      </c>
      <c r="F8" s="6">
        <v>42730</v>
      </c>
      <c r="G8" s="7" t="s">
        <v>24</v>
      </c>
      <c r="H8" s="6">
        <v>42968.674266006943</v>
      </c>
      <c r="I8" s="6">
        <f t="shared" si="0"/>
        <v>42968</v>
      </c>
      <c r="J8" s="5">
        <v>2194</v>
      </c>
      <c r="K8" s="5"/>
      <c r="L8" s="5" t="s">
        <v>54</v>
      </c>
      <c r="M8" s="15">
        <v>23</v>
      </c>
      <c r="N8" s="15"/>
      <c r="O8" s="35">
        <v>23</v>
      </c>
      <c r="P8" s="35"/>
      <c r="Q8" s="6">
        <v>42968.676151701387</v>
      </c>
      <c r="R8" s="5" t="s">
        <v>55</v>
      </c>
      <c r="S8" s="6"/>
      <c r="T8" s="5"/>
      <c r="U8" s="5"/>
    </row>
    <row r="9" spans="1:21" s="8" customFormat="1">
      <c r="A9" s="5">
        <v>201701196</v>
      </c>
      <c r="B9" s="5" t="s">
        <v>56</v>
      </c>
      <c r="C9" s="5" t="s">
        <v>57</v>
      </c>
      <c r="D9" s="22">
        <f>VLOOKUP(TRIM(E9),[1]Sheet2!$A$1:$B$78,2,FALSE)</f>
        <v>501</v>
      </c>
      <c r="E9" s="5" t="s">
        <v>58</v>
      </c>
      <c r="F9" s="6">
        <v>41873</v>
      </c>
      <c r="G9" s="7" t="s">
        <v>24</v>
      </c>
      <c r="H9" s="6">
        <v>42974.119293668984</v>
      </c>
      <c r="I9" s="6">
        <f t="shared" si="0"/>
        <v>42974</v>
      </c>
      <c r="J9" s="5">
        <v>2043</v>
      </c>
      <c r="K9" s="5"/>
      <c r="L9" s="5" t="s">
        <v>59</v>
      </c>
      <c r="M9" s="15">
        <v>2</v>
      </c>
      <c r="N9" s="15">
        <v>8</v>
      </c>
      <c r="O9" s="35">
        <v>2</v>
      </c>
      <c r="P9" s="35">
        <v>8</v>
      </c>
      <c r="Q9" s="6">
        <v>42974.119293668984</v>
      </c>
      <c r="R9" s="5" t="s">
        <v>60</v>
      </c>
      <c r="S9" s="6"/>
      <c r="T9" s="5"/>
      <c r="U9" s="5"/>
    </row>
    <row r="10" spans="1:21" s="8" customFormat="1">
      <c r="A10" s="5">
        <v>201701199</v>
      </c>
      <c r="B10" s="5" t="s">
        <v>61</v>
      </c>
      <c r="C10" s="5" t="s">
        <v>62</v>
      </c>
      <c r="D10" s="22">
        <f>VLOOKUP(TRIM(E10),[1]Sheet2!$A$1:$B$78,2,FALSE)</f>
        <v>125</v>
      </c>
      <c r="E10" s="5" t="s">
        <v>31</v>
      </c>
      <c r="F10" s="6">
        <v>38951</v>
      </c>
      <c r="G10" s="7" t="s">
        <v>24</v>
      </c>
      <c r="H10" s="6">
        <v>43250.663605173613</v>
      </c>
      <c r="I10" s="6">
        <f t="shared" si="0"/>
        <v>43250</v>
      </c>
      <c r="J10" s="5">
        <v>2085</v>
      </c>
      <c r="K10" s="5"/>
      <c r="L10" s="5"/>
      <c r="M10" s="15"/>
      <c r="N10" s="15"/>
      <c r="O10" s="35"/>
      <c r="P10" s="35"/>
      <c r="Q10" s="6">
        <v>43250.663605173613</v>
      </c>
      <c r="R10" s="5" t="s">
        <v>63</v>
      </c>
      <c r="S10" s="6"/>
      <c r="T10" s="5"/>
      <c r="U10" s="5"/>
    </row>
    <row r="11" spans="1:21" s="8" customFormat="1">
      <c r="A11" s="5">
        <v>201701210</v>
      </c>
      <c r="B11" s="5" t="s">
        <v>64</v>
      </c>
      <c r="C11" s="5" t="s">
        <v>65</v>
      </c>
      <c r="D11" s="22">
        <f>VLOOKUP(TRIM(E11),[1]Sheet2!$A$1:$B$78,2,FALSE)</f>
        <v>119</v>
      </c>
      <c r="E11" s="5" t="s">
        <v>66</v>
      </c>
      <c r="F11" s="6">
        <v>40414</v>
      </c>
      <c r="G11" s="7" t="s">
        <v>67</v>
      </c>
      <c r="H11" s="6">
        <v>42971.559712499999</v>
      </c>
      <c r="I11" s="6">
        <f t="shared" si="0"/>
        <v>42971</v>
      </c>
      <c r="J11" s="5">
        <v>2030</v>
      </c>
      <c r="K11" s="5"/>
      <c r="L11" s="5">
        <v>8</v>
      </c>
      <c r="M11" s="15">
        <v>8</v>
      </c>
      <c r="N11" s="15"/>
      <c r="O11" s="35">
        <v>8</v>
      </c>
      <c r="P11" s="35"/>
      <c r="Q11" s="6">
        <v>42971.549651770831</v>
      </c>
      <c r="R11" s="5" t="s">
        <v>68</v>
      </c>
      <c r="S11" s="6"/>
      <c r="T11" s="5"/>
      <c r="U11" s="5"/>
    </row>
    <row r="12" spans="1:21" s="8" customFormat="1">
      <c r="A12" s="5">
        <v>201701215</v>
      </c>
      <c r="B12" s="5" t="s">
        <v>69</v>
      </c>
      <c r="C12" s="5" t="s">
        <v>70</v>
      </c>
      <c r="D12" s="22">
        <f>VLOOKUP(TRIM(E12),[1]Sheet2!$A$1:$B$78,2,FALSE)</f>
        <v>501</v>
      </c>
      <c r="E12" s="5" t="s">
        <v>58</v>
      </c>
      <c r="F12" s="6">
        <v>41145</v>
      </c>
      <c r="G12" s="7" t="s">
        <v>24</v>
      </c>
      <c r="H12" s="6">
        <v>42971.833536574071</v>
      </c>
      <c r="I12" s="6">
        <f t="shared" si="0"/>
        <v>42971</v>
      </c>
      <c r="J12" s="5">
        <v>2082</v>
      </c>
      <c r="K12" s="5"/>
      <c r="L12" s="5" t="s">
        <v>71</v>
      </c>
      <c r="M12" s="15">
        <v>28</v>
      </c>
      <c r="N12" s="15"/>
      <c r="O12" s="35">
        <v>28</v>
      </c>
      <c r="P12" s="35"/>
      <c r="Q12" s="6">
        <v>42971.81446021991</v>
      </c>
      <c r="R12" s="5" t="s">
        <v>72</v>
      </c>
      <c r="S12" s="6"/>
      <c r="T12" s="5"/>
      <c r="U12" s="5"/>
    </row>
    <row r="13" spans="1:21" s="8" customFormat="1">
      <c r="A13" s="5">
        <v>201701223</v>
      </c>
      <c r="B13" s="5" t="s">
        <v>73</v>
      </c>
      <c r="C13" s="5" t="s">
        <v>74</v>
      </c>
      <c r="D13" s="22">
        <f>VLOOKUP(TRIM(E13),[1]Sheet2!$A$1:$B$78,2,FALSE)</f>
        <v>128</v>
      </c>
      <c r="E13" s="5" t="s">
        <v>75</v>
      </c>
      <c r="F13" s="6">
        <v>39320</v>
      </c>
      <c r="G13" s="7" t="s">
        <v>19</v>
      </c>
      <c r="H13" s="6">
        <v>42973.647881979166</v>
      </c>
      <c r="I13" s="6">
        <f t="shared" si="0"/>
        <v>42973</v>
      </c>
      <c r="J13" s="5">
        <v>2001</v>
      </c>
      <c r="K13" s="5"/>
      <c r="L13" s="5" t="s">
        <v>76</v>
      </c>
      <c r="M13" s="15">
        <v>16</v>
      </c>
      <c r="N13" s="15"/>
      <c r="O13" s="40">
        <v>1601</v>
      </c>
      <c r="P13" s="35"/>
      <c r="Q13" s="6">
        <v>42973.647881979166</v>
      </c>
      <c r="R13" s="5" t="s">
        <v>77</v>
      </c>
      <c r="S13" s="6"/>
      <c r="T13" s="5"/>
      <c r="U13" s="5"/>
    </row>
    <row r="14" spans="1:21" s="8" customFormat="1">
      <c r="A14" s="5">
        <v>201701229</v>
      </c>
      <c r="B14" s="5" t="s">
        <v>78</v>
      </c>
      <c r="C14" s="5" t="s">
        <v>79</v>
      </c>
      <c r="D14" s="22">
        <f>VLOOKUP(TRIM(E14),[1]Sheet2!$A$1:$B$78,2,FALSE)</f>
        <v>598</v>
      </c>
      <c r="E14" s="5" t="s">
        <v>80</v>
      </c>
      <c r="F14" s="6">
        <v>40782</v>
      </c>
      <c r="G14" s="7" t="s">
        <v>24</v>
      </c>
      <c r="H14" s="6">
        <v>42981.606792939812</v>
      </c>
      <c r="I14" s="6">
        <f t="shared" si="0"/>
        <v>42981</v>
      </c>
      <c r="J14" s="5" t="s">
        <v>81</v>
      </c>
      <c r="K14" s="5"/>
      <c r="L14" s="5"/>
      <c r="M14" s="15"/>
      <c r="N14" s="15"/>
      <c r="O14" s="35"/>
      <c r="P14" s="35"/>
      <c r="Q14" s="6">
        <v>42981.606792939812</v>
      </c>
      <c r="R14" s="5" t="s">
        <v>82</v>
      </c>
      <c r="S14" s="6"/>
      <c r="T14" s="5"/>
      <c r="U14" s="5"/>
    </row>
    <row r="15" spans="1:21" s="8" customFormat="1">
      <c r="A15" s="5">
        <v>201701237</v>
      </c>
      <c r="B15" s="5" t="s">
        <v>83</v>
      </c>
      <c r="C15" s="5" t="s">
        <v>84</v>
      </c>
      <c r="D15" s="22">
        <f>VLOOKUP(TRIM(E15),[1]Sheet2!$A$1:$B$78,2,FALSE)</f>
        <v>125</v>
      </c>
      <c r="E15" s="5" t="s">
        <v>31</v>
      </c>
      <c r="F15" s="6">
        <v>37177</v>
      </c>
      <c r="G15" s="7" t="s">
        <v>19</v>
      </c>
      <c r="H15" s="6">
        <v>42975.455993900461</v>
      </c>
      <c r="I15" s="6">
        <f t="shared" si="0"/>
        <v>42975</v>
      </c>
      <c r="J15" s="5">
        <v>2082</v>
      </c>
      <c r="K15" s="5">
        <v>2087</v>
      </c>
      <c r="L15" s="5"/>
      <c r="M15" s="15"/>
      <c r="N15" s="15"/>
      <c r="O15" s="35"/>
      <c r="P15" s="35"/>
      <c r="Q15" s="6">
        <v>42975.455993900461</v>
      </c>
      <c r="R15" s="5" t="s">
        <v>85</v>
      </c>
      <c r="S15" s="6"/>
      <c r="T15" s="5"/>
      <c r="U15" s="5"/>
    </row>
    <row r="16" spans="1:21" s="8" customFormat="1">
      <c r="A16" s="5">
        <v>201701239</v>
      </c>
      <c r="B16" s="5" t="s">
        <v>86</v>
      </c>
      <c r="C16" s="5" t="s">
        <v>87</v>
      </c>
      <c r="D16" s="22">
        <f>VLOOKUP(TRIM(E16),[1]Sheet2!$A$1:$B$78,2,FALSE)</f>
        <v>130</v>
      </c>
      <c r="E16" s="5" t="s">
        <v>88</v>
      </c>
      <c r="F16" s="6">
        <v>40418</v>
      </c>
      <c r="G16" s="7" t="s">
        <v>19</v>
      </c>
      <c r="H16" s="6">
        <v>42975.609875960647</v>
      </c>
      <c r="I16" s="6">
        <f t="shared" si="0"/>
        <v>42975</v>
      </c>
      <c r="J16" s="5">
        <v>2116</v>
      </c>
      <c r="K16" s="5"/>
      <c r="L16" s="5"/>
      <c r="M16" s="15"/>
      <c r="N16" s="15"/>
      <c r="O16" s="35"/>
      <c r="P16" s="35"/>
      <c r="Q16" s="6">
        <v>42975.492237118058</v>
      </c>
      <c r="R16" s="5" t="s">
        <v>89</v>
      </c>
      <c r="S16" s="6"/>
      <c r="T16" s="5"/>
      <c r="U16" s="5"/>
    </row>
    <row r="17" spans="1:21" s="8" customFormat="1">
      <c r="A17" s="5">
        <v>201701273</v>
      </c>
      <c r="B17" s="5" t="s">
        <v>90</v>
      </c>
      <c r="C17" s="5" t="s">
        <v>91</v>
      </c>
      <c r="D17" s="22">
        <f>VLOOKUP(TRIM(E17),[1]Sheet2!$A$1:$B$78,2,FALSE)</f>
        <v>312</v>
      </c>
      <c r="E17" s="5" t="s">
        <v>42</v>
      </c>
      <c r="F17" s="6">
        <v>41886</v>
      </c>
      <c r="G17" s="7" t="s">
        <v>67</v>
      </c>
      <c r="H17" s="6">
        <v>42987.421038854169</v>
      </c>
      <c r="I17" s="6">
        <f t="shared" si="0"/>
        <v>42987</v>
      </c>
      <c r="J17" s="5" t="s">
        <v>81</v>
      </c>
      <c r="K17" s="5"/>
      <c r="L17" s="5"/>
      <c r="M17" s="15"/>
      <c r="N17" s="15"/>
      <c r="O17" s="35"/>
      <c r="P17" s="35"/>
      <c r="Q17" s="6">
        <v>42987.421038854169</v>
      </c>
      <c r="R17" s="5" t="s">
        <v>92</v>
      </c>
      <c r="S17" s="6"/>
      <c r="T17" s="5"/>
      <c r="U17" s="5"/>
    </row>
    <row r="18" spans="1:21" s="8" customFormat="1">
      <c r="A18" s="5">
        <v>201701288</v>
      </c>
      <c r="B18" s="5" t="s">
        <v>93</v>
      </c>
      <c r="C18" s="5" t="s">
        <v>94</v>
      </c>
      <c r="D18" s="22">
        <f>VLOOKUP(TRIM(E18),[1]Sheet2!$A$1:$B$78,2,FALSE)</f>
        <v>537</v>
      </c>
      <c r="E18" s="5" t="s">
        <v>95</v>
      </c>
      <c r="F18" s="6">
        <v>42891</v>
      </c>
      <c r="G18" s="7" t="s">
        <v>24</v>
      </c>
      <c r="H18" s="6">
        <v>43256.010492013891</v>
      </c>
      <c r="I18" s="6">
        <f t="shared" si="0"/>
        <v>43256</v>
      </c>
      <c r="J18" s="5">
        <v>2278</v>
      </c>
      <c r="K18" s="5"/>
      <c r="L18" s="5" t="s">
        <v>96</v>
      </c>
      <c r="M18" s="15">
        <v>1</v>
      </c>
      <c r="N18" s="15">
        <v>2</v>
      </c>
      <c r="O18" s="35">
        <v>1</v>
      </c>
      <c r="P18" s="35">
        <v>2</v>
      </c>
      <c r="Q18" s="6">
        <v>43256.009651851855</v>
      </c>
      <c r="R18" s="5" t="s">
        <v>97</v>
      </c>
      <c r="S18" s="6"/>
      <c r="T18" s="5"/>
      <c r="U18" s="5"/>
    </row>
    <row r="19" spans="1:21" s="8" customFormat="1">
      <c r="A19" s="5">
        <v>201701297</v>
      </c>
      <c r="B19" s="5" t="s">
        <v>98</v>
      </c>
      <c r="C19" s="5" t="s">
        <v>99</v>
      </c>
      <c r="D19" s="22">
        <f>VLOOKUP(TRIM(E19),[1]Sheet2!$A$1:$B$78,2,FALSE)</f>
        <v>125</v>
      </c>
      <c r="E19" s="5" t="s">
        <v>31</v>
      </c>
      <c r="F19" s="6">
        <v>38603</v>
      </c>
      <c r="G19" s="7" t="s">
        <v>19</v>
      </c>
      <c r="H19" s="6">
        <v>43168.775420335645</v>
      </c>
      <c r="I19" s="6">
        <f t="shared" si="0"/>
        <v>43168</v>
      </c>
      <c r="J19" s="5">
        <v>2201</v>
      </c>
      <c r="K19" s="5"/>
      <c r="L19" s="5">
        <v>3</v>
      </c>
      <c r="M19" s="15">
        <v>3</v>
      </c>
      <c r="N19" s="15"/>
      <c r="O19" s="35">
        <v>3</v>
      </c>
      <c r="P19" s="35"/>
      <c r="Q19" s="6">
        <v>43168.763022418978</v>
      </c>
      <c r="R19" s="5" t="s">
        <v>100</v>
      </c>
      <c r="S19" s="6"/>
      <c r="T19" s="5"/>
      <c r="U19" s="5"/>
    </row>
    <row r="20" spans="1:21" s="8" customFormat="1">
      <c r="A20" s="5">
        <v>201701300</v>
      </c>
      <c r="B20" s="5" t="s">
        <v>101</v>
      </c>
      <c r="C20" s="5" t="s">
        <v>102</v>
      </c>
      <c r="D20" s="22">
        <f>VLOOKUP(TRIM(E20),[1]Sheet2!$A$1:$B$78,2,FALSE)</f>
        <v>100</v>
      </c>
      <c r="E20" s="5" t="s">
        <v>103</v>
      </c>
      <c r="F20" s="6">
        <v>42894</v>
      </c>
      <c r="G20" s="7" t="s">
        <v>67</v>
      </c>
      <c r="H20" s="6">
        <v>43029.984730173608</v>
      </c>
      <c r="I20" s="6">
        <f t="shared" si="0"/>
        <v>43029</v>
      </c>
      <c r="J20" s="5">
        <v>2259</v>
      </c>
      <c r="K20" s="5"/>
      <c r="L20" s="5"/>
      <c r="M20" s="15"/>
      <c r="N20" s="15"/>
      <c r="O20" s="35"/>
      <c r="P20" s="35"/>
      <c r="Q20" s="6">
        <v>43029.952378009257</v>
      </c>
      <c r="R20" s="5" t="s">
        <v>104</v>
      </c>
      <c r="S20" s="6"/>
      <c r="T20" s="5"/>
      <c r="U20" s="5"/>
    </row>
    <row r="21" spans="1:21" s="8" customFormat="1">
      <c r="A21" s="5">
        <v>201701301</v>
      </c>
      <c r="B21" s="5" t="s">
        <v>105</v>
      </c>
      <c r="C21" s="5" t="s">
        <v>106</v>
      </c>
      <c r="D21" s="22">
        <f>VLOOKUP(TRIM(E21),[1]Sheet2!$A$1:$B$78,2,FALSE)</f>
        <v>130</v>
      </c>
      <c r="E21" s="5" t="s">
        <v>88</v>
      </c>
      <c r="F21" s="6">
        <v>40065</v>
      </c>
      <c r="G21" s="7" t="s">
        <v>19</v>
      </c>
      <c r="H21" s="6">
        <v>42987.176052314811</v>
      </c>
      <c r="I21" s="6">
        <f t="shared" si="0"/>
        <v>42987</v>
      </c>
      <c r="J21" s="5">
        <v>2156</v>
      </c>
      <c r="K21" s="5">
        <v>2245</v>
      </c>
      <c r="L21" s="5"/>
      <c r="M21" s="15"/>
      <c r="N21" s="15"/>
      <c r="O21" s="35"/>
      <c r="P21" s="35"/>
      <c r="Q21" s="6">
        <v>42987.176052314811</v>
      </c>
      <c r="R21" s="5" t="s">
        <v>107</v>
      </c>
      <c r="S21" s="6"/>
      <c r="T21" s="5"/>
      <c r="U21" s="5"/>
    </row>
    <row r="22" spans="1:21" s="8" customFormat="1">
      <c r="A22" s="5">
        <v>201701331</v>
      </c>
      <c r="B22" s="5" t="s">
        <v>108</v>
      </c>
      <c r="C22" s="5" t="s">
        <v>109</v>
      </c>
      <c r="D22" s="22">
        <f>VLOOKUP(TRIM(E22),[1]Sheet2!$A$1:$B$78,2,FALSE)</f>
        <v>125</v>
      </c>
      <c r="E22" s="5" t="s">
        <v>31</v>
      </c>
      <c r="F22" s="6">
        <v>40376</v>
      </c>
      <c r="G22" s="7" t="s">
        <v>24</v>
      </c>
      <c r="H22" s="6">
        <v>43111.637053356484</v>
      </c>
      <c r="I22" s="6">
        <f t="shared" si="0"/>
        <v>43111</v>
      </c>
      <c r="J22" s="5">
        <v>2185</v>
      </c>
      <c r="K22" s="5"/>
      <c r="L22" s="5"/>
      <c r="M22" s="15"/>
      <c r="N22" s="15"/>
      <c r="O22" s="35"/>
      <c r="P22" s="35"/>
      <c r="Q22" s="6">
        <v>43111.637053356484</v>
      </c>
      <c r="R22" s="5" t="s">
        <v>110</v>
      </c>
      <c r="S22" s="6"/>
      <c r="T22" s="5"/>
      <c r="U22" s="5"/>
    </row>
    <row r="23" spans="1:21" s="8" customFormat="1">
      <c r="A23" s="5">
        <v>201701359</v>
      </c>
      <c r="B23" s="5" t="s">
        <v>111</v>
      </c>
      <c r="C23" s="5" t="s">
        <v>112</v>
      </c>
      <c r="D23" s="22">
        <f>VLOOKUP(TRIM(E23),[1]Sheet2!$A$1:$B$78,2,FALSE)</f>
        <v>119</v>
      </c>
      <c r="E23" s="5" t="s">
        <v>66</v>
      </c>
      <c r="F23" s="6">
        <v>41170</v>
      </c>
      <c r="G23" s="7" t="s">
        <v>19</v>
      </c>
      <c r="H23" s="6">
        <v>42996.623900543978</v>
      </c>
      <c r="I23" s="6">
        <f t="shared" si="0"/>
        <v>42996</v>
      </c>
      <c r="J23" s="5">
        <v>2101</v>
      </c>
      <c r="K23" s="5">
        <v>2116</v>
      </c>
      <c r="L23" s="5"/>
      <c r="M23" s="15"/>
      <c r="N23" s="15"/>
      <c r="O23" s="35"/>
      <c r="P23" s="35"/>
      <c r="Q23" s="6">
        <v>42996.53560408565</v>
      </c>
      <c r="R23" s="5" t="s">
        <v>113</v>
      </c>
      <c r="S23" s="6"/>
      <c r="T23" s="5"/>
      <c r="U23" s="5"/>
    </row>
    <row r="24" spans="1:21" s="8" customFormat="1">
      <c r="A24" s="5">
        <v>201701364</v>
      </c>
      <c r="B24" s="5" t="s">
        <v>114</v>
      </c>
      <c r="C24" s="5" t="s">
        <v>115</v>
      </c>
      <c r="D24" s="22">
        <f>VLOOKUP(TRIM(E24),[1]Sheet2!$A$1:$B$78,2,FALSE)</f>
        <v>90</v>
      </c>
      <c r="E24" s="5" t="s">
        <v>116</v>
      </c>
      <c r="F24" s="6">
        <v>39891</v>
      </c>
      <c r="G24" s="7" t="s">
        <v>24</v>
      </c>
      <c r="H24" s="6">
        <v>42998.468365891204</v>
      </c>
      <c r="I24" s="6">
        <f t="shared" si="0"/>
        <v>42998</v>
      </c>
      <c r="J24" s="5" t="s">
        <v>81</v>
      </c>
      <c r="K24" s="5"/>
      <c r="L24" s="5"/>
      <c r="M24" s="15"/>
      <c r="N24" s="15"/>
      <c r="O24" s="35"/>
      <c r="P24" s="35"/>
      <c r="Q24" s="6">
        <v>42998.468365891204</v>
      </c>
      <c r="R24" s="5" t="s">
        <v>117</v>
      </c>
      <c r="S24" s="6"/>
      <c r="T24" s="5"/>
      <c r="U24" s="5"/>
    </row>
    <row r="25" spans="1:21" s="8" customFormat="1">
      <c r="A25" s="5">
        <v>201701373</v>
      </c>
      <c r="B25" s="5" t="s">
        <v>118</v>
      </c>
      <c r="C25" s="5" t="s">
        <v>119</v>
      </c>
      <c r="D25" s="22">
        <f>VLOOKUP(TRIM(E25),[1]Sheet2!$A$1:$B$78,2,FALSE)</f>
        <v>125</v>
      </c>
      <c r="E25" s="5" t="s">
        <v>31</v>
      </c>
      <c r="F25" s="6">
        <v>37519</v>
      </c>
      <c r="G25" s="7" t="s">
        <v>67</v>
      </c>
      <c r="H25" s="6">
        <v>43073.786095173615</v>
      </c>
      <c r="I25" s="6">
        <f t="shared" si="0"/>
        <v>43073</v>
      </c>
      <c r="J25" s="5">
        <v>2116</v>
      </c>
      <c r="K25" s="5"/>
      <c r="L25" s="5"/>
      <c r="M25" s="15"/>
      <c r="N25" s="15"/>
      <c r="O25" s="35"/>
      <c r="P25" s="35"/>
      <c r="Q25" s="6">
        <v>43073.786095173615</v>
      </c>
      <c r="R25" s="5" t="s">
        <v>120</v>
      </c>
      <c r="S25" s="6"/>
      <c r="T25" s="5"/>
      <c r="U25" s="5"/>
    </row>
    <row r="26" spans="1:21" s="8" customFormat="1">
      <c r="A26" s="5">
        <v>201701409</v>
      </c>
      <c r="B26" s="5" t="s">
        <v>121</v>
      </c>
      <c r="C26" s="5" t="s">
        <v>122</v>
      </c>
      <c r="D26" s="22">
        <f>VLOOKUP(TRIM(E26),[1]Sheet2!$A$1:$B$78,2,FALSE)</f>
        <v>598</v>
      </c>
      <c r="E26" s="5" t="s">
        <v>80</v>
      </c>
      <c r="F26" s="6">
        <v>40086</v>
      </c>
      <c r="G26" s="7" t="s">
        <v>19</v>
      </c>
      <c r="H26" s="6">
        <v>43062.463250196757</v>
      </c>
      <c r="I26" s="6">
        <f t="shared" si="0"/>
        <v>43062</v>
      </c>
      <c r="J26" s="5">
        <v>2170</v>
      </c>
      <c r="K26" s="5"/>
      <c r="L26" s="5"/>
      <c r="M26" s="15"/>
      <c r="N26" s="15"/>
      <c r="O26" s="35"/>
      <c r="P26" s="35"/>
      <c r="Q26" s="6">
        <v>43062.463250196757</v>
      </c>
      <c r="R26" s="5" t="s">
        <v>123</v>
      </c>
      <c r="S26" s="6"/>
      <c r="T26" s="5"/>
      <c r="U26" s="5"/>
    </row>
    <row r="27" spans="1:21" s="8" customFormat="1">
      <c r="A27" s="5">
        <v>201701414</v>
      </c>
      <c r="B27" s="5" t="s">
        <v>124</v>
      </c>
      <c r="C27" s="5" t="s">
        <v>125</v>
      </c>
      <c r="D27" s="22">
        <f>VLOOKUP(TRIM(E27),[1]Sheet2!$A$1:$B$78,2,FALSE)</f>
        <v>130</v>
      </c>
      <c r="E27" s="5" t="s">
        <v>88</v>
      </c>
      <c r="F27" s="6">
        <v>38627</v>
      </c>
      <c r="G27" s="7" t="s">
        <v>19</v>
      </c>
      <c r="H27" s="6">
        <v>43010.437268171299</v>
      </c>
      <c r="I27" s="6">
        <f t="shared" si="0"/>
        <v>43010</v>
      </c>
      <c r="J27" s="5">
        <v>2001</v>
      </c>
      <c r="K27" s="5">
        <v>2045</v>
      </c>
      <c r="L27" s="5"/>
      <c r="M27" s="15"/>
      <c r="N27" s="15"/>
      <c r="O27" s="35"/>
      <c r="P27" s="35"/>
      <c r="Q27" s="6">
        <v>43010.418812418982</v>
      </c>
      <c r="R27" s="5" t="s">
        <v>126</v>
      </c>
      <c r="S27" s="6"/>
      <c r="T27" s="5"/>
      <c r="U27" s="5"/>
    </row>
    <row r="28" spans="1:21" s="8" customFormat="1">
      <c r="A28" s="5">
        <v>201701419</v>
      </c>
      <c r="B28" s="5" t="s">
        <v>127</v>
      </c>
      <c r="C28" s="5" t="s">
        <v>128</v>
      </c>
      <c r="D28" s="22">
        <f>VLOOKUP(TRIM(E28),[1]Sheet2!$A$1:$B$78,2,FALSE)</f>
        <v>507</v>
      </c>
      <c r="E28" s="5" t="s">
        <v>129</v>
      </c>
      <c r="F28" s="6">
        <v>40818</v>
      </c>
      <c r="G28" s="7" t="s">
        <v>24</v>
      </c>
      <c r="H28" s="6">
        <v>43010.735626539354</v>
      </c>
      <c r="I28" s="6">
        <f t="shared" si="0"/>
        <v>43010</v>
      </c>
      <c r="J28" s="5">
        <v>2095</v>
      </c>
      <c r="K28" s="5"/>
      <c r="L28" s="5">
        <v>8</v>
      </c>
      <c r="M28" s="15">
        <v>8</v>
      </c>
      <c r="N28" s="15"/>
      <c r="O28" s="35">
        <v>8</v>
      </c>
      <c r="P28" s="35"/>
      <c r="Q28" s="6">
        <v>43010.719958333335</v>
      </c>
      <c r="R28" s="5" t="s">
        <v>130</v>
      </c>
      <c r="S28" s="6"/>
      <c r="T28" s="5"/>
      <c r="U28" s="5"/>
    </row>
    <row r="29" spans="1:21" s="8" customFormat="1">
      <c r="A29" s="5">
        <v>201701431</v>
      </c>
      <c r="B29" s="5" t="s">
        <v>131</v>
      </c>
      <c r="C29" s="5" t="s">
        <v>132</v>
      </c>
      <c r="D29" s="22">
        <f>VLOOKUP(TRIM(E29),[1]Sheet2!$A$1:$B$78,2,FALSE)</f>
        <v>125</v>
      </c>
      <c r="E29" s="5" t="s">
        <v>31</v>
      </c>
      <c r="F29" s="6">
        <v>37138</v>
      </c>
      <c r="G29" s="7" t="s">
        <v>19</v>
      </c>
      <c r="H29" s="6">
        <v>43012.395631562496</v>
      </c>
      <c r="I29" s="6">
        <f t="shared" si="0"/>
        <v>43012</v>
      </c>
      <c r="J29" s="5">
        <v>2001</v>
      </c>
      <c r="K29" s="5">
        <v>2170</v>
      </c>
      <c r="L29" s="5"/>
      <c r="M29" s="15"/>
      <c r="N29" s="15"/>
      <c r="O29" s="35"/>
      <c r="P29" s="35"/>
      <c r="Q29" s="6">
        <v>43012.38281033565</v>
      </c>
      <c r="R29" s="5" t="s">
        <v>133</v>
      </c>
      <c r="S29" s="6"/>
      <c r="T29" s="5"/>
      <c r="U29" s="5"/>
    </row>
    <row r="30" spans="1:21" s="8" customFormat="1">
      <c r="A30" s="5">
        <v>201701444</v>
      </c>
      <c r="B30" s="5" t="s">
        <v>134</v>
      </c>
      <c r="C30" s="5" t="s">
        <v>135</v>
      </c>
      <c r="D30" s="22">
        <f>VLOOKUP(TRIM(E30),[1]Sheet2!$A$1:$B$78,2,FALSE)</f>
        <v>127</v>
      </c>
      <c r="E30" s="5" t="s">
        <v>136</v>
      </c>
      <c r="F30" s="6">
        <v>38081</v>
      </c>
      <c r="G30" s="7" t="s">
        <v>24</v>
      </c>
      <c r="H30" s="6">
        <v>43076.591047534719</v>
      </c>
      <c r="I30" s="6">
        <f t="shared" si="0"/>
        <v>43076</v>
      </c>
      <c r="J30" s="5">
        <v>2092</v>
      </c>
      <c r="K30" s="5"/>
      <c r="L30" s="5">
        <v>8</v>
      </c>
      <c r="M30" s="15">
        <v>8</v>
      </c>
      <c r="N30" s="15"/>
      <c r="O30" s="35">
        <v>8</v>
      </c>
      <c r="P30" s="35"/>
      <c r="Q30" s="6">
        <v>43076.420701886571</v>
      </c>
      <c r="R30" s="5" t="s">
        <v>139</v>
      </c>
      <c r="S30" s="6">
        <v>43083.761185497686</v>
      </c>
      <c r="T30" s="5" t="s">
        <v>137</v>
      </c>
      <c r="U30" s="5" t="s">
        <v>138</v>
      </c>
    </row>
    <row r="31" spans="1:21" s="8" customFormat="1">
      <c r="A31" s="5">
        <v>201701452</v>
      </c>
      <c r="B31" s="5" t="s">
        <v>140</v>
      </c>
      <c r="C31" s="5" t="s">
        <v>141</v>
      </c>
      <c r="D31" s="22">
        <f>VLOOKUP(TRIM(E31),[1]Sheet2!$A$1:$B$78,2,FALSE)</f>
        <v>119</v>
      </c>
      <c r="E31" s="5" t="s">
        <v>66</v>
      </c>
      <c r="F31" s="6">
        <v>39728</v>
      </c>
      <c r="G31" s="7" t="s">
        <v>67</v>
      </c>
      <c r="H31" s="6">
        <v>43078.534491516206</v>
      </c>
      <c r="I31" s="6">
        <f t="shared" si="0"/>
        <v>43078</v>
      </c>
      <c r="J31" s="5">
        <v>2245</v>
      </c>
      <c r="K31" s="5"/>
      <c r="L31" s="5"/>
      <c r="M31" s="15"/>
      <c r="N31" s="15"/>
      <c r="O31" s="35"/>
      <c r="P31" s="35"/>
      <c r="Q31" s="6">
        <v>43078.499697256942</v>
      </c>
      <c r="R31" s="5" t="s">
        <v>142</v>
      </c>
      <c r="S31" s="6"/>
      <c r="T31" s="5"/>
      <c r="U31" s="5"/>
    </row>
    <row r="32" spans="1:21" s="8" customFormat="1">
      <c r="A32" s="5">
        <v>201701461</v>
      </c>
      <c r="B32" s="5" t="s">
        <v>143</v>
      </c>
      <c r="C32" s="5" t="s">
        <v>144</v>
      </c>
      <c r="D32" s="22">
        <f>VLOOKUP(TRIM(E32),[1]Sheet2!$A$1:$B$78,2,FALSE)</f>
        <v>499</v>
      </c>
      <c r="E32" s="5" t="s">
        <v>145</v>
      </c>
      <c r="F32" s="6">
        <v>39363</v>
      </c>
      <c r="G32" s="7" t="s">
        <v>19</v>
      </c>
      <c r="H32" s="6">
        <v>43166.501257951386</v>
      </c>
      <c r="I32" s="6">
        <f t="shared" si="0"/>
        <v>43166</v>
      </c>
      <c r="J32" s="5" t="s">
        <v>81</v>
      </c>
      <c r="K32" s="5"/>
      <c r="L32" s="5"/>
      <c r="M32" s="15"/>
      <c r="N32" s="15"/>
      <c r="O32" s="35"/>
      <c r="P32" s="35"/>
      <c r="Q32" s="6">
        <v>43166.501257951386</v>
      </c>
      <c r="R32" s="5" t="s">
        <v>146</v>
      </c>
      <c r="S32" s="6"/>
      <c r="T32" s="5"/>
      <c r="U32" s="5"/>
    </row>
    <row r="33" spans="1:21" s="8" customFormat="1">
      <c r="A33" s="5">
        <v>201701462</v>
      </c>
      <c r="B33" s="5" t="s">
        <v>143</v>
      </c>
      <c r="C33" s="5" t="s">
        <v>147</v>
      </c>
      <c r="D33" s="22">
        <f>VLOOKUP(TRIM(E33),[1]Sheet2!$A$1:$B$78,2,FALSE)</f>
        <v>499</v>
      </c>
      <c r="E33" s="5" t="s">
        <v>145</v>
      </c>
      <c r="F33" s="6">
        <v>39546</v>
      </c>
      <c r="G33" s="7" t="s">
        <v>19</v>
      </c>
      <c r="H33" s="6">
        <v>43187.500681712962</v>
      </c>
      <c r="I33" s="6">
        <f t="shared" si="0"/>
        <v>43187</v>
      </c>
      <c r="J33" s="5" t="s">
        <v>81</v>
      </c>
      <c r="K33" s="5"/>
      <c r="L33" s="5"/>
      <c r="M33" s="15"/>
      <c r="N33" s="15"/>
      <c r="O33" s="35"/>
      <c r="P33" s="35"/>
      <c r="Q33" s="6">
        <v>43187.500681712962</v>
      </c>
      <c r="R33" s="5" t="s">
        <v>148</v>
      </c>
      <c r="S33" s="6"/>
      <c r="T33" s="5"/>
      <c r="U33" s="5"/>
    </row>
    <row r="34" spans="1:21" s="8" customFormat="1">
      <c r="A34" s="5">
        <v>201701469</v>
      </c>
      <c r="B34" s="5" t="s">
        <v>149</v>
      </c>
      <c r="C34" s="5" t="s">
        <v>150</v>
      </c>
      <c r="D34" s="22">
        <f>VLOOKUP(TRIM(E34),[1]Sheet2!$A$1:$B$78,2,FALSE)</f>
        <v>130</v>
      </c>
      <c r="E34" s="5" t="s">
        <v>88</v>
      </c>
      <c r="F34" s="6">
        <v>38056</v>
      </c>
      <c r="G34" s="7" t="s">
        <v>19</v>
      </c>
      <c r="H34" s="6">
        <v>43017.590314733796</v>
      </c>
      <c r="I34" s="6">
        <f t="shared" si="0"/>
        <v>43017</v>
      </c>
      <c r="J34" s="5">
        <v>2233</v>
      </c>
      <c r="K34" s="5"/>
      <c r="L34" s="5"/>
      <c r="M34" s="15"/>
      <c r="N34" s="15"/>
      <c r="O34" s="35"/>
      <c r="P34" s="35"/>
      <c r="Q34" s="6">
        <v>43017.590314733796</v>
      </c>
      <c r="R34" s="5" t="s">
        <v>151</v>
      </c>
      <c r="S34" s="6"/>
      <c r="T34" s="5"/>
      <c r="U34" s="5"/>
    </row>
    <row r="35" spans="1:21" s="8" customFormat="1">
      <c r="A35" s="5">
        <v>201701478</v>
      </c>
      <c r="B35" s="5" t="s">
        <v>152</v>
      </c>
      <c r="C35" s="5" t="s">
        <v>153</v>
      </c>
      <c r="D35" s="22">
        <f>VLOOKUP(TRIM(E35),[1]Sheet2!$A$1:$B$78,2,FALSE)</f>
        <v>107</v>
      </c>
      <c r="E35" s="5" t="s">
        <v>154</v>
      </c>
      <c r="F35" s="6">
        <v>38661</v>
      </c>
      <c r="G35" s="7" t="s">
        <v>24</v>
      </c>
      <c r="H35" s="6">
        <v>43018.669220254633</v>
      </c>
      <c r="I35" s="6">
        <f t="shared" si="0"/>
        <v>43018</v>
      </c>
      <c r="J35" s="5">
        <v>2228</v>
      </c>
      <c r="K35" s="5"/>
      <c r="L35" s="5"/>
      <c r="M35" s="15"/>
      <c r="N35" s="15"/>
      <c r="O35" s="35"/>
      <c r="P35" s="35"/>
      <c r="Q35" s="6">
        <v>43018.669220254633</v>
      </c>
      <c r="R35" s="5" t="s">
        <v>155</v>
      </c>
      <c r="S35" s="6"/>
      <c r="T35" s="5"/>
      <c r="U35" s="5"/>
    </row>
    <row r="36" spans="1:21" s="8" customFormat="1">
      <c r="A36" s="5">
        <v>201701492</v>
      </c>
      <c r="B36" s="5" t="s">
        <v>156</v>
      </c>
      <c r="C36" s="5" t="s">
        <v>157</v>
      </c>
      <c r="D36" s="22">
        <f>VLOOKUP(TRIM(E36),[1]Sheet2!$A$1:$B$78,2,FALSE)</f>
        <v>125</v>
      </c>
      <c r="E36" s="5" t="s">
        <v>31</v>
      </c>
      <c r="F36" s="6">
        <v>40831</v>
      </c>
      <c r="G36" s="7" t="s">
        <v>24</v>
      </c>
      <c r="H36" s="6">
        <v>43023.521132604168</v>
      </c>
      <c r="I36" s="6">
        <f t="shared" si="0"/>
        <v>43023</v>
      </c>
      <c r="J36" s="5">
        <v>2275</v>
      </c>
      <c r="K36" s="5"/>
      <c r="L36" s="5"/>
      <c r="M36" s="15"/>
      <c r="N36" s="15"/>
      <c r="O36" s="35"/>
      <c r="P36" s="35"/>
      <c r="Q36" s="6">
        <v>43023.517470601852</v>
      </c>
      <c r="R36" s="5" t="s">
        <v>158</v>
      </c>
      <c r="S36" s="6"/>
      <c r="T36" s="5"/>
      <c r="U36" s="5"/>
    </row>
    <row r="37" spans="1:21" s="8" customFormat="1">
      <c r="A37" s="5">
        <v>201701511</v>
      </c>
      <c r="B37" s="5" t="s">
        <v>159</v>
      </c>
      <c r="C37" s="5" t="s">
        <v>160</v>
      </c>
      <c r="D37" s="22">
        <f>VLOOKUP(TRIM(E37),[1]Sheet2!$A$1:$B$78,2,FALSE)</f>
        <v>130</v>
      </c>
      <c r="E37" s="5" t="s">
        <v>88</v>
      </c>
      <c r="F37" s="6">
        <v>40104</v>
      </c>
      <c r="G37" s="7" t="s">
        <v>19</v>
      </c>
      <c r="H37" s="6">
        <v>43026.81843472222</v>
      </c>
      <c r="I37" s="6">
        <f t="shared" si="0"/>
        <v>43026</v>
      </c>
      <c r="J37" s="5">
        <v>2116</v>
      </c>
      <c r="K37" s="5"/>
      <c r="L37" s="5"/>
      <c r="M37" s="15"/>
      <c r="N37" s="15"/>
      <c r="O37" s="35"/>
      <c r="P37" s="35"/>
      <c r="Q37" s="6">
        <v>43026.810902002311</v>
      </c>
      <c r="R37" s="5" t="s">
        <v>161</v>
      </c>
      <c r="S37" s="6"/>
      <c r="T37" s="5"/>
      <c r="U37" s="5"/>
    </row>
    <row r="38" spans="1:21" s="8" customFormat="1">
      <c r="A38" s="5">
        <v>201701514</v>
      </c>
      <c r="B38" s="5" t="s">
        <v>162</v>
      </c>
      <c r="C38" s="5" t="s">
        <v>163</v>
      </c>
      <c r="D38" s="22">
        <f>VLOOKUP(TRIM(E38),[1]Sheet2!$A$1:$B$78,2,FALSE)</f>
        <v>125</v>
      </c>
      <c r="E38" s="5" t="s">
        <v>31</v>
      </c>
      <c r="F38" s="6">
        <v>39208</v>
      </c>
      <c r="G38" s="7" t="s">
        <v>19</v>
      </c>
      <c r="H38" s="6">
        <v>43027.465150000004</v>
      </c>
      <c r="I38" s="6">
        <f t="shared" si="0"/>
        <v>43027</v>
      </c>
      <c r="J38" s="5">
        <v>2132</v>
      </c>
      <c r="K38" s="5"/>
      <c r="L38" s="5">
        <v>16</v>
      </c>
      <c r="M38" s="15">
        <v>16</v>
      </c>
      <c r="N38" s="15"/>
      <c r="O38" s="35">
        <v>16</v>
      </c>
      <c r="P38" s="35"/>
      <c r="Q38" s="6">
        <v>43027.450255902775</v>
      </c>
      <c r="R38" s="5" t="s">
        <v>164</v>
      </c>
      <c r="S38" s="6"/>
      <c r="T38" s="5"/>
      <c r="U38" s="5"/>
    </row>
    <row r="39" spans="1:21" s="8" customFormat="1">
      <c r="A39" s="5">
        <v>201701522</v>
      </c>
      <c r="B39" s="5" t="s">
        <v>165</v>
      </c>
      <c r="C39" s="5" t="s">
        <v>166</v>
      </c>
      <c r="D39" s="22">
        <f>VLOOKUP(TRIM(E39),[1]Sheet2!$A$1:$B$78,2,FALSE)</f>
        <v>125</v>
      </c>
      <c r="E39" s="5" t="s">
        <v>31</v>
      </c>
      <c r="F39" s="6">
        <v>38645</v>
      </c>
      <c r="G39" s="7" t="s">
        <v>24</v>
      </c>
      <c r="H39" s="6">
        <v>43028.475105752317</v>
      </c>
      <c r="I39" s="6">
        <f t="shared" si="0"/>
        <v>43028</v>
      </c>
      <c r="J39" s="5">
        <v>2181</v>
      </c>
      <c r="K39" s="5"/>
      <c r="L39" s="5"/>
      <c r="M39" s="15"/>
      <c r="N39" s="15"/>
      <c r="O39" s="35"/>
      <c r="P39" s="35"/>
      <c r="Q39" s="6">
        <v>43028.475105752317</v>
      </c>
      <c r="R39" s="5" t="s">
        <v>167</v>
      </c>
      <c r="S39" s="6"/>
      <c r="T39" s="5"/>
      <c r="U39" s="5"/>
    </row>
    <row r="40" spans="1:21" s="8" customFormat="1">
      <c r="A40" s="5">
        <v>201701524</v>
      </c>
      <c r="B40" s="5" t="s">
        <v>168</v>
      </c>
      <c r="C40" s="5" t="s">
        <v>169</v>
      </c>
      <c r="D40" s="22">
        <f>VLOOKUP(TRIM(E40),[1]Sheet2!$A$1:$B$78,2,FALSE)</f>
        <v>508</v>
      </c>
      <c r="E40" s="5" t="s">
        <v>170</v>
      </c>
      <c r="F40" s="6">
        <v>42921</v>
      </c>
      <c r="G40" s="7" t="s">
        <v>24</v>
      </c>
      <c r="H40" s="6">
        <v>43310.460012847223</v>
      </c>
      <c r="I40" s="6">
        <f t="shared" si="0"/>
        <v>43310</v>
      </c>
      <c r="J40" s="5" t="s">
        <v>171</v>
      </c>
      <c r="K40" s="5"/>
      <c r="L40" s="5"/>
      <c r="M40" s="15"/>
      <c r="N40" s="15"/>
      <c r="O40" s="35"/>
      <c r="P40" s="35"/>
      <c r="Q40" s="6">
        <v>43310.460012847223</v>
      </c>
      <c r="R40" s="5" t="s">
        <v>172</v>
      </c>
      <c r="S40" s="6"/>
      <c r="T40" s="5"/>
      <c r="U40" s="5"/>
    </row>
    <row r="41" spans="1:21" s="8" customFormat="1">
      <c r="A41" s="5">
        <v>201701531</v>
      </c>
      <c r="B41" s="5" t="s">
        <v>168</v>
      </c>
      <c r="C41" s="5" t="s">
        <v>173</v>
      </c>
      <c r="D41" s="22">
        <f>VLOOKUP(TRIM(E41),[1]Sheet2!$A$1:$B$78,2,FALSE)</f>
        <v>501</v>
      </c>
      <c r="E41" s="5" t="s">
        <v>58</v>
      </c>
      <c r="F41" s="6">
        <v>38604</v>
      </c>
      <c r="G41" s="7" t="s">
        <v>19</v>
      </c>
      <c r="H41" s="6">
        <v>43050.417866932868</v>
      </c>
      <c r="I41" s="6">
        <f t="shared" si="0"/>
        <v>43050</v>
      </c>
      <c r="J41" s="5" t="s">
        <v>81</v>
      </c>
      <c r="K41" s="5"/>
      <c r="L41" s="5"/>
      <c r="M41" s="15"/>
      <c r="N41" s="15"/>
      <c r="O41" s="35"/>
      <c r="P41" s="35"/>
      <c r="Q41" s="6">
        <v>43050.430875115744</v>
      </c>
      <c r="R41" s="5" t="s">
        <v>174</v>
      </c>
      <c r="S41" s="6"/>
      <c r="T41" s="5"/>
      <c r="U41" s="5"/>
    </row>
    <row r="42" spans="1:21" s="8" customFormat="1">
      <c r="A42" s="5">
        <v>201701532</v>
      </c>
      <c r="B42" s="5" t="s">
        <v>175</v>
      </c>
      <c r="C42" s="5" t="s">
        <v>176</v>
      </c>
      <c r="D42" s="22">
        <f>VLOOKUP(TRIM(E42),[1]Sheet2!$A$1:$B$78,2,FALSE)</f>
        <v>119</v>
      </c>
      <c r="E42" s="5" t="s">
        <v>66</v>
      </c>
      <c r="F42" s="6">
        <v>40108</v>
      </c>
      <c r="G42" s="7" t="s">
        <v>24</v>
      </c>
      <c r="H42" s="6">
        <v>43030.615182986112</v>
      </c>
      <c r="I42" s="6">
        <f t="shared" si="0"/>
        <v>43030</v>
      </c>
      <c r="J42" s="5">
        <v>2244</v>
      </c>
      <c r="K42" s="5">
        <v>2245</v>
      </c>
      <c r="L42" s="5" t="s">
        <v>71</v>
      </c>
      <c r="M42" s="15"/>
      <c r="N42" s="15"/>
      <c r="O42" s="35"/>
      <c r="P42" s="35"/>
      <c r="Q42" s="6">
        <v>43030.615182986112</v>
      </c>
      <c r="R42" s="5" t="s">
        <v>177</v>
      </c>
      <c r="S42" s="6"/>
      <c r="T42" s="5"/>
      <c r="U42" s="5"/>
    </row>
    <row r="43" spans="1:21" s="8" customFormat="1">
      <c r="A43" s="5">
        <v>201701546</v>
      </c>
      <c r="B43" s="5" t="s">
        <v>178</v>
      </c>
      <c r="C43" s="5" t="s">
        <v>179</v>
      </c>
      <c r="D43" s="22">
        <f>VLOOKUP(TRIM(E43),[1]Sheet2!$A$1:$B$78,2,FALSE)</f>
        <v>598</v>
      </c>
      <c r="E43" s="5" t="s">
        <v>80</v>
      </c>
      <c r="F43" s="6">
        <v>40477</v>
      </c>
      <c r="G43" s="7" t="s">
        <v>24</v>
      </c>
      <c r="H43" s="6">
        <v>43034.622297187503</v>
      </c>
      <c r="I43" s="6">
        <f t="shared" si="0"/>
        <v>43034</v>
      </c>
      <c r="J43" s="5">
        <v>2092</v>
      </c>
      <c r="K43" s="5"/>
      <c r="L43" s="5">
        <v>9</v>
      </c>
      <c r="M43" s="15">
        <v>9</v>
      </c>
      <c r="N43" s="15"/>
      <c r="O43" s="40">
        <v>901</v>
      </c>
      <c r="P43" s="35"/>
      <c r="Q43" s="6">
        <v>43034.657515624996</v>
      </c>
      <c r="R43" s="5" t="s">
        <v>180</v>
      </c>
      <c r="S43" s="6"/>
      <c r="T43" s="5"/>
      <c r="U43" s="5"/>
    </row>
    <row r="44" spans="1:21" s="8" customFormat="1">
      <c r="A44" s="5">
        <v>201701548</v>
      </c>
      <c r="B44" s="5" t="s">
        <v>181</v>
      </c>
      <c r="C44" s="5" t="s">
        <v>182</v>
      </c>
      <c r="D44" s="22">
        <f>VLOOKUP(TRIM(E44),[1]Sheet2!$A$1:$B$78,2,FALSE)</f>
        <v>598</v>
      </c>
      <c r="E44" s="5" t="s">
        <v>80</v>
      </c>
      <c r="F44" s="6">
        <v>41208</v>
      </c>
      <c r="G44" s="7" t="s">
        <v>19</v>
      </c>
      <c r="H44" s="6">
        <v>43034.450105520831</v>
      </c>
      <c r="I44" s="6">
        <f t="shared" si="0"/>
        <v>43034</v>
      </c>
      <c r="J44" s="5">
        <v>2091</v>
      </c>
      <c r="K44" s="5"/>
      <c r="L44" s="5">
        <v>9</v>
      </c>
      <c r="M44" s="15">
        <v>9</v>
      </c>
      <c r="N44" s="15"/>
      <c r="O44" s="40">
        <v>901</v>
      </c>
      <c r="P44" s="35"/>
      <c r="Q44" s="6">
        <v>43034.450105520831</v>
      </c>
      <c r="R44" s="5" t="s">
        <v>183</v>
      </c>
      <c r="S44" s="6"/>
      <c r="T44" s="5"/>
      <c r="U44" s="5"/>
    </row>
    <row r="45" spans="1:21" s="8" customFormat="1">
      <c r="A45" s="5">
        <v>201701560</v>
      </c>
      <c r="B45" s="5" t="s">
        <v>184</v>
      </c>
      <c r="C45" s="5" t="s">
        <v>185</v>
      </c>
      <c r="D45" s="22">
        <f>VLOOKUP(TRIM(E45),[1]Sheet2!$A$1:$B$78,2,FALSE)</f>
        <v>598</v>
      </c>
      <c r="E45" s="5" t="s">
        <v>80</v>
      </c>
      <c r="F45" s="6">
        <v>37923</v>
      </c>
      <c r="G45" s="7" t="s">
        <v>19</v>
      </c>
      <c r="H45" s="6">
        <v>43097.446470138886</v>
      </c>
      <c r="I45" s="6">
        <f t="shared" si="0"/>
        <v>43097</v>
      </c>
      <c r="J45" s="5">
        <v>2087</v>
      </c>
      <c r="K45" s="5"/>
      <c r="L45" s="5"/>
      <c r="M45" s="15"/>
      <c r="N45" s="15"/>
      <c r="O45" s="35"/>
      <c r="P45" s="35"/>
      <c r="Q45" s="6">
        <v>43097.444516435186</v>
      </c>
      <c r="R45" s="5" t="s">
        <v>186</v>
      </c>
      <c r="S45" s="6"/>
      <c r="T45" s="5"/>
      <c r="U45" s="5"/>
    </row>
    <row r="46" spans="1:21" s="8" customFormat="1">
      <c r="A46" s="5">
        <v>201701563</v>
      </c>
      <c r="B46" s="5" t="s">
        <v>187</v>
      </c>
      <c r="C46" s="5" t="s">
        <v>188</v>
      </c>
      <c r="D46" s="22">
        <f>VLOOKUP(TRIM(E46),[1]Sheet2!$A$1:$B$78,2,FALSE)</f>
        <v>598</v>
      </c>
      <c r="E46" s="5" t="s">
        <v>80</v>
      </c>
      <c r="F46" s="6">
        <v>37924</v>
      </c>
      <c r="G46" s="7" t="s">
        <v>19</v>
      </c>
      <c r="H46" s="6">
        <v>43043.492371875</v>
      </c>
      <c r="I46" s="6">
        <f t="shared" si="0"/>
        <v>43043</v>
      </c>
      <c r="J46" s="5">
        <v>2087</v>
      </c>
      <c r="K46" s="5"/>
      <c r="L46" s="5"/>
      <c r="M46" s="15"/>
      <c r="N46" s="15"/>
      <c r="O46" s="35"/>
      <c r="P46" s="35"/>
      <c r="Q46" s="6">
        <v>43043.492371875</v>
      </c>
      <c r="R46" s="5" t="s">
        <v>189</v>
      </c>
      <c r="S46" s="6"/>
      <c r="T46" s="5"/>
      <c r="U46" s="5"/>
    </row>
    <row r="47" spans="1:21" s="8" customFormat="1">
      <c r="A47" s="5">
        <v>201701564</v>
      </c>
      <c r="B47" s="5" t="s">
        <v>190</v>
      </c>
      <c r="C47" s="5" t="s">
        <v>191</v>
      </c>
      <c r="D47" s="22">
        <f>VLOOKUP(TRIM(E47),[1]Sheet2!$A$1:$B$78,2,FALSE)</f>
        <v>125</v>
      </c>
      <c r="E47" s="5" t="s">
        <v>31</v>
      </c>
      <c r="F47" s="6">
        <v>41942</v>
      </c>
      <c r="G47" s="7" t="s">
        <v>19</v>
      </c>
      <c r="H47" s="6">
        <v>43045.807174074071</v>
      </c>
      <c r="I47" s="6">
        <f t="shared" si="0"/>
        <v>43045</v>
      </c>
      <c r="J47" s="5">
        <v>2087</v>
      </c>
      <c r="K47" s="5"/>
      <c r="L47" s="5"/>
      <c r="M47" s="15"/>
      <c r="N47" s="15"/>
      <c r="O47" s="35"/>
      <c r="P47" s="35"/>
      <c r="Q47" s="6">
        <v>43045.807174074071</v>
      </c>
      <c r="R47" s="5" t="s">
        <v>192</v>
      </c>
      <c r="S47" s="6"/>
      <c r="T47" s="5"/>
      <c r="U47" s="5"/>
    </row>
    <row r="48" spans="1:21" s="8" customFormat="1">
      <c r="A48" s="5">
        <v>201701572</v>
      </c>
      <c r="B48" s="5" t="s">
        <v>193</v>
      </c>
      <c r="C48" s="5" t="s">
        <v>194</v>
      </c>
      <c r="D48" s="22">
        <f>VLOOKUP(TRIM(E48),[1]Sheet2!$A$1:$B$78,2,FALSE)</f>
        <v>536</v>
      </c>
      <c r="E48" s="5" t="s">
        <v>195</v>
      </c>
      <c r="F48" s="6">
        <v>37622</v>
      </c>
      <c r="G48" s="7" t="s">
        <v>24</v>
      </c>
      <c r="H48" s="6">
        <v>43052.403011226852</v>
      </c>
      <c r="I48" s="6">
        <f t="shared" si="0"/>
        <v>43052</v>
      </c>
      <c r="J48" s="5" t="s">
        <v>81</v>
      </c>
      <c r="K48" s="5"/>
      <c r="L48" s="5"/>
      <c r="M48" s="15"/>
      <c r="N48" s="15"/>
      <c r="O48" s="35"/>
      <c r="P48" s="35"/>
      <c r="Q48" s="6">
        <v>43052.42168240741</v>
      </c>
      <c r="R48" s="5" t="s">
        <v>196</v>
      </c>
      <c r="S48" s="6"/>
      <c r="T48" s="5"/>
      <c r="U48" s="5"/>
    </row>
    <row r="49" spans="1:21" s="8" customFormat="1">
      <c r="A49" s="5">
        <v>201701582</v>
      </c>
      <c r="B49" s="5" t="s">
        <v>197</v>
      </c>
      <c r="C49" s="5" t="s">
        <v>198</v>
      </c>
      <c r="D49" s="22">
        <f>VLOOKUP(TRIM(E49),[1]Sheet2!$A$1:$B$78,2,FALSE)</f>
        <v>499</v>
      </c>
      <c r="E49" s="5" t="s">
        <v>145</v>
      </c>
      <c r="F49" s="6">
        <v>40122</v>
      </c>
      <c r="G49" s="7" t="s">
        <v>24</v>
      </c>
      <c r="H49" s="6">
        <v>43044.498641168982</v>
      </c>
      <c r="I49" s="6">
        <f t="shared" si="0"/>
        <v>43044</v>
      </c>
      <c r="J49" s="5">
        <v>2244</v>
      </c>
      <c r="K49" s="5"/>
      <c r="L49" s="5"/>
      <c r="M49" s="15"/>
      <c r="N49" s="15"/>
      <c r="O49" s="35"/>
      <c r="P49" s="35"/>
      <c r="Q49" s="6">
        <v>43044.498641168982</v>
      </c>
      <c r="R49" s="5" t="s">
        <v>199</v>
      </c>
      <c r="S49" s="6"/>
      <c r="T49" s="5"/>
      <c r="U49" s="5"/>
    </row>
    <row r="50" spans="1:21" s="8" customFormat="1">
      <c r="A50" s="5">
        <v>201701587</v>
      </c>
      <c r="B50" s="5" t="s">
        <v>200</v>
      </c>
      <c r="C50" s="5" t="s">
        <v>201</v>
      </c>
      <c r="D50" s="22">
        <f>VLOOKUP(TRIM(E50),[1]Sheet2!$A$1:$B$78,2,FALSE)</f>
        <v>536</v>
      </c>
      <c r="E50" s="5" t="s">
        <v>195</v>
      </c>
      <c r="F50" s="6">
        <v>41584</v>
      </c>
      <c r="G50" s="7" t="s">
        <v>24</v>
      </c>
      <c r="H50" s="6">
        <v>43045.237237152774</v>
      </c>
      <c r="I50" s="6">
        <f t="shared" si="0"/>
        <v>43045</v>
      </c>
      <c r="J50" s="5">
        <v>2082</v>
      </c>
      <c r="K50" s="5"/>
      <c r="L50" s="5" t="s">
        <v>96</v>
      </c>
      <c r="M50" s="15"/>
      <c r="N50" s="15"/>
      <c r="O50" s="35"/>
      <c r="P50" s="35"/>
      <c r="Q50" s="6">
        <v>43045.237237152774</v>
      </c>
      <c r="R50" s="5" t="s">
        <v>202</v>
      </c>
      <c r="S50" s="6"/>
      <c r="T50" s="5"/>
      <c r="U50" s="5"/>
    </row>
    <row r="51" spans="1:21" s="8" customFormat="1">
      <c r="A51" s="5">
        <v>201701588</v>
      </c>
      <c r="B51" s="5" t="s">
        <v>203</v>
      </c>
      <c r="C51" s="5" t="s">
        <v>204</v>
      </c>
      <c r="D51" s="22">
        <f>VLOOKUP(TRIM(E51),[1]Sheet2!$A$1:$B$78,2,FALSE)</f>
        <v>312</v>
      </c>
      <c r="E51" s="5" t="s">
        <v>42</v>
      </c>
      <c r="F51" s="6">
        <v>39448</v>
      </c>
      <c r="G51" s="7" t="s">
        <v>24</v>
      </c>
      <c r="H51" s="6">
        <v>43045.596839699072</v>
      </c>
      <c r="I51" s="6">
        <f t="shared" si="0"/>
        <v>43045</v>
      </c>
      <c r="J51" s="5">
        <v>2188</v>
      </c>
      <c r="K51" s="5">
        <v>2170</v>
      </c>
      <c r="L51" s="5"/>
      <c r="M51" s="15"/>
      <c r="N51" s="15"/>
      <c r="O51" s="35"/>
      <c r="P51" s="35"/>
      <c r="Q51" s="6">
        <v>43045.596839699072</v>
      </c>
      <c r="R51" s="5" t="s">
        <v>205</v>
      </c>
      <c r="S51" s="6"/>
      <c r="T51" s="5"/>
      <c r="U51" s="5"/>
    </row>
    <row r="52" spans="1:21" s="8" customFormat="1">
      <c r="A52" s="5">
        <v>201701614</v>
      </c>
      <c r="B52" s="5" t="s">
        <v>206</v>
      </c>
      <c r="C52" s="5" t="s">
        <v>207</v>
      </c>
      <c r="D52" s="22">
        <f>VLOOKUP(TRIM(E52),[1]Sheet2!$A$1:$B$78,2,FALSE)</f>
        <v>201</v>
      </c>
      <c r="E52" s="5" t="s">
        <v>37</v>
      </c>
      <c r="F52" s="6">
        <v>42687</v>
      </c>
      <c r="G52" s="7" t="s">
        <v>24</v>
      </c>
      <c r="H52" s="6">
        <v>43055.549685451391</v>
      </c>
      <c r="I52" s="6">
        <f t="shared" si="0"/>
        <v>43055</v>
      </c>
      <c r="J52" s="5">
        <v>2232</v>
      </c>
      <c r="K52" s="5"/>
      <c r="L52" s="5">
        <v>8</v>
      </c>
      <c r="M52" s="15">
        <v>8</v>
      </c>
      <c r="N52" s="15"/>
      <c r="O52" s="35">
        <v>8</v>
      </c>
      <c r="P52" s="35"/>
      <c r="Q52" s="6">
        <v>43055.527824502315</v>
      </c>
      <c r="R52" s="5" t="s">
        <v>208</v>
      </c>
      <c r="S52" s="6"/>
      <c r="T52" s="5"/>
      <c r="U52" s="5"/>
    </row>
    <row r="53" spans="1:21" s="8" customFormat="1">
      <c r="A53" s="5">
        <v>201701623</v>
      </c>
      <c r="B53" s="5" t="s">
        <v>209</v>
      </c>
      <c r="C53" s="5" t="s">
        <v>210</v>
      </c>
      <c r="D53" s="22">
        <f>VLOOKUP(TRIM(E53),[1]Sheet2!$A$1:$B$78,2,FALSE)</f>
        <v>536</v>
      </c>
      <c r="E53" s="5" t="s">
        <v>195</v>
      </c>
      <c r="F53" s="6">
        <v>37940</v>
      </c>
      <c r="G53" s="7" t="s">
        <v>19</v>
      </c>
      <c r="H53" s="6">
        <v>43058.599797719908</v>
      </c>
      <c r="I53" s="6">
        <f t="shared" si="0"/>
        <v>43058</v>
      </c>
      <c r="J53" s="5">
        <v>2170</v>
      </c>
      <c r="K53" s="5">
        <v>2087</v>
      </c>
      <c r="L53" s="5"/>
      <c r="M53" s="15"/>
      <c r="N53" s="15"/>
      <c r="O53" s="35"/>
      <c r="P53" s="35"/>
      <c r="Q53" s="6">
        <v>43058.615153206018</v>
      </c>
      <c r="R53" s="5" t="s">
        <v>211</v>
      </c>
      <c r="S53" s="6"/>
      <c r="T53" s="5"/>
      <c r="U53" s="5"/>
    </row>
    <row r="54" spans="1:21" s="8" customFormat="1">
      <c r="A54" s="5">
        <v>201701625</v>
      </c>
      <c r="B54" s="5" t="s">
        <v>212</v>
      </c>
      <c r="C54" s="5" t="s">
        <v>213</v>
      </c>
      <c r="D54" s="22">
        <f>VLOOKUP(TRIM(E54),[1]Sheet2!$A$1:$B$78,2,FALSE)</f>
        <v>598</v>
      </c>
      <c r="E54" s="5" t="s">
        <v>80</v>
      </c>
      <c r="F54" s="6">
        <v>36846</v>
      </c>
      <c r="G54" s="7" t="s">
        <v>24</v>
      </c>
      <c r="H54" s="6">
        <v>43055.609357604168</v>
      </c>
      <c r="I54" s="6">
        <f t="shared" si="0"/>
        <v>43055</v>
      </c>
      <c r="J54" s="5">
        <v>2091</v>
      </c>
      <c r="K54" s="5"/>
      <c r="L54" s="5">
        <v>8</v>
      </c>
      <c r="M54" s="15">
        <v>8</v>
      </c>
      <c r="N54" s="15"/>
      <c r="O54" s="35">
        <v>8</v>
      </c>
      <c r="P54" s="35"/>
      <c r="Q54" s="6">
        <v>43055.609357604168</v>
      </c>
      <c r="R54" s="5" t="s">
        <v>214</v>
      </c>
      <c r="S54" s="6"/>
      <c r="T54" s="5"/>
      <c r="U54" s="5"/>
    </row>
    <row r="55" spans="1:21" s="8" customFormat="1">
      <c r="A55" s="5">
        <v>201701639</v>
      </c>
      <c r="B55" s="5" t="s">
        <v>215</v>
      </c>
      <c r="C55" s="5" t="s">
        <v>216</v>
      </c>
      <c r="D55" s="22">
        <f>VLOOKUP(TRIM(E55),[1]Sheet2!$A$1:$B$78,2,FALSE)</f>
        <v>598</v>
      </c>
      <c r="E55" s="5" t="s">
        <v>80</v>
      </c>
      <c r="F55" s="6">
        <v>40637</v>
      </c>
      <c r="G55" s="7" t="s">
        <v>24</v>
      </c>
      <c r="H55" s="6">
        <v>43059.788622025466</v>
      </c>
      <c r="I55" s="6">
        <f t="shared" si="0"/>
        <v>43059</v>
      </c>
      <c r="J55" s="5">
        <v>2090</v>
      </c>
      <c r="K55" s="5">
        <v>2087</v>
      </c>
      <c r="L55" s="5">
        <v>8</v>
      </c>
      <c r="M55" s="15">
        <v>8</v>
      </c>
      <c r="N55" s="15"/>
      <c r="O55" s="35">
        <v>8</v>
      </c>
      <c r="P55" s="35"/>
      <c r="Q55" s="6">
        <v>43059.715020057869</v>
      </c>
      <c r="R55" s="5" t="s">
        <v>217</v>
      </c>
      <c r="S55" s="6"/>
      <c r="T55" s="5"/>
      <c r="U55" s="5"/>
    </row>
    <row r="56" spans="1:21" s="8" customFormat="1">
      <c r="A56" s="5">
        <v>201701648</v>
      </c>
      <c r="B56" s="5" t="s">
        <v>218</v>
      </c>
      <c r="C56" s="5" t="s">
        <v>219</v>
      </c>
      <c r="D56" s="22">
        <f>VLOOKUP(TRIM(E56),[1]Sheet2!$A$1:$B$78,2,FALSE)</f>
        <v>119</v>
      </c>
      <c r="E56" s="5" t="s">
        <v>66</v>
      </c>
      <c r="F56" s="6">
        <v>39775</v>
      </c>
      <c r="G56" s="7" t="s">
        <v>19</v>
      </c>
      <c r="H56" s="6">
        <v>43062.546185567131</v>
      </c>
      <c r="I56" s="6">
        <f t="shared" si="0"/>
        <v>43062</v>
      </c>
      <c r="J56" s="5">
        <v>2244</v>
      </c>
      <c r="K56" s="5">
        <v>2245</v>
      </c>
      <c r="L56" s="5"/>
      <c r="M56" s="15"/>
      <c r="N56" s="15"/>
      <c r="O56" s="35"/>
      <c r="P56" s="35"/>
      <c r="Q56" s="6">
        <v>43062.521691203707</v>
      </c>
      <c r="R56" s="5" t="s">
        <v>220</v>
      </c>
      <c r="S56" s="6"/>
      <c r="T56" s="5"/>
      <c r="U56" s="5"/>
    </row>
    <row r="57" spans="1:21" s="8" customFormat="1">
      <c r="A57" s="5">
        <v>201701653</v>
      </c>
      <c r="B57" s="5" t="s">
        <v>221</v>
      </c>
      <c r="C57" s="5" t="s">
        <v>222</v>
      </c>
      <c r="D57" s="22">
        <f>VLOOKUP(TRIM(E57),[1]Sheet2!$A$1:$B$78,2,FALSE)</f>
        <v>501</v>
      </c>
      <c r="E57" s="5" t="s">
        <v>58</v>
      </c>
      <c r="F57" s="6">
        <v>40281</v>
      </c>
      <c r="G57" s="7" t="s">
        <v>24</v>
      </c>
      <c r="H57" s="6">
        <v>43064.509272372685</v>
      </c>
      <c r="I57" s="6">
        <f t="shared" si="0"/>
        <v>43064</v>
      </c>
      <c r="J57" s="5">
        <v>2075</v>
      </c>
      <c r="K57" s="5"/>
      <c r="L57" s="5" t="s">
        <v>223</v>
      </c>
      <c r="M57" s="15">
        <v>21</v>
      </c>
      <c r="N57" s="15"/>
      <c r="O57" s="35">
        <v>21</v>
      </c>
      <c r="P57" s="35"/>
      <c r="Q57" s="6">
        <v>43064.509272372685</v>
      </c>
      <c r="R57" s="5" t="s">
        <v>224</v>
      </c>
      <c r="S57" s="6"/>
      <c r="T57" s="5"/>
      <c r="U57" s="5"/>
    </row>
    <row r="58" spans="1:21" s="8" customFormat="1">
      <c r="A58" s="5">
        <v>201701657</v>
      </c>
      <c r="B58" s="5" t="s">
        <v>225</v>
      </c>
      <c r="C58" s="5" t="s">
        <v>226</v>
      </c>
      <c r="D58" s="22">
        <f>VLOOKUP(TRIM(E58),[1]Sheet2!$A$1:$B$78,2,FALSE)</f>
        <v>123</v>
      </c>
      <c r="E58" s="5" t="s">
        <v>227</v>
      </c>
      <c r="F58" s="6">
        <v>39412</v>
      </c>
      <c r="G58" s="7" t="s">
        <v>19</v>
      </c>
      <c r="H58" s="6">
        <v>43077.666563969906</v>
      </c>
      <c r="I58" s="6">
        <f t="shared" si="0"/>
        <v>43077</v>
      </c>
      <c r="J58" s="5">
        <v>2085</v>
      </c>
      <c r="K58" s="5"/>
      <c r="L58" s="5">
        <v>1</v>
      </c>
      <c r="M58" s="15">
        <v>1</v>
      </c>
      <c r="N58" s="15"/>
      <c r="O58" s="35">
        <v>1</v>
      </c>
      <c r="P58" s="35"/>
      <c r="Q58" s="6">
        <v>43077.631809027778</v>
      </c>
      <c r="R58" s="5" t="s">
        <v>228</v>
      </c>
      <c r="S58" s="6"/>
      <c r="T58" s="5"/>
      <c r="U58" s="5"/>
    </row>
    <row r="59" spans="1:21" s="8" customFormat="1">
      <c r="A59" s="5">
        <v>201701677</v>
      </c>
      <c r="B59" s="5" t="s">
        <v>229</v>
      </c>
      <c r="C59" s="5" t="s">
        <v>230</v>
      </c>
      <c r="D59" s="22">
        <f>VLOOKUP(TRIM(E59),[1]Sheet2!$A$1:$B$78,2,FALSE)</f>
        <v>119</v>
      </c>
      <c r="E59" s="5" t="s">
        <v>66</v>
      </c>
      <c r="F59" s="6">
        <v>40970</v>
      </c>
      <c r="G59" s="7" t="s">
        <v>19</v>
      </c>
      <c r="H59" s="6">
        <v>43071.623945798608</v>
      </c>
      <c r="I59" s="6">
        <f t="shared" si="0"/>
        <v>43071</v>
      </c>
      <c r="J59" s="5">
        <v>2101</v>
      </c>
      <c r="K59" s="5"/>
      <c r="L59" s="5">
        <v>11</v>
      </c>
      <c r="M59" s="15">
        <v>11</v>
      </c>
      <c r="N59" s="15"/>
      <c r="O59" s="35">
        <v>11</v>
      </c>
      <c r="P59" s="35"/>
      <c r="Q59" s="6">
        <v>43071.623945798608</v>
      </c>
      <c r="R59" s="5" t="s">
        <v>231</v>
      </c>
      <c r="S59" s="6"/>
      <c r="T59" s="5"/>
      <c r="U59" s="5"/>
    </row>
    <row r="60" spans="1:21" s="8" customFormat="1">
      <c r="A60" s="5">
        <v>201701707</v>
      </c>
      <c r="B60" s="5" t="s">
        <v>232</v>
      </c>
      <c r="C60" s="5" t="s">
        <v>106</v>
      </c>
      <c r="D60" s="22">
        <f>VLOOKUP(TRIM(E60),[1]Sheet2!$A$1:$B$78,2,FALSE)</f>
        <v>119</v>
      </c>
      <c r="E60" s="5" t="s">
        <v>66</v>
      </c>
      <c r="F60" s="6">
        <v>37964</v>
      </c>
      <c r="G60" s="7" t="s">
        <v>19</v>
      </c>
      <c r="H60" s="6">
        <v>43081.458952511573</v>
      </c>
      <c r="I60" s="6">
        <f t="shared" si="0"/>
        <v>43081</v>
      </c>
      <c r="J60" s="5">
        <v>2061</v>
      </c>
      <c r="K60" s="5"/>
      <c r="L60" s="5"/>
      <c r="M60" s="15"/>
      <c r="N60" s="15"/>
      <c r="O60" s="35"/>
      <c r="P60" s="35"/>
      <c r="Q60" s="6">
        <v>43081.458952511573</v>
      </c>
      <c r="R60" s="5" t="s">
        <v>233</v>
      </c>
      <c r="S60" s="6"/>
      <c r="T60" s="5"/>
      <c r="U60" s="5"/>
    </row>
    <row r="61" spans="1:21" s="8" customFormat="1">
      <c r="A61" s="5">
        <v>201701719</v>
      </c>
      <c r="B61" s="5" t="s">
        <v>234</v>
      </c>
      <c r="C61" s="5" t="s">
        <v>235</v>
      </c>
      <c r="D61" s="22">
        <f>VLOOKUP(TRIM(E61),[1]Sheet2!$A$1:$B$78,2,FALSE)</f>
        <v>90</v>
      </c>
      <c r="E61" s="5" t="s">
        <v>116</v>
      </c>
      <c r="F61" s="6">
        <v>41255</v>
      </c>
      <c r="G61" s="7" t="s">
        <v>24</v>
      </c>
      <c r="H61" s="6">
        <v>43081.431402199072</v>
      </c>
      <c r="I61" s="6">
        <f t="shared" si="0"/>
        <v>43081</v>
      </c>
      <c r="J61" s="5" t="s">
        <v>81</v>
      </c>
      <c r="K61" s="5"/>
      <c r="L61" s="5"/>
      <c r="M61" s="15"/>
      <c r="N61" s="15"/>
      <c r="O61" s="35"/>
      <c r="P61" s="35"/>
      <c r="Q61" s="6">
        <v>43081.431402199072</v>
      </c>
      <c r="R61" s="5" t="s">
        <v>236</v>
      </c>
      <c r="S61" s="6"/>
      <c r="T61" s="5"/>
      <c r="U61" s="5"/>
    </row>
    <row r="62" spans="1:21" s="8" customFormat="1">
      <c r="A62" s="5">
        <v>201701744</v>
      </c>
      <c r="B62" s="5" t="s">
        <v>237</v>
      </c>
      <c r="C62" s="5" t="s">
        <v>238</v>
      </c>
      <c r="D62" s="22">
        <f>VLOOKUP(TRIM(E62),[1]Sheet2!$A$1:$B$78,2,FALSE)</f>
        <v>131</v>
      </c>
      <c r="E62" s="5" t="s">
        <v>18</v>
      </c>
      <c r="F62" s="6">
        <v>39071</v>
      </c>
      <c r="G62" s="7" t="s">
        <v>19</v>
      </c>
      <c r="H62" s="6">
        <v>43089.917762581019</v>
      </c>
      <c r="I62" s="6">
        <f t="shared" si="0"/>
        <v>43089</v>
      </c>
      <c r="J62" s="5">
        <v>2101</v>
      </c>
      <c r="K62" s="5">
        <v>2116</v>
      </c>
      <c r="L62" s="5" t="s">
        <v>71</v>
      </c>
      <c r="M62" s="15">
        <v>28</v>
      </c>
      <c r="N62" s="15"/>
      <c r="O62" s="35">
        <v>28</v>
      </c>
      <c r="P62" s="35"/>
      <c r="Q62" s="6">
        <v>43089.936107210648</v>
      </c>
      <c r="R62" s="5" t="s">
        <v>239</v>
      </c>
      <c r="S62" s="6"/>
      <c r="T62" s="5"/>
      <c r="U62" s="5"/>
    </row>
    <row r="63" spans="1:21" s="8" customFormat="1">
      <c r="A63" s="5">
        <v>201701776</v>
      </c>
      <c r="B63" s="5" t="s">
        <v>240</v>
      </c>
      <c r="C63" s="5" t="s">
        <v>241</v>
      </c>
      <c r="D63" s="22">
        <f>VLOOKUP(TRIM(E63),[1]Sheet2!$A$1:$B$78,2,FALSE)</f>
        <v>534</v>
      </c>
      <c r="E63" s="5" t="s">
        <v>242</v>
      </c>
      <c r="F63" s="6">
        <v>41270</v>
      </c>
      <c r="G63" s="7" t="s">
        <v>38</v>
      </c>
      <c r="H63" s="6">
        <v>43299.436012500002</v>
      </c>
      <c r="I63" s="6">
        <f t="shared" si="0"/>
        <v>43299</v>
      </c>
      <c r="J63" s="5">
        <v>2087</v>
      </c>
      <c r="K63" s="5"/>
      <c r="L63" s="5"/>
      <c r="M63" s="15"/>
      <c r="N63" s="15"/>
      <c r="O63" s="35"/>
      <c r="P63" s="35"/>
      <c r="Q63" s="6">
        <v>43299.435285416665</v>
      </c>
      <c r="R63" s="5" t="s">
        <v>243</v>
      </c>
      <c r="S63" s="6"/>
      <c r="T63" s="5"/>
      <c r="U63" s="5"/>
    </row>
    <row r="64" spans="1:21" s="8" customFormat="1">
      <c r="A64" s="5">
        <v>201701777</v>
      </c>
      <c r="B64" s="5" t="s">
        <v>240</v>
      </c>
      <c r="C64" s="5" t="s">
        <v>244</v>
      </c>
      <c r="D64" s="22">
        <f>VLOOKUP(TRIM(E64),[1]Sheet2!$A$1:$B$78,2,FALSE)</f>
        <v>508</v>
      </c>
      <c r="E64" s="5" t="s">
        <v>170</v>
      </c>
      <c r="F64" s="6">
        <v>42287</v>
      </c>
      <c r="G64" s="7" t="s">
        <v>24</v>
      </c>
      <c r="H64" s="6">
        <v>43165.466861689813</v>
      </c>
      <c r="I64" s="6">
        <f t="shared" si="0"/>
        <v>43165</v>
      </c>
      <c r="J64" s="5" t="s">
        <v>245</v>
      </c>
      <c r="K64" s="5"/>
      <c r="L64" s="5"/>
      <c r="M64" s="15"/>
      <c r="N64" s="15"/>
      <c r="O64" s="35"/>
      <c r="P64" s="35"/>
      <c r="Q64" s="6">
        <v>43165.405207326388</v>
      </c>
      <c r="R64" s="5" t="s">
        <v>246</v>
      </c>
      <c r="S64" s="6"/>
      <c r="T64" s="5"/>
      <c r="U64" s="5"/>
    </row>
    <row r="65" spans="1:21" s="8" customFormat="1">
      <c r="A65" s="5">
        <v>201701791</v>
      </c>
      <c r="B65" s="5" t="s">
        <v>247</v>
      </c>
      <c r="C65" s="5" t="s">
        <v>248</v>
      </c>
      <c r="D65" s="22">
        <f>VLOOKUP(TRIM(E65),[1]Sheet2!$A$1:$B$78,2,FALSE)</f>
        <v>126</v>
      </c>
      <c r="E65" s="5" t="s">
        <v>249</v>
      </c>
      <c r="F65" s="6">
        <v>37315</v>
      </c>
      <c r="G65" s="7" t="s">
        <v>67</v>
      </c>
      <c r="H65" s="6">
        <v>43099.690606331016</v>
      </c>
      <c r="I65" s="6">
        <f t="shared" si="0"/>
        <v>43099</v>
      </c>
      <c r="J65" s="5">
        <v>2101</v>
      </c>
      <c r="K65" s="5">
        <v>2090</v>
      </c>
      <c r="L65" s="5"/>
      <c r="M65" s="15"/>
      <c r="N65" s="15"/>
      <c r="O65" s="35"/>
      <c r="P65" s="35"/>
      <c r="Q65" s="6">
        <v>43099.679032141205</v>
      </c>
      <c r="R65" s="5" t="s">
        <v>250</v>
      </c>
      <c r="S65" s="6"/>
      <c r="T65" s="5"/>
      <c r="U65" s="5"/>
    </row>
    <row r="66" spans="1:21" s="8" customFormat="1">
      <c r="A66" s="5">
        <v>201800028</v>
      </c>
      <c r="B66" s="5" t="s">
        <v>251</v>
      </c>
      <c r="C66" s="5" t="s">
        <v>252</v>
      </c>
      <c r="D66" s="22">
        <f>VLOOKUP(TRIM(E66),[1]Sheet2!$A$1:$B$78,2,FALSE)</f>
        <v>273</v>
      </c>
      <c r="E66" s="5" t="s">
        <v>253</v>
      </c>
      <c r="F66" s="6">
        <v>39454</v>
      </c>
      <c r="G66" s="7" t="s">
        <v>19</v>
      </c>
      <c r="H66" s="6">
        <v>43107.716683599538</v>
      </c>
      <c r="I66" s="6">
        <f t="shared" si="0"/>
        <v>43107</v>
      </c>
      <c r="J66" s="5">
        <v>2186</v>
      </c>
      <c r="K66" s="5"/>
      <c r="L66" s="5"/>
      <c r="M66" s="15"/>
      <c r="N66" s="15"/>
      <c r="O66" s="35"/>
      <c r="P66" s="35"/>
      <c r="Q66" s="6">
        <v>43107.694639085646</v>
      </c>
      <c r="R66" s="5" t="s">
        <v>254</v>
      </c>
      <c r="S66" s="6">
        <v>43108.808593831018</v>
      </c>
      <c r="T66" s="5" t="s">
        <v>25</v>
      </c>
      <c r="U66" s="5" t="s">
        <v>26</v>
      </c>
    </row>
    <row r="67" spans="1:21" s="8" customFormat="1">
      <c r="A67" s="5">
        <v>201800033</v>
      </c>
      <c r="B67" s="5" t="s">
        <v>255</v>
      </c>
      <c r="C67" s="5" t="s">
        <v>256</v>
      </c>
      <c r="D67" s="22">
        <f>VLOOKUP(TRIM(E67),[1]Sheet2!$A$1:$B$78,2,FALSE)</f>
        <v>130</v>
      </c>
      <c r="E67" s="5" t="s">
        <v>88</v>
      </c>
      <c r="F67" s="6">
        <v>41282</v>
      </c>
      <c r="G67" s="7" t="s">
        <v>19</v>
      </c>
      <c r="H67" s="6">
        <v>43124.601551423613</v>
      </c>
      <c r="I67" s="6">
        <f t="shared" si="0"/>
        <v>43124</v>
      </c>
      <c r="J67" s="5" t="s">
        <v>171</v>
      </c>
      <c r="K67" s="5"/>
      <c r="L67" s="5"/>
      <c r="M67" s="15"/>
      <c r="N67" s="15"/>
      <c r="O67" s="35"/>
      <c r="P67" s="35"/>
      <c r="Q67" s="6">
        <v>43124.581040011573</v>
      </c>
      <c r="R67" s="5" t="s">
        <v>257</v>
      </c>
      <c r="S67" s="6"/>
      <c r="T67" s="5"/>
      <c r="U67" s="5"/>
    </row>
    <row r="68" spans="1:21" s="8" customFormat="1">
      <c r="A68" s="5">
        <v>201800052</v>
      </c>
      <c r="B68" s="5" t="s">
        <v>258</v>
      </c>
      <c r="C68" s="5" t="s">
        <v>160</v>
      </c>
      <c r="D68" s="22">
        <f>VLOOKUP(TRIM(E68),[1]Sheet2!$A$1:$B$78,2,FALSE)</f>
        <v>125</v>
      </c>
      <c r="E68" s="5" t="s">
        <v>31</v>
      </c>
      <c r="F68" s="6">
        <v>40190</v>
      </c>
      <c r="G68" s="7" t="s">
        <v>19</v>
      </c>
      <c r="H68" s="6">
        <v>43112.706547337963</v>
      </c>
      <c r="I68" s="6">
        <f t="shared" si="0"/>
        <v>43112</v>
      </c>
      <c r="J68" s="5">
        <v>2001</v>
      </c>
      <c r="K68" s="5">
        <v>2245</v>
      </c>
      <c r="L68" s="5" t="s">
        <v>76</v>
      </c>
      <c r="M68" s="15">
        <v>16</v>
      </c>
      <c r="N68" s="15"/>
      <c r="O68" s="40">
        <v>1601</v>
      </c>
      <c r="P68" s="35"/>
      <c r="Q68" s="6">
        <v>43112.706547337963</v>
      </c>
      <c r="R68" s="5" t="s">
        <v>259</v>
      </c>
      <c r="S68" s="6"/>
      <c r="T68" s="5"/>
      <c r="U68" s="5"/>
    </row>
    <row r="69" spans="1:21" s="8" customFormat="1">
      <c r="A69" s="5">
        <v>201800062</v>
      </c>
      <c r="B69" s="5" t="s">
        <v>260</v>
      </c>
      <c r="C69" s="5" t="s">
        <v>261</v>
      </c>
      <c r="D69" s="22">
        <f>VLOOKUP(TRIM(E69),[1]Sheet2!$A$1:$B$78,2,FALSE)</f>
        <v>130</v>
      </c>
      <c r="E69" s="5" t="s">
        <v>88</v>
      </c>
      <c r="F69" s="6">
        <v>39436</v>
      </c>
      <c r="G69" s="7" t="s">
        <v>19</v>
      </c>
      <c r="H69" s="6">
        <v>43114.78173923611</v>
      </c>
      <c r="I69" s="6">
        <f t="shared" si="0"/>
        <v>43114</v>
      </c>
      <c r="J69" s="5">
        <v>2001</v>
      </c>
      <c r="K69" s="5"/>
      <c r="L69" s="5" t="s">
        <v>76</v>
      </c>
      <c r="M69" s="15">
        <v>16</v>
      </c>
      <c r="N69" s="15"/>
      <c r="O69" s="40">
        <v>1601</v>
      </c>
      <c r="P69" s="35"/>
      <c r="Q69" s="6">
        <v>43114.78173923611</v>
      </c>
      <c r="R69" s="5" t="s">
        <v>262</v>
      </c>
      <c r="S69" s="6"/>
      <c r="T69" s="5"/>
      <c r="U69" s="5"/>
    </row>
    <row r="70" spans="1:21" s="8" customFormat="1">
      <c r="A70" s="5">
        <v>201800070</v>
      </c>
      <c r="B70" s="5" t="s">
        <v>263</v>
      </c>
      <c r="C70" s="5" t="s">
        <v>65</v>
      </c>
      <c r="D70" s="22">
        <f>VLOOKUP(TRIM(E70),[1]Sheet2!$A$1:$B$78,2,FALSE)</f>
        <v>130</v>
      </c>
      <c r="E70" s="5" t="s">
        <v>88</v>
      </c>
      <c r="F70" s="6">
        <v>37637</v>
      </c>
      <c r="G70" s="7" t="s">
        <v>24</v>
      </c>
      <c r="H70" s="6">
        <v>43116.87487615741</v>
      </c>
      <c r="I70" s="6">
        <f t="shared" si="0"/>
        <v>43116</v>
      </c>
      <c r="J70" s="5">
        <v>2082</v>
      </c>
      <c r="K70" s="5" t="s">
        <v>264</v>
      </c>
      <c r="L70" s="5" t="s">
        <v>96</v>
      </c>
      <c r="M70" s="15">
        <v>1</v>
      </c>
      <c r="N70" s="15">
        <v>2</v>
      </c>
      <c r="O70" s="35">
        <v>1</v>
      </c>
      <c r="P70" s="35">
        <v>2</v>
      </c>
      <c r="Q70" s="6">
        <v>43116.87487615741</v>
      </c>
      <c r="R70" s="5" t="s">
        <v>265</v>
      </c>
      <c r="S70" s="6"/>
      <c r="T70" s="5"/>
      <c r="U70" s="5"/>
    </row>
    <row r="71" spans="1:21" s="8" customFormat="1">
      <c r="A71" s="5">
        <v>201800080</v>
      </c>
      <c r="B71" s="5" t="s">
        <v>266</v>
      </c>
      <c r="C71" s="5" t="s">
        <v>267</v>
      </c>
      <c r="D71" s="22">
        <f>VLOOKUP(TRIM(E71),[1]Sheet2!$A$1:$B$78,2,FALSE)</f>
        <v>125</v>
      </c>
      <c r="E71" s="5" t="s">
        <v>31</v>
      </c>
      <c r="F71" s="6">
        <v>42064</v>
      </c>
      <c r="G71" s="7" t="s">
        <v>24</v>
      </c>
      <c r="H71" s="6">
        <v>43120.586507291664</v>
      </c>
      <c r="I71" s="6">
        <f t="shared" si="0"/>
        <v>43120</v>
      </c>
      <c r="J71" s="5">
        <v>2120</v>
      </c>
      <c r="K71" s="5"/>
      <c r="L71" s="5"/>
      <c r="M71" s="15"/>
      <c r="N71" s="15"/>
      <c r="O71" s="35"/>
      <c r="P71" s="35"/>
      <c r="Q71" s="6">
        <v>43120.586507291664</v>
      </c>
      <c r="R71" s="5" t="s">
        <v>269</v>
      </c>
      <c r="S71" s="6">
        <v>43123.873483796298</v>
      </c>
      <c r="T71" s="5"/>
      <c r="U71" s="5" t="s">
        <v>268</v>
      </c>
    </row>
    <row r="72" spans="1:21" s="8" customFormat="1">
      <c r="A72" s="5">
        <v>201800093</v>
      </c>
      <c r="B72" s="5" t="s">
        <v>270</v>
      </c>
      <c r="C72" s="5" t="s">
        <v>271</v>
      </c>
      <c r="D72" s="22">
        <f>VLOOKUP(TRIM(E72),[1]Sheet2!$A$1:$B$78,2,FALSE)</f>
        <v>539</v>
      </c>
      <c r="E72" s="5" t="s">
        <v>272</v>
      </c>
      <c r="F72" s="6">
        <v>38008</v>
      </c>
      <c r="G72" s="7" t="s">
        <v>67</v>
      </c>
      <c r="H72" s="6">
        <v>43122.584852118052</v>
      </c>
      <c r="I72" s="6">
        <f t="shared" si="0"/>
        <v>43122</v>
      </c>
      <c r="J72" s="5">
        <v>2087</v>
      </c>
      <c r="K72" s="5"/>
      <c r="L72" s="5" t="s">
        <v>223</v>
      </c>
      <c r="M72" s="15">
        <v>21</v>
      </c>
      <c r="N72" s="15"/>
      <c r="O72" s="35">
        <v>21</v>
      </c>
      <c r="P72" s="35"/>
      <c r="Q72" s="6">
        <v>43122.571887500002</v>
      </c>
      <c r="R72" s="5" t="s">
        <v>273</v>
      </c>
      <c r="S72" s="6"/>
      <c r="T72" s="5"/>
      <c r="U72" s="5"/>
    </row>
    <row r="73" spans="1:21" s="8" customFormat="1">
      <c r="A73" s="5">
        <v>201800102</v>
      </c>
      <c r="B73" s="5" t="s">
        <v>274</v>
      </c>
      <c r="C73" s="5" t="s">
        <v>275</v>
      </c>
      <c r="D73" s="22">
        <f>VLOOKUP(TRIM(E73),[1]Sheet2!$A$1:$B$78,2,FALSE)</f>
        <v>128</v>
      </c>
      <c r="E73" s="5" t="s">
        <v>75</v>
      </c>
      <c r="F73" s="6">
        <v>42027</v>
      </c>
      <c r="G73" s="7" t="s">
        <v>24</v>
      </c>
      <c r="H73" s="6">
        <v>43123.536107372682</v>
      </c>
      <c r="I73" s="6">
        <f t="shared" si="0"/>
        <v>43123</v>
      </c>
      <c r="J73" s="5">
        <v>2082</v>
      </c>
      <c r="K73" s="5"/>
      <c r="L73" s="5" t="s">
        <v>96</v>
      </c>
      <c r="M73" s="15">
        <v>1</v>
      </c>
      <c r="N73" s="15">
        <v>2</v>
      </c>
      <c r="O73" s="35">
        <v>1</v>
      </c>
      <c r="P73" s="35">
        <v>2</v>
      </c>
      <c r="Q73" s="6">
        <v>43123.536107372682</v>
      </c>
      <c r="R73" s="5" t="s">
        <v>276</v>
      </c>
      <c r="S73" s="6"/>
      <c r="T73" s="5"/>
      <c r="U73" s="5"/>
    </row>
    <row r="74" spans="1:21" s="8" customFormat="1">
      <c r="A74" s="5">
        <v>201800123</v>
      </c>
      <c r="B74" s="5" t="s">
        <v>277</v>
      </c>
      <c r="C74" s="5" t="s">
        <v>278</v>
      </c>
      <c r="D74" s="22">
        <f>VLOOKUP(TRIM(E74),[1]Sheet2!$A$1:$B$78,2,FALSE)</f>
        <v>131</v>
      </c>
      <c r="E74" s="5" t="s">
        <v>18</v>
      </c>
      <c r="F74" s="6">
        <v>42360</v>
      </c>
      <c r="G74" s="7" t="s">
        <v>24</v>
      </c>
      <c r="H74" s="6">
        <v>43128.772209525465</v>
      </c>
      <c r="I74" s="6">
        <f t="shared" si="0"/>
        <v>43128</v>
      </c>
      <c r="J74" s="5">
        <v>2190</v>
      </c>
      <c r="K74" s="5"/>
      <c r="L74" s="5"/>
      <c r="M74" s="15"/>
      <c r="N74" s="15"/>
      <c r="O74" s="35"/>
      <c r="P74" s="35"/>
      <c r="Q74" s="6">
        <v>43128.754231678242</v>
      </c>
      <c r="R74" s="5" t="s">
        <v>280</v>
      </c>
      <c r="S74" s="6">
        <v>43129.483955868054</v>
      </c>
      <c r="T74" s="5" t="s">
        <v>32</v>
      </c>
      <c r="U74" s="5" t="s">
        <v>279</v>
      </c>
    </row>
    <row r="75" spans="1:21" s="8" customFormat="1">
      <c r="A75" s="5">
        <v>201800126</v>
      </c>
      <c r="B75" s="5" t="s">
        <v>281</v>
      </c>
      <c r="C75" s="5" t="s">
        <v>282</v>
      </c>
      <c r="D75" s="22">
        <f>VLOOKUP(TRIM(E75),[1]Sheet2!$A$1:$B$78,2,FALSE)</f>
        <v>119</v>
      </c>
      <c r="E75" s="5" t="s">
        <v>66</v>
      </c>
      <c r="F75" s="6">
        <v>42398</v>
      </c>
      <c r="G75" s="7" t="s">
        <v>24</v>
      </c>
      <c r="H75" s="6">
        <v>43129.484903703706</v>
      </c>
      <c r="I75" s="6">
        <f t="shared" si="0"/>
        <v>43129</v>
      </c>
      <c r="J75" s="5">
        <v>2022</v>
      </c>
      <c r="K75" s="5"/>
      <c r="L75" s="5" t="s">
        <v>283</v>
      </c>
      <c r="M75" s="15">
        <v>1</v>
      </c>
      <c r="N75" s="15">
        <v>5</v>
      </c>
      <c r="O75" s="35">
        <v>1</v>
      </c>
      <c r="P75" s="35">
        <v>5</v>
      </c>
      <c r="Q75" s="6">
        <v>43129.867602430553</v>
      </c>
      <c r="R75" s="5" t="s">
        <v>284</v>
      </c>
      <c r="S75" s="6"/>
      <c r="T75" s="5"/>
      <c r="U75" s="5"/>
    </row>
    <row r="76" spans="1:21" s="8" customFormat="1">
      <c r="A76" s="5">
        <v>201800136</v>
      </c>
      <c r="B76" s="5" t="s">
        <v>285</v>
      </c>
      <c r="C76" s="5" t="s">
        <v>286</v>
      </c>
      <c r="D76" s="22">
        <f>VLOOKUP(TRIM(E76),[1]Sheet2!$A$1:$B$78,2,FALSE)</f>
        <v>531</v>
      </c>
      <c r="E76" s="5" t="s">
        <v>287</v>
      </c>
      <c r="F76" s="6">
        <v>41670</v>
      </c>
      <c r="G76" s="7" t="s">
        <v>24</v>
      </c>
      <c r="H76" s="6">
        <v>43131.978743900465</v>
      </c>
      <c r="I76" s="6">
        <f t="shared" si="0"/>
        <v>43131</v>
      </c>
      <c r="J76" s="5">
        <v>2095</v>
      </c>
      <c r="K76" s="5"/>
      <c r="L76" s="5" t="s">
        <v>288</v>
      </c>
      <c r="M76" s="15">
        <v>8</v>
      </c>
      <c r="N76" s="15">
        <v>9</v>
      </c>
      <c r="O76" s="35">
        <v>8</v>
      </c>
      <c r="P76" s="40">
        <v>901</v>
      </c>
      <c r="Q76" s="6">
        <v>43131.943883796295</v>
      </c>
      <c r="R76" s="5" t="s">
        <v>289</v>
      </c>
      <c r="S76" s="6"/>
      <c r="T76" s="5"/>
      <c r="U76" s="5"/>
    </row>
    <row r="77" spans="1:21" s="8" customFormat="1">
      <c r="A77" s="5">
        <v>201800168</v>
      </c>
      <c r="B77" s="5" t="s">
        <v>290</v>
      </c>
      <c r="C77" s="5" t="s">
        <v>291</v>
      </c>
      <c r="D77" s="22">
        <f>VLOOKUP(TRIM(E77),[1]Sheet2!$A$1:$B$78,2,FALSE)</f>
        <v>127</v>
      </c>
      <c r="E77" s="5" t="s">
        <v>136</v>
      </c>
      <c r="F77" s="6">
        <v>37316</v>
      </c>
      <c r="G77" s="7" t="s">
        <v>19</v>
      </c>
      <c r="H77" s="6">
        <v>43138.456265428242</v>
      </c>
      <c r="I77" s="6">
        <f t="shared" si="0"/>
        <v>43138</v>
      </c>
      <c r="J77" s="5">
        <v>2001</v>
      </c>
      <c r="K77" s="5">
        <v>2087</v>
      </c>
      <c r="L77" s="5">
        <v>2</v>
      </c>
      <c r="M77" s="15">
        <v>2</v>
      </c>
      <c r="N77" s="15"/>
      <c r="O77" s="35">
        <v>2</v>
      </c>
      <c r="P77" s="35"/>
      <c r="Q77" s="6">
        <v>43138.449967939814</v>
      </c>
      <c r="R77" s="5" t="s">
        <v>292</v>
      </c>
      <c r="S77" s="6"/>
      <c r="T77" s="5"/>
      <c r="U77" s="5"/>
    </row>
    <row r="78" spans="1:21" s="8" customFormat="1">
      <c r="A78" s="5">
        <v>201800184</v>
      </c>
      <c r="B78" s="5" t="s">
        <v>293</v>
      </c>
      <c r="C78" s="5" t="s">
        <v>294</v>
      </c>
      <c r="D78" s="22">
        <f>VLOOKUP(TRIM(E78),[1]Sheet2!$A$1:$B$78,2,FALSE)</f>
        <v>518</v>
      </c>
      <c r="E78" s="5" t="s">
        <v>295</v>
      </c>
      <c r="F78" s="6">
        <v>42045</v>
      </c>
      <c r="G78" s="7" t="s">
        <v>19</v>
      </c>
      <c r="H78" s="6">
        <v>43141.686897800922</v>
      </c>
      <c r="I78" s="6">
        <f t="shared" si="0"/>
        <v>43141</v>
      </c>
      <c r="J78" s="5">
        <v>2101</v>
      </c>
      <c r="K78" s="5"/>
      <c r="L78" s="5"/>
      <c r="M78" s="15"/>
      <c r="N78" s="15"/>
      <c r="O78" s="35"/>
      <c r="P78" s="35"/>
      <c r="Q78" s="6">
        <v>43141.655566898145</v>
      </c>
      <c r="R78" s="5" t="s">
        <v>297</v>
      </c>
      <c r="S78" s="6">
        <v>43146.459202430553</v>
      </c>
      <c r="T78" s="5" t="s">
        <v>32</v>
      </c>
      <c r="U78" s="5" t="s">
        <v>296</v>
      </c>
    </row>
    <row r="79" spans="1:21" s="8" customFormat="1">
      <c r="A79" s="5">
        <v>201800203</v>
      </c>
      <c r="B79" s="5" t="s">
        <v>298</v>
      </c>
      <c r="C79" s="5" t="s">
        <v>299</v>
      </c>
      <c r="D79" s="22">
        <f>VLOOKUP(TRIM(E79),[1]Sheet2!$A$1:$B$78,2,FALSE)</f>
        <v>507</v>
      </c>
      <c r="E79" s="5" t="s">
        <v>129</v>
      </c>
      <c r="F79" s="6">
        <v>38654</v>
      </c>
      <c r="G79" s="7" t="s">
        <v>24</v>
      </c>
      <c r="H79" s="6">
        <v>43146.631864502313</v>
      </c>
      <c r="I79" s="6">
        <f t="shared" si="0"/>
        <v>43146</v>
      </c>
      <c r="J79" s="5">
        <v>2022</v>
      </c>
      <c r="K79" s="5"/>
      <c r="L79" s="5">
        <v>5</v>
      </c>
      <c r="M79" s="15">
        <v>5</v>
      </c>
      <c r="N79" s="15"/>
      <c r="O79" s="35">
        <v>5</v>
      </c>
      <c r="P79" s="35"/>
      <c r="Q79" s="6">
        <v>43146.631864502313</v>
      </c>
      <c r="R79" s="5" t="s">
        <v>300</v>
      </c>
      <c r="S79" s="6"/>
      <c r="T79" s="5"/>
      <c r="U79" s="5"/>
    </row>
    <row r="80" spans="1:21" s="8" customFormat="1">
      <c r="A80" s="5">
        <v>201800205</v>
      </c>
      <c r="B80" s="5" t="s">
        <v>301</v>
      </c>
      <c r="C80" s="5" t="s">
        <v>302</v>
      </c>
      <c r="D80" s="22">
        <f>VLOOKUP(TRIM(E80),[1]Sheet2!$A$1:$B$78,2,FALSE)</f>
        <v>130</v>
      </c>
      <c r="E80" s="5" t="s">
        <v>88</v>
      </c>
      <c r="F80" s="6">
        <v>39128</v>
      </c>
      <c r="G80" s="7" t="s">
        <v>19</v>
      </c>
      <c r="H80" s="6">
        <v>43148.427751423609</v>
      </c>
      <c r="I80" s="6">
        <f t="shared" si="0"/>
        <v>43148</v>
      </c>
      <c r="J80" s="5">
        <v>2001</v>
      </c>
      <c r="K80" s="5">
        <v>2245</v>
      </c>
      <c r="L80" s="5" t="s">
        <v>76</v>
      </c>
      <c r="M80" s="15">
        <v>16</v>
      </c>
      <c r="N80" s="15"/>
      <c r="O80" s="40">
        <v>1601</v>
      </c>
      <c r="P80" s="35"/>
      <c r="Q80" s="6">
        <v>43148.550839236108</v>
      </c>
      <c r="R80" s="5" t="s">
        <v>303</v>
      </c>
      <c r="S80" s="6"/>
      <c r="T80" s="5"/>
      <c r="U80" s="5"/>
    </row>
    <row r="81" spans="1:21" s="8" customFormat="1">
      <c r="A81" s="5">
        <v>201800221</v>
      </c>
      <c r="B81" s="5" t="s">
        <v>304</v>
      </c>
      <c r="C81" s="5" t="s">
        <v>305</v>
      </c>
      <c r="D81" s="22">
        <f>VLOOKUP(TRIM(E81),[1]Sheet2!$A$1:$B$78,2,FALSE)</f>
        <v>128</v>
      </c>
      <c r="E81" s="5" t="s">
        <v>75</v>
      </c>
      <c r="F81" s="6">
        <v>40513</v>
      </c>
      <c r="G81" s="7" t="s">
        <v>24</v>
      </c>
      <c r="H81" s="6">
        <v>43149.786300497683</v>
      </c>
      <c r="I81" s="6">
        <f t="shared" si="0"/>
        <v>43149</v>
      </c>
      <c r="J81" s="5">
        <v>2245</v>
      </c>
      <c r="K81" s="5"/>
      <c r="L81" s="5"/>
      <c r="M81" s="15"/>
      <c r="N81" s="15"/>
      <c r="O81" s="35"/>
      <c r="P81" s="35"/>
      <c r="Q81" s="6">
        <v>43149.786026620372</v>
      </c>
      <c r="R81" s="5" t="s">
        <v>308</v>
      </c>
      <c r="S81" s="6">
        <v>43149.942510682871</v>
      </c>
      <c r="T81" s="5" t="s">
        <v>306</v>
      </c>
      <c r="U81" s="5" t="s">
        <v>307</v>
      </c>
    </row>
    <row r="82" spans="1:21" s="8" customFormat="1">
      <c r="A82" s="5">
        <v>201800225</v>
      </c>
      <c r="B82" s="5" t="s">
        <v>309</v>
      </c>
      <c r="C82" s="5" t="s">
        <v>310</v>
      </c>
      <c r="D82" s="22">
        <f>VLOOKUP(TRIM(E82),[1]Sheet2!$A$1:$B$78,2,FALSE)</f>
        <v>537</v>
      </c>
      <c r="E82" s="5" t="s">
        <v>95</v>
      </c>
      <c r="F82" s="6">
        <v>41944</v>
      </c>
      <c r="G82" s="7" t="s">
        <v>19</v>
      </c>
      <c r="H82" s="6">
        <v>43339.780201388887</v>
      </c>
      <c r="I82" s="6">
        <f t="shared" si="0"/>
        <v>43339</v>
      </c>
      <c r="J82" s="5">
        <v>2092</v>
      </c>
      <c r="K82" s="5"/>
      <c r="L82" s="5">
        <v>9</v>
      </c>
      <c r="M82" s="15">
        <v>9</v>
      </c>
      <c r="N82" s="15"/>
      <c r="O82" s="40">
        <v>901</v>
      </c>
      <c r="P82" s="35"/>
      <c r="Q82" s="6">
        <v>43339.752220567127</v>
      </c>
      <c r="R82" s="5" t="s">
        <v>311</v>
      </c>
      <c r="S82" s="6"/>
      <c r="T82" s="5"/>
      <c r="U82" s="5"/>
    </row>
    <row r="83" spans="1:21" s="8" customFormat="1">
      <c r="A83" s="5">
        <v>201800234</v>
      </c>
      <c r="B83" s="5" t="s">
        <v>312</v>
      </c>
      <c r="C83" s="5" t="s">
        <v>313</v>
      </c>
      <c r="D83" s="22">
        <f>VLOOKUP(TRIM(E83),[1]Sheet2!$A$1:$B$78,2,FALSE)</f>
        <v>125</v>
      </c>
      <c r="E83" s="5" t="s">
        <v>31</v>
      </c>
      <c r="F83" s="6">
        <v>37672</v>
      </c>
      <c r="G83" s="7" t="s">
        <v>19</v>
      </c>
      <c r="H83" s="6">
        <v>43151.70297677083</v>
      </c>
      <c r="I83" s="6">
        <f t="shared" si="0"/>
        <v>43151</v>
      </c>
      <c r="J83" s="5">
        <v>2142</v>
      </c>
      <c r="K83" s="5"/>
      <c r="L83" s="5">
        <v>4</v>
      </c>
      <c r="M83" s="15">
        <v>4</v>
      </c>
      <c r="N83" s="15"/>
      <c r="O83" s="35">
        <v>4</v>
      </c>
      <c r="P83" s="35"/>
      <c r="Q83" s="6">
        <v>43151.627304398149</v>
      </c>
      <c r="R83" s="5" t="s">
        <v>314</v>
      </c>
      <c r="S83" s="6"/>
      <c r="T83" s="5"/>
      <c r="U83" s="5"/>
    </row>
    <row r="84" spans="1:21" s="8" customFormat="1">
      <c r="A84" s="5">
        <v>201800235</v>
      </c>
      <c r="B84" s="5" t="s">
        <v>315</v>
      </c>
      <c r="C84" s="5" t="s">
        <v>316</v>
      </c>
      <c r="D84" s="22">
        <f>VLOOKUP(TRIM(E84),[1]Sheet2!$A$1:$B$78,2,FALSE)</f>
        <v>203</v>
      </c>
      <c r="E84" s="5" t="s">
        <v>317</v>
      </c>
      <c r="F84" s="6">
        <v>40594</v>
      </c>
      <c r="G84" s="7" t="s">
        <v>24</v>
      </c>
      <c r="H84" s="6">
        <v>43152.670822881948</v>
      </c>
      <c r="I84" s="6">
        <f t="shared" si="0"/>
        <v>43152</v>
      </c>
      <c r="J84" s="5">
        <v>2244</v>
      </c>
      <c r="K84" s="5"/>
      <c r="L84" s="5" t="s">
        <v>71</v>
      </c>
      <c r="M84" s="15">
        <v>28</v>
      </c>
      <c r="N84" s="15"/>
      <c r="O84" s="35">
        <v>28</v>
      </c>
      <c r="P84" s="35"/>
      <c r="Q84" s="6">
        <v>43152.670267210648</v>
      </c>
      <c r="R84" s="5" t="s">
        <v>318</v>
      </c>
      <c r="S84" s="6"/>
      <c r="T84" s="5"/>
      <c r="U84" s="5"/>
    </row>
    <row r="85" spans="1:21" s="8" customFormat="1">
      <c r="A85" s="5">
        <v>201800240</v>
      </c>
      <c r="B85" s="5" t="s">
        <v>108</v>
      </c>
      <c r="C85" s="5" t="s">
        <v>319</v>
      </c>
      <c r="D85" s="22">
        <f>VLOOKUP(TRIM(E85),[1]Sheet2!$A$1:$B$78,2,FALSE)</f>
        <v>130</v>
      </c>
      <c r="E85" s="5" t="s">
        <v>88</v>
      </c>
      <c r="F85" s="6">
        <v>39865</v>
      </c>
      <c r="G85" s="7" t="s">
        <v>19</v>
      </c>
      <c r="H85" s="6">
        <v>43152.570528587959</v>
      </c>
      <c r="I85" s="6">
        <f t="shared" si="0"/>
        <v>43152</v>
      </c>
      <c r="J85" s="5" t="s">
        <v>81</v>
      </c>
      <c r="K85" s="5"/>
      <c r="L85" s="5"/>
      <c r="M85" s="15"/>
      <c r="N85" s="15"/>
      <c r="O85" s="35"/>
      <c r="P85" s="35"/>
      <c r="Q85" s="6">
        <v>43152.570528587959</v>
      </c>
      <c r="R85" s="5" t="s">
        <v>320</v>
      </c>
      <c r="S85" s="6"/>
      <c r="T85" s="5"/>
      <c r="U85" s="5"/>
    </row>
    <row r="86" spans="1:21" s="8" customFormat="1">
      <c r="A86" s="5">
        <v>201800267</v>
      </c>
      <c r="B86" s="5" t="s">
        <v>321</v>
      </c>
      <c r="C86" s="5" t="s">
        <v>322</v>
      </c>
      <c r="D86" s="22">
        <f>VLOOKUP(TRIM(E86),[1]Sheet2!$A$1:$B$78,2,FALSE)</f>
        <v>128</v>
      </c>
      <c r="E86" s="5" t="s">
        <v>75</v>
      </c>
      <c r="F86" s="6">
        <v>41335</v>
      </c>
      <c r="G86" s="7" t="s">
        <v>24</v>
      </c>
      <c r="H86" s="6">
        <v>43164.418694826389</v>
      </c>
      <c r="I86" s="6">
        <f t="shared" si="0"/>
        <v>43164</v>
      </c>
      <c r="J86" s="5" t="s">
        <v>81</v>
      </c>
      <c r="K86" s="5"/>
      <c r="L86" s="5"/>
      <c r="M86" s="15"/>
      <c r="N86" s="15"/>
      <c r="O86" s="35"/>
      <c r="P86" s="35"/>
      <c r="Q86" s="6">
        <v>43164.418694826389</v>
      </c>
      <c r="R86" s="5" t="s">
        <v>323</v>
      </c>
      <c r="S86" s="6"/>
      <c r="T86" s="5"/>
      <c r="U86" s="5"/>
    </row>
    <row r="87" spans="1:21" s="8" customFormat="1">
      <c r="A87" s="5">
        <v>201800269</v>
      </c>
      <c r="B87" s="5" t="s">
        <v>324</v>
      </c>
      <c r="C87" s="5" t="s">
        <v>325</v>
      </c>
      <c r="D87" s="22">
        <f>VLOOKUP(TRIM(E87),[1]Sheet2!$A$1:$B$78,2,FALSE)</f>
        <v>131</v>
      </c>
      <c r="E87" s="5" t="s">
        <v>18</v>
      </c>
      <c r="F87" s="6">
        <v>38778</v>
      </c>
      <c r="G87" s="7" t="s">
        <v>24</v>
      </c>
      <c r="H87" s="6">
        <v>43162.61505818287</v>
      </c>
      <c r="I87" s="6">
        <f t="shared" si="0"/>
        <v>43162</v>
      </c>
      <c r="J87" s="5">
        <v>2001</v>
      </c>
      <c r="K87" s="5"/>
      <c r="L87" s="5">
        <v>12</v>
      </c>
      <c r="M87" s="15">
        <v>12</v>
      </c>
      <c r="N87" s="15"/>
      <c r="O87" s="35">
        <v>12</v>
      </c>
      <c r="P87" s="35"/>
      <c r="Q87" s="6">
        <v>43162.592330358799</v>
      </c>
      <c r="R87" s="5" t="s">
        <v>326</v>
      </c>
      <c r="S87" s="6"/>
      <c r="T87" s="5"/>
      <c r="U87" s="5"/>
    </row>
    <row r="88" spans="1:21" s="8" customFormat="1">
      <c r="A88" s="5">
        <v>201800271</v>
      </c>
      <c r="B88" s="5" t="s">
        <v>327</v>
      </c>
      <c r="C88" s="5" t="s">
        <v>328</v>
      </c>
      <c r="D88" s="22">
        <f>VLOOKUP(TRIM(E88),[1]Sheet2!$A$1:$B$78,2,FALSE)</f>
        <v>125</v>
      </c>
      <c r="E88" s="5" t="s">
        <v>31</v>
      </c>
      <c r="F88" s="6">
        <v>39814</v>
      </c>
      <c r="G88" s="7" t="s">
        <v>19</v>
      </c>
      <c r="H88" s="6">
        <v>43163.752998495373</v>
      </c>
      <c r="I88" s="6">
        <f t="shared" si="0"/>
        <v>43163</v>
      </c>
      <c r="J88" s="5" t="s">
        <v>245</v>
      </c>
      <c r="K88" s="5"/>
      <c r="L88" s="5"/>
      <c r="M88" s="15"/>
      <c r="N88" s="15"/>
      <c r="O88" s="35"/>
      <c r="P88" s="35"/>
      <c r="Q88" s="6">
        <v>43163.614711377311</v>
      </c>
      <c r="R88" s="5" t="s">
        <v>329</v>
      </c>
      <c r="S88" s="6"/>
      <c r="T88" s="5"/>
      <c r="U88" s="5"/>
    </row>
    <row r="89" spans="1:21" s="8" customFormat="1">
      <c r="A89" s="5">
        <v>201800272</v>
      </c>
      <c r="B89" s="5" t="s">
        <v>330</v>
      </c>
      <c r="C89" s="5" t="s">
        <v>331</v>
      </c>
      <c r="D89" s="22">
        <f>VLOOKUP(TRIM(E89),[1]Sheet2!$A$1:$B$78,2,FALSE)</f>
        <v>507</v>
      </c>
      <c r="E89" s="5" t="s">
        <v>129</v>
      </c>
      <c r="F89" s="6">
        <v>40179</v>
      </c>
      <c r="G89" s="7" t="s">
        <v>19</v>
      </c>
      <c r="H89" s="6">
        <v>43162.661627465277</v>
      </c>
      <c r="I89" s="6">
        <f t="shared" si="0"/>
        <v>43162</v>
      </c>
      <c r="J89" s="5">
        <v>2075</v>
      </c>
      <c r="K89" s="5"/>
      <c r="L89" s="5">
        <v>1</v>
      </c>
      <c r="M89" s="15">
        <v>1</v>
      </c>
      <c r="N89" s="15"/>
      <c r="O89" s="35">
        <v>1</v>
      </c>
      <c r="P89" s="35"/>
      <c r="Q89" s="6">
        <v>43162.644651273149</v>
      </c>
      <c r="R89" s="5" t="s">
        <v>332</v>
      </c>
      <c r="S89" s="6"/>
      <c r="T89" s="5"/>
      <c r="U89" s="5"/>
    </row>
    <row r="90" spans="1:21" s="8" customFormat="1">
      <c r="A90" s="5">
        <v>201800275</v>
      </c>
      <c r="B90" s="5" t="s">
        <v>333</v>
      </c>
      <c r="C90" s="5" t="s">
        <v>334</v>
      </c>
      <c r="D90" s="22">
        <f>VLOOKUP(TRIM(E90),[1]Sheet2!$A$1:$B$78,2,FALSE)</f>
        <v>508</v>
      </c>
      <c r="E90" s="5" t="s">
        <v>170</v>
      </c>
      <c r="F90" s="6">
        <v>39875</v>
      </c>
      <c r="G90" s="7" t="s">
        <v>24</v>
      </c>
      <c r="H90" s="6">
        <v>43163.632953437504</v>
      </c>
      <c r="I90" s="6">
        <f t="shared" si="0"/>
        <v>43163</v>
      </c>
      <c r="J90" s="5">
        <v>2092</v>
      </c>
      <c r="K90" s="5"/>
      <c r="L90" s="5">
        <v>8</v>
      </c>
      <c r="M90" s="15">
        <v>8</v>
      </c>
      <c r="N90" s="15"/>
      <c r="O90" s="35">
        <v>8</v>
      </c>
      <c r="P90" s="35"/>
      <c r="Q90" s="6">
        <v>43163.439131168983</v>
      </c>
      <c r="R90" s="5" t="s">
        <v>335</v>
      </c>
      <c r="S90" s="6">
        <v>43163.672233449077</v>
      </c>
      <c r="T90" s="5" t="s">
        <v>137</v>
      </c>
      <c r="U90" s="5" t="s">
        <v>138</v>
      </c>
    </row>
    <row r="91" spans="1:21" s="8" customFormat="1">
      <c r="A91" s="5">
        <v>201800279</v>
      </c>
      <c r="B91" s="5" t="s">
        <v>187</v>
      </c>
      <c r="C91" s="5" t="s">
        <v>336</v>
      </c>
      <c r="D91" s="22">
        <f>VLOOKUP(TRIM(E91),[1]Sheet2!$A$1:$B$78,2,FALSE)</f>
        <v>312</v>
      </c>
      <c r="E91" s="5" t="s">
        <v>42</v>
      </c>
      <c r="F91" s="6">
        <v>41974</v>
      </c>
      <c r="G91" s="7" t="s">
        <v>19</v>
      </c>
      <c r="H91" s="6">
        <v>43177.645199224535</v>
      </c>
      <c r="I91" s="6">
        <f t="shared" si="0"/>
        <v>43177</v>
      </c>
      <c r="J91" s="5">
        <v>2259</v>
      </c>
      <c r="K91" s="5"/>
      <c r="L91" s="5">
        <v>8</v>
      </c>
      <c r="M91" s="15">
        <v>8</v>
      </c>
      <c r="N91" s="15"/>
      <c r="O91" s="35">
        <v>8</v>
      </c>
      <c r="P91" s="35"/>
      <c r="Q91" s="6">
        <v>43177.634056134259</v>
      </c>
      <c r="R91" s="5" t="s">
        <v>337</v>
      </c>
      <c r="S91" s="6"/>
      <c r="T91" s="5"/>
      <c r="U91" s="5"/>
    </row>
    <row r="92" spans="1:21" s="8" customFormat="1">
      <c r="A92" s="5">
        <v>201800285</v>
      </c>
      <c r="B92" s="5" t="s">
        <v>338</v>
      </c>
      <c r="C92" s="5" t="s">
        <v>339</v>
      </c>
      <c r="D92" s="22">
        <f>VLOOKUP(TRIM(E92),[1]Sheet2!$A$1:$B$78,2,FALSE)</f>
        <v>537</v>
      </c>
      <c r="E92" s="5" t="s">
        <v>95</v>
      </c>
      <c r="F92" s="6">
        <v>42439</v>
      </c>
      <c r="G92" s="7" t="s">
        <v>24</v>
      </c>
      <c r="H92" s="6">
        <v>43169.482261493053</v>
      </c>
      <c r="I92" s="6">
        <f t="shared" si="0"/>
        <v>43169</v>
      </c>
      <c r="J92" s="5">
        <v>2082</v>
      </c>
      <c r="K92" s="5"/>
      <c r="L92" s="5"/>
      <c r="M92" s="15"/>
      <c r="N92" s="15"/>
      <c r="O92" s="35"/>
      <c r="P92" s="35"/>
      <c r="Q92" s="6">
        <v>43169.472264270837</v>
      </c>
      <c r="R92" s="5" t="s">
        <v>340</v>
      </c>
      <c r="S92" s="6"/>
      <c r="T92" s="5"/>
      <c r="U92" s="5"/>
    </row>
    <row r="93" spans="1:21" s="8" customFormat="1">
      <c r="A93" s="5">
        <v>201800289</v>
      </c>
      <c r="B93" s="5" t="s">
        <v>341</v>
      </c>
      <c r="C93" s="5" t="s">
        <v>342</v>
      </c>
      <c r="D93" s="22">
        <f>VLOOKUP(TRIM(E93),[1]Sheet2!$A$1:$B$78,2,FALSE)</f>
        <v>107</v>
      </c>
      <c r="E93" s="5" t="s">
        <v>154</v>
      </c>
      <c r="F93" s="6">
        <v>37668</v>
      </c>
      <c r="G93" s="7" t="s">
        <v>19</v>
      </c>
      <c r="H93" s="6">
        <v>43165.112400891201</v>
      </c>
      <c r="I93" s="6">
        <f t="shared" si="0"/>
        <v>43165</v>
      </c>
      <c r="J93" s="5">
        <v>2038</v>
      </c>
      <c r="K93" s="5"/>
      <c r="L93" s="5"/>
      <c r="M93" s="15"/>
      <c r="N93" s="15"/>
      <c r="O93" s="35"/>
      <c r="P93" s="35"/>
      <c r="Q93" s="6">
        <v>43165.075590740744</v>
      </c>
      <c r="R93" s="5" t="s">
        <v>343</v>
      </c>
      <c r="S93" s="6"/>
      <c r="T93" s="5"/>
      <c r="U93" s="5"/>
    </row>
    <row r="94" spans="1:21" s="8" customFormat="1">
      <c r="A94" s="5">
        <v>201800307</v>
      </c>
      <c r="B94" s="5" t="s">
        <v>344</v>
      </c>
      <c r="C94" s="5" t="s">
        <v>345</v>
      </c>
      <c r="D94" s="22">
        <f>VLOOKUP(TRIM(E94),[1]Sheet2!$A$1:$B$78,2,FALSE)</f>
        <v>501</v>
      </c>
      <c r="E94" s="5" t="s">
        <v>58</v>
      </c>
      <c r="F94" s="6">
        <v>40247</v>
      </c>
      <c r="G94" s="7" t="s">
        <v>38</v>
      </c>
      <c r="H94" s="6">
        <v>43169.307515277775</v>
      </c>
      <c r="I94" s="6">
        <f t="shared" si="0"/>
        <v>43169</v>
      </c>
      <c r="J94" s="5">
        <v>2123</v>
      </c>
      <c r="K94" s="5">
        <v>2004</v>
      </c>
      <c r="L94" s="5"/>
      <c r="M94" s="15"/>
      <c r="N94" s="15"/>
      <c r="O94" s="35"/>
      <c r="P94" s="35"/>
      <c r="Q94" s="6">
        <v>43169.285522106482</v>
      </c>
      <c r="R94" s="5" t="s">
        <v>346</v>
      </c>
      <c r="S94" s="6"/>
      <c r="T94" s="5"/>
      <c r="U94" s="5"/>
    </row>
    <row r="95" spans="1:21" s="8" customFormat="1">
      <c r="A95" s="5">
        <v>201800368</v>
      </c>
      <c r="B95" s="5" t="s">
        <v>347</v>
      </c>
      <c r="C95" s="5" t="s">
        <v>348</v>
      </c>
      <c r="D95" s="22">
        <f>VLOOKUP(TRIM(E95),[1]Sheet2!$A$1:$B$78,2,FALSE)</f>
        <v>125</v>
      </c>
      <c r="E95" s="5" t="s">
        <v>31</v>
      </c>
      <c r="F95" s="6">
        <v>38804</v>
      </c>
      <c r="G95" s="7" t="s">
        <v>24</v>
      </c>
      <c r="H95" s="6">
        <v>43187.437774733793</v>
      </c>
      <c r="I95" s="6">
        <f t="shared" si="0"/>
        <v>43187</v>
      </c>
      <c r="J95" s="5">
        <v>2082</v>
      </c>
      <c r="K95" s="5"/>
      <c r="L95" s="5">
        <v>18</v>
      </c>
      <c r="M95" s="15">
        <v>18</v>
      </c>
      <c r="N95" s="15"/>
      <c r="O95" s="35">
        <v>18</v>
      </c>
      <c r="P95" s="35"/>
      <c r="Q95" s="6">
        <v>43187.42331820602</v>
      </c>
      <c r="R95" s="5" t="s">
        <v>349</v>
      </c>
      <c r="S95" s="6"/>
      <c r="T95" s="5"/>
      <c r="U95" s="5"/>
    </row>
    <row r="96" spans="1:21" s="8" customFormat="1">
      <c r="A96" s="5">
        <v>201800369</v>
      </c>
      <c r="B96" s="5" t="s">
        <v>350</v>
      </c>
      <c r="C96" s="5" t="s">
        <v>351</v>
      </c>
      <c r="D96" s="22">
        <f>VLOOKUP(TRIM(E96),[1]Sheet2!$A$1:$B$78,2,FALSE)</f>
        <v>598</v>
      </c>
      <c r="E96" s="5" t="s">
        <v>80</v>
      </c>
      <c r="F96" s="6">
        <v>39169</v>
      </c>
      <c r="G96" s="7" t="s">
        <v>24</v>
      </c>
      <c r="H96" s="6">
        <v>43187.428774687498</v>
      </c>
      <c r="I96" s="6">
        <f t="shared" si="0"/>
        <v>43187</v>
      </c>
      <c r="J96" s="5">
        <v>2095</v>
      </c>
      <c r="K96" s="5"/>
      <c r="L96" s="5">
        <v>9</v>
      </c>
      <c r="M96" s="15">
        <v>9</v>
      </c>
      <c r="N96" s="15"/>
      <c r="O96" s="40">
        <v>901</v>
      </c>
      <c r="P96" s="35"/>
      <c r="Q96" s="6">
        <v>43187.428774687498</v>
      </c>
      <c r="R96" s="5" t="s">
        <v>352</v>
      </c>
      <c r="S96" s="6"/>
      <c r="T96" s="5"/>
      <c r="U96" s="5"/>
    </row>
    <row r="97" spans="1:21" s="8" customFormat="1">
      <c r="A97" s="5">
        <v>201800371</v>
      </c>
      <c r="B97" s="5" t="s">
        <v>353</v>
      </c>
      <c r="C97" s="5" t="s">
        <v>354</v>
      </c>
      <c r="D97" s="22">
        <f>VLOOKUP(TRIM(E97),[1]Sheet2!$A$1:$B$78,2,FALSE)</f>
        <v>501</v>
      </c>
      <c r="E97" s="5" t="s">
        <v>58</v>
      </c>
      <c r="F97" s="6">
        <v>42690</v>
      </c>
      <c r="G97" s="7" t="s">
        <v>24</v>
      </c>
      <c r="H97" s="6">
        <v>43195.435045601851</v>
      </c>
      <c r="I97" s="6">
        <f t="shared" si="0"/>
        <v>43195</v>
      </c>
      <c r="J97" s="5" t="s">
        <v>81</v>
      </c>
      <c r="K97" s="5"/>
      <c r="L97" s="5"/>
      <c r="M97" s="15"/>
      <c r="N97" s="15"/>
      <c r="O97" s="35"/>
      <c r="P97" s="35"/>
      <c r="Q97" s="6">
        <v>43195.435045601851</v>
      </c>
      <c r="R97" s="5" t="s">
        <v>355</v>
      </c>
      <c r="S97" s="6"/>
      <c r="T97" s="5"/>
      <c r="U97" s="5"/>
    </row>
    <row r="98" spans="1:21" s="8" customFormat="1">
      <c r="A98" s="5">
        <v>201800379</v>
      </c>
      <c r="B98" s="5" t="s">
        <v>356</v>
      </c>
      <c r="C98" s="5" t="s">
        <v>357</v>
      </c>
      <c r="D98" s="22">
        <f>VLOOKUP(TRIM(E98),[1]Sheet2!$A$1:$B$78,2,FALSE)</f>
        <v>499</v>
      </c>
      <c r="E98" s="5" t="s">
        <v>145</v>
      </c>
      <c r="F98" s="6">
        <v>38777</v>
      </c>
      <c r="G98" s="7" t="s">
        <v>19</v>
      </c>
      <c r="H98" s="6">
        <v>43193.427261493052</v>
      </c>
      <c r="I98" s="6">
        <f t="shared" si="0"/>
        <v>43193</v>
      </c>
      <c r="J98" s="5">
        <v>2278</v>
      </c>
      <c r="K98" s="5"/>
      <c r="L98" s="5"/>
      <c r="M98" s="15"/>
      <c r="N98" s="15"/>
      <c r="O98" s="35"/>
      <c r="P98" s="35"/>
      <c r="Q98" s="6">
        <v>43193.427261493052</v>
      </c>
      <c r="R98" s="5" t="s">
        <v>358</v>
      </c>
      <c r="S98" s="6"/>
      <c r="T98" s="5"/>
      <c r="U98" s="5"/>
    </row>
    <row r="99" spans="1:21" s="8" customFormat="1">
      <c r="A99" s="5">
        <v>201800384</v>
      </c>
      <c r="B99" s="5" t="s">
        <v>359</v>
      </c>
      <c r="C99" s="5" t="s">
        <v>360</v>
      </c>
      <c r="D99" s="22">
        <f>VLOOKUP(TRIM(E99),[1]Sheet2!$A$1:$B$78,2,FALSE)</f>
        <v>125</v>
      </c>
      <c r="E99" s="5" t="s">
        <v>31</v>
      </c>
      <c r="F99" s="6">
        <v>40268</v>
      </c>
      <c r="G99" s="7" t="s">
        <v>24</v>
      </c>
      <c r="H99" s="6">
        <v>43190.65746357639</v>
      </c>
      <c r="I99" s="6">
        <f t="shared" si="0"/>
        <v>43190</v>
      </c>
      <c r="J99" s="5">
        <v>2181</v>
      </c>
      <c r="K99" s="5"/>
      <c r="L99" s="5">
        <v>3</v>
      </c>
      <c r="M99" s="15">
        <v>3</v>
      </c>
      <c r="N99" s="15"/>
      <c r="O99" s="35">
        <v>3</v>
      </c>
      <c r="P99" s="35"/>
      <c r="Q99" s="6">
        <v>43190.612614351849</v>
      </c>
      <c r="R99" s="5" t="s">
        <v>361</v>
      </c>
      <c r="S99" s="6"/>
      <c r="T99" s="5"/>
      <c r="U99" s="5"/>
    </row>
    <row r="100" spans="1:21" s="8" customFormat="1">
      <c r="A100" s="5">
        <v>201800391</v>
      </c>
      <c r="B100" s="5" t="s">
        <v>356</v>
      </c>
      <c r="C100" s="5" t="s">
        <v>362</v>
      </c>
      <c r="D100" s="22">
        <f>VLOOKUP(TRIM(E100),[1]Sheet2!$A$1:$B$78,2,FALSE)</f>
        <v>499</v>
      </c>
      <c r="E100" s="5" t="s">
        <v>145</v>
      </c>
      <c r="F100" s="6">
        <v>38445</v>
      </c>
      <c r="G100" s="7" t="s">
        <v>19</v>
      </c>
      <c r="H100" s="6">
        <v>43207.434956516205</v>
      </c>
      <c r="I100" s="6">
        <f t="shared" si="0"/>
        <v>43207</v>
      </c>
      <c r="J100" s="5" t="s">
        <v>81</v>
      </c>
      <c r="K100" s="5">
        <v>2099</v>
      </c>
      <c r="L100" s="5"/>
      <c r="M100" s="15"/>
      <c r="N100" s="15"/>
      <c r="O100" s="35"/>
      <c r="P100" s="35"/>
      <c r="Q100" s="6">
        <v>43207.434880520836</v>
      </c>
      <c r="R100" s="5" t="s">
        <v>363</v>
      </c>
      <c r="S100" s="6"/>
      <c r="T100" s="5"/>
      <c r="U100" s="5"/>
    </row>
    <row r="101" spans="1:21" s="8" customFormat="1">
      <c r="A101" s="5">
        <v>201800395</v>
      </c>
      <c r="B101" s="5" t="s">
        <v>364</v>
      </c>
      <c r="C101" s="5" t="s">
        <v>365</v>
      </c>
      <c r="D101" s="22">
        <f>VLOOKUP(TRIM(E101),[1]Sheet2!$A$1:$B$78,2,FALSE)</f>
        <v>131</v>
      </c>
      <c r="E101" s="5" t="s">
        <v>18</v>
      </c>
      <c r="F101" s="6">
        <v>38227</v>
      </c>
      <c r="G101" s="7" t="s">
        <v>19</v>
      </c>
      <c r="H101" s="6">
        <v>43194.653337187498</v>
      </c>
      <c r="I101" s="6">
        <f t="shared" si="0"/>
        <v>43194</v>
      </c>
      <c r="J101" s="5">
        <v>2117</v>
      </c>
      <c r="K101" s="5">
        <v>2245</v>
      </c>
      <c r="L101" s="5"/>
      <c r="M101" s="15"/>
      <c r="N101" s="15"/>
      <c r="O101" s="35"/>
      <c r="P101" s="35"/>
      <c r="Q101" s="6">
        <v>43194.653337187498</v>
      </c>
      <c r="R101" s="5" t="s">
        <v>366</v>
      </c>
      <c r="S101" s="6"/>
      <c r="T101" s="5"/>
      <c r="U101" s="5"/>
    </row>
    <row r="102" spans="1:21" s="8" customFormat="1">
      <c r="A102" s="5">
        <v>201800426</v>
      </c>
      <c r="B102" s="5" t="s">
        <v>367</v>
      </c>
      <c r="C102" s="5" t="s">
        <v>368</v>
      </c>
      <c r="D102" s="22">
        <f>VLOOKUP(TRIM(E102),[1]Sheet2!$A$1:$B$78,2,FALSE)</f>
        <v>125</v>
      </c>
      <c r="E102" s="5" t="s">
        <v>31</v>
      </c>
      <c r="F102" s="6">
        <v>39975</v>
      </c>
      <c r="G102" s="7" t="s">
        <v>24</v>
      </c>
      <c r="H102" s="6">
        <v>43207.429361886578</v>
      </c>
      <c r="I102" s="6">
        <f t="shared" si="0"/>
        <v>43207</v>
      </c>
      <c r="J102" s="5">
        <v>2222</v>
      </c>
      <c r="K102" s="5"/>
      <c r="L102" s="5"/>
      <c r="M102" s="15"/>
      <c r="N102" s="15"/>
      <c r="O102" s="35"/>
      <c r="P102" s="35"/>
      <c r="Q102" s="6">
        <v>43207.423451041665</v>
      </c>
      <c r="R102" s="5" t="s">
        <v>371</v>
      </c>
      <c r="S102" s="6">
        <v>43207.419558877315</v>
      </c>
      <c r="T102" s="5" t="s">
        <v>369</v>
      </c>
      <c r="U102" s="5" t="s">
        <v>370</v>
      </c>
    </row>
    <row r="103" spans="1:21" s="8" customFormat="1">
      <c r="A103" s="5">
        <v>201800430</v>
      </c>
      <c r="B103" s="5" t="s">
        <v>372</v>
      </c>
      <c r="C103" s="5" t="s">
        <v>373</v>
      </c>
      <c r="D103" s="22">
        <f>VLOOKUP(TRIM(E103),[1]Sheet2!$A$1:$B$78,2,FALSE)</f>
        <v>130</v>
      </c>
      <c r="E103" s="5" t="s">
        <v>88</v>
      </c>
      <c r="F103" s="6">
        <v>38092</v>
      </c>
      <c r="G103" s="7" t="s">
        <v>19</v>
      </c>
      <c r="H103" s="6">
        <v>43205.44616767361</v>
      </c>
      <c r="I103" s="6">
        <f t="shared" si="0"/>
        <v>43205</v>
      </c>
      <c r="J103" s="5">
        <v>2290</v>
      </c>
      <c r="K103" s="5">
        <v>2245</v>
      </c>
      <c r="L103" s="5"/>
      <c r="M103" s="15"/>
      <c r="N103" s="15"/>
      <c r="O103" s="35"/>
      <c r="P103" s="35"/>
      <c r="Q103" s="6">
        <v>43205.420484456015</v>
      </c>
      <c r="R103" s="5" t="s">
        <v>374</v>
      </c>
      <c r="S103" s="6"/>
      <c r="T103" s="5"/>
      <c r="U103" s="5"/>
    </row>
    <row r="104" spans="1:21" s="8" customFormat="1">
      <c r="A104" s="5">
        <v>201800443</v>
      </c>
      <c r="B104" s="5" t="s">
        <v>375</v>
      </c>
      <c r="C104" s="5" t="s">
        <v>376</v>
      </c>
      <c r="D104" s="22">
        <f>VLOOKUP(TRIM(E104),[1]Sheet2!$A$1:$B$78,2,FALSE)</f>
        <v>125</v>
      </c>
      <c r="E104" s="5" t="s">
        <v>31</v>
      </c>
      <c r="F104" s="6">
        <v>39191</v>
      </c>
      <c r="G104" s="7" t="s">
        <v>19</v>
      </c>
      <c r="H104" s="6">
        <v>43216.637944710645</v>
      </c>
      <c r="I104" s="6">
        <f t="shared" si="0"/>
        <v>43216</v>
      </c>
      <c r="J104" s="5">
        <v>2116</v>
      </c>
      <c r="K104" s="5">
        <v>2245</v>
      </c>
      <c r="L104" s="5"/>
      <c r="M104" s="15"/>
      <c r="N104" s="15"/>
      <c r="O104" s="35"/>
      <c r="P104" s="35"/>
      <c r="Q104" s="6">
        <v>43216.635637534724</v>
      </c>
      <c r="R104" s="5" t="s">
        <v>377</v>
      </c>
      <c r="S104" s="6"/>
      <c r="T104" s="5"/>
      <c r="U104" s="5"/>
    </row>
    <row r="105" spans="1:21" s="8" customFormat="1">
      <c r="A105" s="5">
        <v>201800449</v>
      </c>
      <c r="B105" s="5" t="s">
        <v>378</v>
      </c>
      <c r="C105" s="5" t="s">
        <v>379</v>
      </c>
      <c r="D105" s="22">
        <f>VLOOKUP(TRIM(E105),[1]Sheet2!$A$1:$B$78,2,FALSE)</f>
        <v>130</v>
      </c>
      <c r="E105" s="5" t="s">
        <v>88</v>
      </c>
      <c r="F105" s="6">
        <v>38078</v>
      </c>
      <c r="G105" s="7" t="s">
        <v>24</v>
      </c>
      <c r="H105" s="6">
        <v>43221.417437418982</v>
      </c>
      <c r="I105" s="6">
        <f t="shared" si="0"/>
        <v>43221</v>
      </c>
      <c r="J105" s="5">
        <v>2245</v>
      </c>
      <c r="K105" s="5"/>
      <c r="L105" s="5"/>
      <c r="M105" s="15"/>
      <c r="N105" s="15"/>
      <c r="O105" s="35"/>
      <c r="P105" s="35"/>
      <c r="Q105" s="6">
        <v>43221.417437418982</v>
      </c>
      <c r="R105" s="5" t="s">
        <v>380</v>
      </c>
      <c r="S105" s="6"/>
      <c r="T105" s="5"/>
      <c r="U105" s="5"/>
    </row>
    <row r="106" spans="1:21" s="8" customFormat="1">
      <c r="A106" s="5">
        <v>201800468</v>
      </c>
      <c r="B106" s="5" t="s">
        <v>381</v>
      </c>
      <c r="C106" s="5" t="s">
        <v>382</v>
      </c>
      <c r="D106" s="22">
        <f>VLOOKUP(TRIM(E106),[1]Sheet2!$A$1:$B$78,2,FALSE)</f>
        <v>536</v>
      </c>
      <c r="E106" s="5" t="s">
        <v>195</v>
      </c>
      <c r="F106" s="6">
        <v>38930</v>
      </c>
      <c r="G106" s="7" t="s">
        <v>19</v>
      </c>
      <c r="H106" s="6">
        <v>43229.835676273149</v>
      </c>
      <c r="I106" s="6">
        <f t="shared" si="0"/>
        <v>43229</v>
      </c>
      <c r="J106" s="5">
        <v>2004</v>
      </c>
      <c r="K106" s="5">
        <v>2087</v>
      </c>
      <c r="L106" s="5"/>
      <c r="M106" s="15"/>
      <c r="N106" s="15"/>
      <c r="O106" s="35"/>
      <c r="P106" s="35"/>
      <c r="Q106" s="6">
        <v>43229.835676273149</v>
      </c>
      <c r="R106" s="5" t="s">
        <v>383</v>
      </c>
      <c r="S106" s="6"/>
      <c r="T106" s="5"/>
      <c r="U106" s="5"/>
    </row>
    <row r="107" spans="1:21" s="8" customFormat="1">
      <c r="A107" s="5">
        <v>201800487</v>
      </c>
      <c r="B107" s="5" t="s">
        <v>384</v>
      </c>
      <c r="C107" s="5" t="s">
        <v>385</v>
      </c>
      <c r="D107" s="22">
        <f>VLOOKUP(TRIM(E107),[1]Sheet2!$A$1:$B$78,2,FALSE)</f>
        <v>505</v>
      </c>
      <c r="E107" s="5" t="s">
        <v>386</v>
      </c>
      <c r="F107" s="6">
        <v>40745</v>
      </c>
      <c r="G107" s="7" t="s">
        <v>24</v>
      </c>
      <c r="H107" s="6">
        <v>43221.435430405094</v>
      </c>
      <c r="I107" s="6">
        <f t="shared" si="0"/>
        <v>43221</v>
      </c>
      <c r="J107" s="5">
        <v>2046</v>
      </c>
      <c r="K107" s="5"/>
      <c r="L107" s="5">
        <v>1</v>
      </c>
      <c r="M107" s="15">
        <v>1</v>
      </c>
      <c r="N107" s="15"/>
      <c r="O107" s="35">
        <v>1</v>
      </c>
      <c r="P107" s="35"/>
      <c r="Q107" s="6">
        <v>43221.422797569445</v>
      </c>
      <c r="R107" s="5" t="s">
        <v>387</v>
      </c>
      <c r="S107" s="6"/>
      <c r="T107" s="5"/>
      <c r="U107" s="5"/>
    </row>
    <row r="108" spans="1:21" s="12" customFormat="1">
      <c r="A108" s="9">
        <v>201800488</v>
      </c>
      <c r="B108" s="9" t="s">
        <v>388</v>
      </c>
      <c r="C108" s="9" t="s">
        <v>389</v>
      </c>
      <c r="D108" s="22">
        <f>VLOOKUP(TRIM(E108),[1]Sheet2!$A$1:$B$78,2,FALSE)</f>
        <v>201</v>
      </c>
      <c r="E108" s="9" t="s">
        <v>37</v>
      </c>
      <c r="F108" s="10">
        <v>41666</v>
      </c>
      <c r="G108" s="11" t="s">
        <v>19</v>
      </c>
      <c r="H108" s="10">
        <v>43221.436324074071</v>
      </c>
      <c r="I108" s="10">
        <f t="shared" si="0"/>
        <v>43221</v>
      </c>
      <c r="J108" s="9">
        <v>2043</v>
      </c>
      <c r="K108" s="9"/>
      <c r="L108" s="9" t="s">
        <v>96</v>
      </c>
      <c r="M108" s="16">
        <v>1</v>
      </c>
      <c r="N108" s="16">
        <v>2</v>
      </c>
      <c r="O108" s="36">
        <v>1</v>
      </c>
      <c r="P108" s="36">
        <v>2</v>
      </c>
      <c r="Q108" s="10">
        <v>43221.436324074071</v>
      </c>
      <c r="R108" s="9" t="s">
        <v>390</v>
      </c>
      <c r="S108" s="10"/>
      <c r="T108" s="9"/>
      <c r="U108" s="9"/>
    </row>
    <row r="109" spans="1:21">
      <c r="A109">
        <v>201800522</v>
      </c>
      <c r="B109" t="s">
        <v>391</v>
      </c>
      <c r="C109" t="s">
        <v>267</v>
      </c>
      <c r="D109" s="23">
        <f>VLOOKUP(TRIM(E109),[1]Sheet2!$A$1:$B$78,2,FALSE)</f>
        <v>119</v>
      </c>
      <c r="E109" t="s">
        <v>66</v>
      </c>
      <c r="F109">
        <v>40670</v>
      </c>
      <c r="G109" t="s">
        <v>19</v>
      </c>
      <c r="H109" s="13">
        <v>43227.918113113425</v>
      </c>
      <c r="I109" s="13">
        <v>43227</v>
      </c>
      <c r="J109">
        <v>2091</v>
      </c>
      <c r="K109">
        <v>2195</v>
      </c>
      <c r="L109" t="s">
        <v>392</v>
      </c>
      <c r="Q109" s="13">
        <v>43227.918113113425</v>
      </c>
      <c r="R109" t="s">
        <v>393</v>
      </c>
    </row>
    <row r="110" spans="1:21">
      <c r="A110">
        <v>201800534</v>
      </c>
      <c r="B110" t="s">
        <v>394</v>
      </c>
      <c r="C110" t="s">
        <v>395</v>
      </c>
      <c r="D110" s="23">
        <f>VLOOKUP(TRIM(E110),[1]Sheet2!$A$1:$B$78,2,FALSE)</f>
        <v>598</v>
      </c>
      <c r="E110" t="s">
        <v>80</v>
      </c>
      <c r="F110">
        <v>42166</v>
      </c>
      <c r="G110" t="s">
        <v>24</v>
      </c>
      <c r="H110" s="13">
        <v>43231.48488434028</v>
      </c>
      <c r="I110" s="13">
        <v>43231</v>
      </c>
      <c r="J110">
        <v>2091</v>
      </c>
      <c r="K110">
        <v>2093</v>
      </c>
      <c r="L110">
        <v>9</v>
      </c>
      <c r="M110" s="17">
        <v>9</v>
      </c>
      <c r="O110" s="40">
        <v>901</v>
      </c>
      <c r="Q110" s="13">
        <v>43231.47656265046</v>
      </c>
      <c r="R110" t="s">
        <v>396</v>
      </c>
    </row>
    <row r="111" spans="1:21">
      <c r="A111">
        <v>201800544</v>
      </c>
      <c r="B111" t="s">
        <v>397</v>
      </c>
      <c r="C111" t="s">
        <v>398</v>
      </c>
      <c r="D111" s="23">
        <f>VLOOKUP(TRIM(E111),[1]Sheet2!$A$1:$B$78,2,FALSE)</f>
        <v>131</v>
      </c>
      <c r="E111" t="s">
        <v>18</v>
      </c>
      <c r="F111">
        <v>37391</v>
      </c>
      <c r="G111" t="s">
        <v>19</v>
      </c>
      <c r="H111" s="13">
        <v>43235.685087418984</v>
      </c>
      <c r="I111" s="13">
        <v>43235</v>
      </c>
      <c r="J111">
        <v>2087</v>
      </c>
      <c r="K111">
        <v>2116</v>
      </c>
      <c r="L111" t="s">
        <v>399</v>
      </c>
      <c r="M111" s="30">
        <v>22106</v>
      </c>
      <c r="O111" s="40">
        <v>221</v>
      </c>
      <c r="Q111" s="13">
        <v>43235.685087418984</v>
      </c>
      <c r="R111" t="s">
        <v>400</v>
      </c>
    </row>
    <row r="112" spans="1:21">
      <c r="A112">
        <v>201800560</v>
      </c>
      <c r="B112" t="s">
        <v>401</v>
      </c>
      <c r="C112" t="s">
        <v>402</v>
      </c>
      <c r="D112" s="23">
        <f>VLOOKUP(TRIM(E112),[1]Sheet2!$A$1:$B$78,2,FALSE)</f>
        <v>598</v>
      </c>
      <c r="E112" t="s">
        <v>80</v>
      </c>
      <c r="F112">
        <v>40682</v>
      </c>
      <c r="G112" t="s">
        <v>19</v>
      </c>
      <c r="H112" s="13">
        <v>43240.612047835646</v>
      </c>
      <c r="I112" s="13">
        <v>43240</v>
      </c>
      <c r="J112" t="s">
        <v>403</v>
      </c>
      <c r="L112" t="s">
        <v>392</v>
      </c>
      <c r="Q112" s="13">
        <v>43240.592286377316</v>
      </c>
      <c r="R112" t="s">
        <v>404</v>
      </c>
    </row>
    <row r="113" spans="1:21">
      <c r="A113">
        <v>201800582</v>
      </c>
      <c r="B113" t="s">
        <v>401</v>
      </c>
      <c r="C113" t="s">
        <v>405</v>
      </c>
      <c r="D113" s="23">
        <f>VLOOKUP(TRIM(E113),[1]Sheet2!$A$1:$B$78,2,FALSE)</f>
        <v>508</v>
      </c>
      <c r="E113" t="s">
        <v>170</v>
      </c>
      <c r="F113">
        <v>42148</v>
      </c>
      <c r="G113" t="s">
        <v>24</v>
      </c>
      <c r="H113" s="13">
        <v>43244.357068252313</v>
      </c>
      <c r="I113" s="13">
        <v>43244</v>
      </c>
      <c r="J113">
        <v>2091</v>
      </c>
      <c r="K113">
        <v>2093</v>
      </c>
      <c r="L113">
        <v>9</v>
      </c>
      <c r="M113" s="18">
        <v>9</v>
      </c>
      <c r="O113" s="40">
        <v>901</v>
      </c>
      <c r="Q113" s="13">
        <v>43244.327229745373</v>
      </c>
      <c r="R113" t="s">
        <v>406</v>
      </c>
    </row>
    <row r="114" spans="1:21">
      <c r="A114">
        <v>201800583</v>
      </c>
      <c r="B114" t="s">
        <v>407</v>
      </c>
      <c r="C114" t="s">
        <v>408</v>
      </c>
      <c r="D114" s="23">
        <f>VLOOKUP(TRIM(E114),[1]Sheet2!$A$1:$B$78,2,FALSE)</f>
        <v>125</v>
      </c>
      <c r="E114" t="s">
        <v>31</v>
      </c>
      <c r="F114">
        <v>38861</v>
      </c>
      <c r="G114" t="s">
        <v>38</v>
      </c>
      <c r="H114" s="13">
        <v>43245.597288310186</v>
      </c>
      <c r="I114" s="13">
        <v>43245</v>
      </c>
      <c r="J114">
        <v>2001</v>
      </c>
      <c r="L114">
        <v>5</v>
      </c>
      <c r="M114" s="18">
        <v>5</v>
      </c>
      <c r="O114" s="38">
        <v>5</v>
      </c>
      <c r="Q114" s="13">
        <v>43245.582287384263</v>
      </c>
      <c r="R114" t="s">
        <v>409</v>
      </c>
    </row>
    <row r="115" spans="1:21">
      <c r="A115">
        <v>201800590</v>
      </c>
      <c r="B115" t="s">
        <v>410</v>
      </c>
      <c r="C115" t="s">
        <v>411</v>
      </c>
      <c r="D115" s="23">
        <f>VLOOKUP(TRIM(E115),[1]Sheet2!$A$1:$B$78,2,FALSE)</f>
        <v>536</v>
      </c>
      <c r="E115" t="s">
        <v>195</v>
      </c>
      <c r="F115">
        <v>41153</v>
      </c>
      <c r="G115" t="s">
        <v>24</v>
      </c>
      <c r="H115" s="13">
        <v>43253.603649502315</v>
      </c>
      <c r="I115" s="13">
        <v>43253</v>
      </c>
      <c r="J115" t="s">
        <v>403</v>
      </c>
      <c r="L115" t="s">
        <v>392</v>
      </c>
      <c r="Q115" s="13">
        <v>43253.598230671298</v>
      </c>
      <c r="R115" t="s">
        <v>412</v>
      </c>
    </row>
    <row r="116" spans="1:21">
      <c r="A116">
        <v>201800611</v>
      </c>
      <c r="B116" t="s">
        <v>413</v>
      </c>
      <c r="C116" t="s">
        <v>414</v>
      </c>
      <c r="D116" s="23">
        <f>VLOOKUP(TRIM(E116),[1]Sheet2!$A$1:$B$78,2,FALSE)</f>
        <v>125</v>
      </c>
      <c r="E116" t="s">
        <v>31</v>
      </c>
      <c r="F116">
        <v>39295</v>
      </c>
      <c r="G116" t="s">
        <v>24</v>
      </c>
      <c r="H116" s="13">
        <v>43248.505036689814</v>
      </c>
      <c r="I116" s="13">
        <v>43248</v>
      </c>
      <c r="J116">
        <v>2133</v>
      </c>
      <c r="L116" t="s">
        <v>415</v>
      </c>
      <c r="M116" s="17">
        <v>28</v>
      </c>
      <c r="O116" s="37">
        <v>28</v>
      </c>
      <c r="Q116" s="13">
        <v>43248.505036689814</v>
      </c>
      <c r="R116" t="s">
        <v>416</v>
      </c>
    </row>
    <row r="117" spans="1:21">
      <c r="A117">
        <v>201800616</v>
      </c>
      <c r="B117" t="s">
        <v>417</v>
      </c>
      <c r="C117" t="s">
        <v>65</v>
      </c>
      <c r="D117" s="23">
        <f>VLOOKUP(TRIM(E117),[1]Sheet2!$A$1:$B$78,2,FALSE)</f>
        <v>91</v>
      </c>
      <c r="E117" t="s">
        <v>23</v>
      </c>
      <c r="F117">
        <v>37769</v>
      </c>
      <c r="G117" t="s">
        <v>24</v>
      </c>
      <c r="H117" s="13">
        <v>43249.668143900461</v>
      </c>
      <c r="I117" s="13">
        <v>43249</v>
      </c>
      <c r="J117">
        <v>2233</v>
      </c>
      <c r="L117" t="s">
        <v>418</v>
      </c>
      <c r="M117" s="17">
        <v>26</v>
      </c>
      <c r="O117" s="37">
        <v>26</v>
      </c>
      <c r="Q117" s="13">
        <v>43249.668143900461</v>
      </c>
      <c r="R117" t="s">
        <v>419</v>
      </c>
    </row>
    <row r="118" spans="1:21">
      <c r="A118">
        <v>201800631</v>
      </c>
      <c r="B118" t="s">
        <v>420</v>
      </c>
      <c r="C118" t="s">
        <v>421</v>
      </c>
      <c r="D118" s="23">
        <f>VLOOKUP(TRIM(E118),[1]Sheet2!$A$1:$B$78,2,FALSE)</f>
        <v>501</v>
      </c>
      <c r="E118" t="s">
        <v>58</v>
      </c>
      <c r="F118">
        <v>39628</v>
      </c>
      <c r="G118" t="s">
        <v>19</v>
      </c>
      <c r="H118" s="13">
        <v>43252.728524768521</v>
      </c>
      <c r="I118" s="13">
        <v>43252</v>
      </c>
      <c r="J118">
        <v>2091</v>
      </c>
      <c r="L118">
        <v>8</v>
      </c>
      <c r="M118" s="17">
        <v>8</v>
      </c>
      <c r="O118" s="37">
        <v>8</v>
      </c>
      <c r="Q118" s="13">
        <v>43252.728524768521</v>
      </c>
      <c r="R118" t="s">
        <v>422</v>
      </c>
    </row>
    <row r="119" spans="1:21">
      <c r="A119">
        <v>201800642</v>
      </c>
      <c r="B119" t="s">
        <v>423</v>
      </c>
      <c r="C119" t="s">
        <v>424</v>
      </c>
      <c r="D119" s="23">
        <f>VLOOKUP(TRIM(E119),[1]Sheet2!$A$1:$B$78,2,FALSE)</f>
        <v>128</v>
      </c>
      <c r="E119" t="s">
        <v>75</v>
      </c>
      <c r="F119">
        <v>39305</v>
      </c>
      <c r="G119" t="s">
        <v>19</v>
      </c>
      <c r="H119" s="13">
        <v>43254.56678734954</v>
      </c>
      <c r="I119" s="13">
        <v>43254</v>
      </c>
      <c r="J119">
        <v>2001</v>
      </c>
      <c r="L119" t="s">
        <v>425</v>
      </c>
      <c r="M119" s="17">
        <v>21</v>
      </c>
      <c r="O119" s="37">
        <v>21</v>
      </c>
      <c r="Q119" s="13">
        <v>43254.549742592593</v>
      </c>
      <c r="R119" t="s">
        <v>426</v>
      </c>
    </row>
    <row r="120" spans="1:21">
      <c r="A120">
        <v>201800679</v>
      </c>
      <c r="B120" t="s">
        <v>427</v>
      </c>
      <c r="C120" t="s">
        <v>428</v>
      </c>
      <c r="D120" s="23">
        <f>VLOOKUP(TRIM(E120),[1]Sheet2!$A$1:$B$78,2,FALSE)</f>
        <v>598</v>
      </c>
      <c r="E120" t="s">
        <v>80</v>
      </c>
      <c r="F120">
        <v>42529</v>
      </c>
      <c r="G120" t="s">
        <v>24</v>
      </c>
      <c r="H120" s="13">
        <v>43260.450120173613</v>
      </c>
      <c r="I120" s="13">
        <v>43260</v>
      </c>
      <c r="J120">
        <v>2087</v>
      </c>
      <c r="L120">
        <v>1</v>
      </c>
      <c r="M120" s="17">
        <v>1</v>
      </c>
      <c r="O120" s="37">
        <v>1</v>
      </c>
      <c r="Q120" s="13">
        <v>43260.470119594909</v>
      </c>
      <c r="R120" t="s">
        <v>429</v>
      </c>
    </row>
    <row r="121" spans="1:21">
      <c r="A121">
        <v>201800681</v>
      </c>
      <c r="B121" t="s">
        <v>430</v>
      </c>
      <c r="C121" t="s">
        <v>431</v>
      </c>
      <c r="D121" s="23">
        <f>VLOOKUP(TRIM(E121),[1]Sheet2!$A$1:$B$78,2,FALSE)</f>
        <v>119</v>
      </c>
      <c r="E121" t="s">
        <v>66</v>
      </c>
      <c r="F121">
        <v>38147</v>
      </c>
      <c r="G121" t="s">
        <v>19</v>
      </c>
      <c r="H121" s="13">
        <v>43260.654013807871</v>
      </c>
      <c r="I121" s="13">
        <v>43260</v>
      </c>
      <c r="J121">
        <v>2245</v>
      </c>
      <c r="K121" t="s">
        <v>432</v>
      </c>
      <c r="L121">
        <v>1</v>
      </c>
      <c r="M121" s="17">
        <v>1</v>
      </c>
      <c r="O121" s="37">
        <v>1</v>
      </c>
      <c r="Q121" s="13">
        <v>43260.388413807872</v>
      </c>
      <c r="R121" t="s">
        <v>433</v>
      </c>
    </row>
    <row r="122" spans="1:21">
      <c r="A122">
        <v>201800692</v>
      </c>
      <c r="B122" t="s">
        <v>434</v>
      </c>
      <c r="C122" t="s">
        <v>435</v>
      </c>
      <c r="D122" s="23">
        <f>VLOOKUP(TRIM(E122),[1]Sheet2!$A$1:$B$78,2,FALSE)</f>
        <v>499</v>
      </c>
      <c r="E122" t="s">
        <v>145</v>
      </c>
      <c r="F122">
        <v>39610</v>
      </c>
      <c r="G122" t="s">
        <v>24</v>
      </c>
      <c r="H122" s="13">
        <v>43263.775064120367</v>
      </c>
      <c r="I122" s="13">
        <v>43263</v>
      </c>
      <c r="J122">
        <v>2082</v>
      </c>
      <c r="L122">
        <v>1</v>
      </c>
      <c r="M122" s="17">
        <v>1</v>
      </c>
      <c r="O122" s="37">
        <v>1</v>
      </c>
      <c r="Q122" s="13">
        <v>43263.67633545139</v>
      </c>
      <c r="R122" t="s">
        <v>436</v>
      </c>
    </row>
    <row r="123" spans="1:21">
      <c r="A123">
        <v>201800695</v>
      </c>
      <c r="B123" t="s">
        <v>420</v>
      </c>
      <c r="C123" t="s">
        <v>437</v>
      </c>
      <c r="D123" s="23">
        <f>VLOOKUP(TRIM(E123),[1]Sheet2!$A$1:$B$78,2,FALSE)</f>
        <v>598</v>
      </c>
      <c r="E123" t="s">
        <v>80</v>
      </c>
      <c r="F123">
        <v>38515</v>
      </c>
      <c r="G123" t="s">
        <v>24</v>
      </c>
      <c r="H123" s="13">
        <v>43263.682006712967</v>
      </c>
      <c r="I123" s="13">
        <v>43263</v>
      </c>
      <c r="J123">
        <v>2087</v>
      </c>
      <c r="K123">
        <v>2082</v>
      </c>
      <c r="L123" t="s">
        <v>415</v>
      </c>
      <c r="M123" s="17">
        <v>28</v>
      </c>
      <c r="O123" s="37">
        <v>28</v>
      </c>
      <c r="Q123" s="13">
        <v>43263.644618171296</v>
      </c>
      <c r="R123" t="s">
        <v>439</v>
      </c>
      <c r="S123" s="13">
        <v>43264.635166585649</v>
      </c>
      <c r="T123" t="s">
        <v>137</v>
      </c>
      <c r="U123" t="s">
        <v>438</v>
      </c>
    </row>
    <row r="124" spans="1:21">
      <c r="A124">
        <v>201800707</v>
      </c>
      <c r="B124" t="s">
        <v>440</v>
      </c>
      <c r="C124" t="s">
        <v>30</v>
      </c>
      <c r="D124" s="23">
        <f>VLOOKUP(TRIM(E124),[1]Sheet2!$A$1:$B$78,2,FALSE)</f>
        <v>107</v>
      </c>
      <c r="E124" t="s">
        <v>154</v>
      </c>
      <c r="F124">
        <v>40344</v>
      </c>
      <c r="G124" t="s">
        <v>24</v>
      </c>
      <c r="H124" s="13">
        <v>43266.50246851852</v>
      </c>
      <c r="I124" s="13">
        <v>43266</v>
      </c>
      <c r="J124">
        <v>2046</v>
      </c>
      <c r="L124">
        <v>2</v>
      </c>
      <c r="M124" s="17">
        <v>2</v>
      </c>
      <c r="O124" s="37">
        <v>2</v>
      </c>
      <c r="Q124" s="13">
        <v>43266.056519826387</v>
      </c>
      <c r="R124" t="s">
        <v>441</v>
      </c>
    </row>
    <row r="125" spans="1:21">
      <c r="A125">
        <v>201800710</v>
      </c>
      <c r="B125" t="s">
        <v>442</v>
      </c>
      <c r="C125" t="s">
        <v>194</v>
      </c>
      <c r="D125" s="23">
        <f>VLOOKUP(TRIM(E125),[1]Sheet2!$A$1:$B$78,2,FALSE)</f>
        <v>125</v>
      </c>
      <c r="E125" t="s">
        <v>31</v>
      </c>
      <c r="F125">
        <v>39285</v>
      </c>
      <c r="G125" t="s">
        <v>24</v>
      </c>
      <c r="H125" s="13">
        <v>43285.452275000003</v>
      </c>
      <c r="I125" s="13">
        <v>43285</v>
      </c>
      <c r="J125">
        <v>2233</v>
      </c>
      <c r="L125" t="s">
        <v>392</v>
      </c>
      <c r="Q125" s="13">
        <v>43285.452275000003</v>
      </c>
      <c r="R125" t="s">
        <v>443</v>
      </c>
    </row>
    <row r="126" spans="1:21">
      <c r="A126">
        <v>201800722</v>
      </c>
      <c r="B126" t="s">
        <v>444</v>
      </c>
      <c r="C126" t="s">
        <v>445</v>
      </c>
      <c r="D126" s="23">
        <f>VLOOKUP(TRIM(E126),[1]Sheet2!$A$1:$B$78,2,FALSE)</f>
        <v>201</v>
      </c>
      <c r="E126" t="s">
        <v>37</v>
      </c>
      <c r="F126">
        <v>41077</v>
      </c>
      <c r="G126" t="s">
        <v>19</v>
      </c>
      <c r="H126" s="13">
        <v>43268.14984027778</v>
      </c>
      <c r="I126" s="13">
        <v>43268</v>
      </c>
      <c r="J126">
        <v>2091</v>
      </c>
      <c r="L126">
        <v>8</v>
      </c>
      <c r="M126" s="17">
        <v>8</v>
      </c>
      <c r="O126" s="37">
        <v>8</v>
      </c>
      <c r="Q126" s="13">
        <v>43268.141895567132</v>
      </c>
      <c r="R126" t="s">
        <v>446</v>
      </c>
    </row>
    <row r="127" spans="1:21">
      <c r="A127">
        <v>201800754</v>
      </c>
      <c r="B127" t="s">
        <v>447</v>
      </c>
      <c r="C127" t="s">
        <v>163</v>
      </c>
      <c r="D127" s="23">
        <f>VLOOKUP(TRIM(E127),[1]Sheet2!$A$1:$B$78,2,FALSE)</f>
        <v>536</v>
      </c>
      <c r="E127" t="s">
        <v>195</v>
      </c>
      <c r="F127">
        <v>40330</v>
      </c>
      <c r="G127" t="s">
        <v>19</v>
      </c>
      <c r="H127" s="13">
        <v>43275.825825462962</v>
      </c>
      <c r="I127" s="13">
        <v>43275</v>
      </c>
      <c r="J127">
        <v>2279</v>
      </c>
      <c r="K127">
        <v>2087</v>
      </c>
      <c r="L127">
        <v>1</v>
      </c>
      <c r="M127" s="17">
        <v>1</v>
      </c>
      <c r="O127" s="37">
        <v>1</v>
      </c>
      <c r="Q127" s="13">
        <v>43275.78247233796</v>
      </c>
      <c r="R127" t="s">
        <v>448</v>
      </c>
    </row>
    <row r="128" spans="1:21">
      <c r="A128">
        <v>201800755</v>
      </c>
      <c r="B128" t="s">
        <v>190</v>
      </c>
      <c r="C128" t="s">
        <v>449</v>
      </c>
      <c r="D128" s="23">
        <f>VLOOKUP(TRIM(E128),[1]Sheet2!$A$1:$B$78,2,FALSE)</f>
        <v>536</v>
      </c>
      <c r="E128" t="s">
        <v>195</v>
      </c>
      <c r="F128">
        <v>39256</v>
      </c>
      <c r="G128" t="s">
        <v>19</v>
      </c>
      <c r="H128" s="13">
        <v>43285.442664236114</v>
      </c>
      <c r="I128" s="13">
        <v>43285</v>
      </c>
      <c r="J128" t="s">
        <v>403</v>
      </c>
      <c r="L128" t="s">
        <v>392</v>
      </c>
      <c r="Q128" s="13">
        <v>43285.442664236114</v>
      </c>
      <c r="R128" t="s">
        <v>450</v>
      </c>
    </row>
    <row r="129" spans="1:18">
      <c r="A129">
        <v>201800788</v>
      </c>
      <c r="B129" t="s">
        <v>451</v>
      </c>
      <c r="C129" t="s">
        <v>452</v>
      </c>
      <c r="D129" s="23">
        <f>VLOOKUP(TRIM(E129),[1]Sheet2!$A$1:$B$78,2,FALSE)</f>
        <v>107</v>
      </c>
      <c r="E129" t="s">
        <v>154</v>
      </c>
      <c r="F129">
        <v>37469</v>
      </c>
      <c r="G129" t="s">
        <v>19</v>
      </c>
      <c r="H129" s="13">
        <v>43284.505003043982</v>
      </c>
      <c r="I129" s="13">
        <v>43284</v>
      </c>
      <c r="J129">
        <v>2245</v>
      </c>
      <c r="K129">
        <v>2082</v>
      </c>
      <c r="L129">
        <v>1</v>
      </c>
      <c r="M129" s="17">
        <v>1</v>
      </c>
      <c r="O129" s="37">
        <v>1</v>
      </c>
      <c r="Q129" s="13">
        <v>43284.505003043982</v>
      </c>
      <c r="R129" t="s">
        <v>453</v>
      </c>
    </row>
    <row r="130" spans="1:18">
      <c r="A130">
        <v>201800798</v>
      </c>
      <c r="B130" t="s">
        <v>454</v>
      </c>
      <c r="C130" t="s">
        <v>455</v>
      </c>
      <c r="D130" s="23">
        <f>VLOOKUP(TRIM(E130),[1]Sheet2!$A$1:$B$78,2,FALSE)</f>
        <v>507</v>
      </c>
      <c r="E130" t="s">
        <v>129</v>
      </c>
      <c r="F130">
        <v>41244</v>
      </c>
      <c r="G130" t="s">
        <v>67</v>
      </c>
      <c r="H130" s="13">
        <v>43285.436268171296</v>
      </c>
      <c r="I130" s="13">
        <v>43285</v>
      </c>
      <c r="J130">
        <v>2087</v>
      </c>
      <c r="L130">
        <v>10</v>
      </c>
      <c r="M130" s="17">
        <v>10</v>
      </c>
      <c r="O130" s="37">
        <v>10</v>
      </c>
      <c r="Q130" s="13">
        <v>43285.436268171296</v>
      </c>
      <c r="R130" t="s">
        <v>456</v>
      </c>
    </row>
    <row r="131" spans="1:18">
      <c r="A131">
        <v>201800804</v>
      </c>
      <c r="B131" t="s">
        <v>457</v>
      </c>
      <c r="C131" t="s">
        <v>458</v>
      </c>
      <c r="D131" s="23">
        <f>VLOOKUP(TRIM(E131),[1]Sheet2!$A$1:$B$78,2,FALSE)</f>
        <v>500</v>
      </c>
      <c r="E131" t="s">
        <v>459</v>
      </c>
      <c r="F131">
        <v>41094</v>
      </c>
      <c r="G131" t="s">
        <v>24</v>
      </c>
      <c r="H131" s="13">
        <v>43286.448417326392</v>
      </c>
      <c r="I131" s="13">
        <v>43286</v>
      </c>
      <c r="J131">
        <v>2087</v>
      </c>
      <c r="Q131" s="13">
        <v>43286.448417326392</v>
      </c>
      <c r="R131" t="s">
        <v>460</v>
      </c>
    </row>
    <row r="132" spans="1:18">
      <c r="A132">
        <v>201800832</v>
      </c>
      <c r="B132" t="s">
        <v>461</v>
      </c>
      <c r="C132" t="s">
        <v>462</v>
      </c>
      <c r="D132" s="23">
        <f>VLOOKUP(TRIM(E132),[1]Sheet2!$A$1:$B$78,2,FALSE)</f>
        <v>119</v>
      </c>
      <c r="E132" t="s">
        <v>66</v>
      </c>
      <c r="F132">
        <v>39264</v>
      </c>
      <c r="G132" t="s">
        <v>67</v>
      </c>
      <c r="H132" s="13">
        <v>43289.765068553243</v>
      </c>
      <c r="I132" s="13">
        <v>43289</v>
      </c>
      <c r="J132">
        <v>2245</v>
      </c>
      <c r="L132" t="s">
        <v>392</v>
      </c>
      <c r="Q132" s="13">
        <v>43289.751896180554</v>
      </c>
      <c r="R132" t="s">
        <v>463</v>
      </c>
    </row>
    <row r="133" spans="1:18">
      <c r="A133">
        <v>201800837</v>
      </c>
      <c r="B133" t="s">
        <v>464</v>
      </c>
      <c r="C133" t="s">
        <v>465</v>
      </c>
      <c r="D133" s="23">
        <f>VLOOKUP(TRIM(E133),[1]Sheet2!$A$1:$B$78,2,FALSE)</f>
        <v>128</v>
      </c>
      <c r="E133" t="s">
        <v>75</v>
      </c>
      <c r="F133">
        <v>39272</v>
      </c>
      <c r="G133" t="s">
        <v>19</v>
      </c>
      <c r="H133" s="13">
        <v>43290.805379282407</v>
      </c>
      <c r="I133" s="13">
        <v>43290</v>
      </c>
      <c r="J133" t="s">
        <v>403</v>
      </c>
      <c r="L133" t="s">
        <v>392</v>
      </c>
      <c r="Q133" s="13">
        <v>43290.805379282407</v>
      </c>
    </row>
    <row r="134" spans="1:18">
      <c r="A134">
        <v>201800847</v>
      </c>
      <c r="B134" t="s">
        <v>466</v>
      </c>
      <c r="C134" t="s">
        <v>467</v>
      </c>
      <c r="D134" s="23">
        <f>VLOOKUP(TRIM(E134),[1]Sheet2!$A$1:$B$78,2,FALSE)</f>
        <v>131</v>
      </c>
      <c r="E134" t="s">
        <v>18</v>
      </c>
      <c r="F134">
        <v>39094</v>
      </c>
      <c r="G134" t="s">
        <v>24</v>
      </c>
      <c r="H134" s="13">
        <v>43293.728912881947</v>
      </c>
      <c r="I134" s="13">
        <v>43293</v>
      </c>
      <c r="J134">
        <v>2121</v>
      </c>
      <c r="L134" t="s">
        <v>468</v>
      </c>
      <c r="M134" s="17">
        <v>43</v>
      </c>
      <c r="O134" s="41">
        <v>29</v>
      </c>
      <c r="Q134" s="13">
        <v>43293.703633333331</v>
      </c>
      <c r="R134" t="s">
        <v>469</v>
      </c>
    </row>
    <row r="135" spans="1:18">
      <c r="A135">
        <v>201800884</v>
      </c>
      <c r="B135" t="s">
        <v>470</v>
      </c>
      <c r="C135" t="s">
        <v>163</v>
      </c>
      <c r="D135" s="23">
        <f>VLOOKUP(TRIM(E135),[1]Sheet2!$A$1:$B$78,2,FALSE)</f>
        <v>128</v>
      </c>
      <c r="E135" t="s">
        <v>75</v>
      </c>
      <c r="F135">
        <v>40715</v>
      </c>
      <c r="G135" t="s">
        <v>19</v>
      </c>
      <c r="H135" s="13">
        <v>43302.608690196757</v>
      </c>
      <c r="I135" s="13">
        <v>43302</v>
      </c>
      <c r="J135">
        <v>2001</v>
      </c>
      <c r="L135">
        <v>14</v>
      </c>
      <c r="M135" s="17">
        <v>14</v>
      </c>
      <c r="O135" s="37">
        <v>14</v>
      </c>
      <c r="Q135" s="13">
        <v>43302.608690196757</v>
      </c>
      <c r="R135" t="s">
        <v>471</v>
      </c>
    </row>
    <row r="136" spans="1:18">
      <c r="A136">
        <v>201800905</v>
      </c>
      <c r="B136" t="s">
        <v>472</v>
      </c>
      <c r="C136" t="s">
        <v>473</v>
      </c>
      <c r="D136" s="23">
        <f>VLOOKUP(TRIM(E136),[1]Sheet2!$A$1:$B$78,2,FALSE)</f>
        <v>598</v>
      </c>
      <c r="E136" t="s">
        <v>80</v>
      </c>
      <c r="F136">
        <v>42556</v>
      </c>
      <c r="G136" t="s">
        <v>24</v>
      </c>
      <c r="H136" s="13">
        <v>43307.434181053242</v>
      </c>
      <c r="I136" s="13">
        <v>43307</v>
      </c>
      <c r="J136">
        <v>2087</v>
      </c>
      <c r="L136">
        <v>1</v>
      </c>
      <c r="M136" s="17">
        <v>1</v>
      </c>
      <c r="O136" s="37">
        <v>1</v>
      </c>
      <c r="Q136" s="13">
        <v>43307.424115856484</v>
      </c>
      <c r="R136" t="s">
        <v>474</v>
      </c>
    </row>
    <row r="137" spans="1:18">
      <c r="A137">
        <v>201800910</v>
      </c>
      <c r="B137" t="s">
        <v>475</v>
      </c>
      <c r="C137" t="s">
        <v>476</v>
      </c>
      <c r="D137" s="23">
        <f>VLOOKUP(TRIM(E137),[1]Sheet2!$A$1:$B$78,2,FALSE)</f>
        <v>123</v>
      </c>
      <c r="E137" t="s">
        <v>227</v>
      </c>
      <c r="F137">
        <v>40544</v>
      </c>
      <c r="G137" t="s">
        <v>19</v>
      </c>
      <c r="H137" s="13">
        <v>43308.500730439817</v>
      </c>
      <c r="I137" s="13">
        <v>43308</v>
      </c>
      <c r="J137">
        <v>2245</v>
      </c>
      <c r="L137">
        <v>10</v>
      </c>
      <c r="M137" s="17">
        <v>10</v>
      </c>
      <c r="O137" s="37">
        <v>10</v>
      </c>
      <c r="Q137" s="13">
        <v>43308.083322604165</v>
      </c>
      <c r="R137" t="s">
        <v>477</v>
      </c>
    </row>
    <row r="138" spans="1:18">
      <c r="A138">
        <v>201800917</v>
      </c>
      <c r="B138" t="s">
        <v>472</v>
      </c>
      <c r="C138" t="s">
        <v>478</v>
      </c>
      <c r="D138" s="23">
        <f>VLOOKUP(TRIM(E138),[1]Sheet2!$A$1:$B$78,2,FALSE)</f>
        <v>516</v>
      </c>
      <c r="E138" t="s">
        <v>479</v>
      </c>
      <c r="F138">
        <v>42522</v>
      </c>
      <c r="G138" t="s">
        <v>24</v>
      </c>
      <c r="H138" s="13">
        <v>43314.433694016203</v>
      </c>
      <c r="I138" s="13">
        <v>43314</v>
      </c>
      <c r="J138" t="s">
        <v>403</v>
      </c>
      <c r="L138" t="s">
        <v>392</v>
      </c>
      <c r="Q138" s="13">
        <v>43314.427753159725</v>
      </c>
      <c r="R138" t="s">
        <v>480</v>
      </c>
    </row>
    <row r="139" spans="1:18">
      <c r="A139">
        <v>201800918</v>
      </c>
      <c r="B139" t="s">
        <v>481</v>
      </c>
      <c r="C139" t="s">
        <v>482</v>
      </c>
      <c r="D139" s="23">
        <f>VLOOKUP(TRIM(E139),[1]Sheet2!$A$1:$B$78,2,FALSE)</f>
        <v>521</v>
      </c>
      <c r="E139" t="s">
        <v>483</v>
      </c>
      <c r="F139">
        <v>40198</v>
      </c>
      <c r="G139" t="s">
        <v>24</v>
      </c>
      <c r="H139" s="13">
        <v>43309.72105980324</v>
      </c>
      <c r="I139" s="13">
        <v>43309</v>
      </c>
      <c r="J139">
        <v>2087</v>
      </c>
      <c r="Q139" s="13">
        <v>43309.72105980324</v>
      </c>
      <c r="R139" t="s">
        <v>484</v>
      </c>
    </row>
    <row r="140" spans="1:18">
      <c r="A140">
        <v>201800928</v>
      </c>
      <c r="B140" t="s">
        <v>485</v>
      </c>
      <c r="C140" t="s">
        <v>486</v>
      </c>
      <c r="D140" s="23">
        <f>VLOOKUP(TRIM(E140),[1]Sheet2!$A$1:$B$78,2,FALSE)</f>
        <v>119</v>
      </c>
      <c r="E140" t="s">
        <v>66</v>
      </c>
      <c r="F140">
        <v>37467</v>
      </c>
      <c r="G140" t="s">
        <v>19</v>
      </c>
      <c r="H140" s="13">
        <v>43311.42199505787</v>
      </c>
      <c r="I140" s="13">
        <v>43311</v>
      </c>
      <c r="J140">
        <v>2001</v>
      </c>
      <c r="L140">
        <v>5</v>
      </c>
      <c r="M140" s="17">
        <v>5</v>
      </c>
      <c r="O140" s="37">
        <v>5</v>
      </c>
      <c r="Q140" s="13">
        <v>43311.42199505787</v>
      </c>
      <c r="R140" t="s">
        <v>487</v>
      </c>
    </row>
    <row r="141" spans="1:18">
      <c r="A141">
        <v>201800951</v>
      </c>
      <c r="B141" t="s">
        <v>488</v>
      </c>
      <c r="C141" t="s">
        <v>489</v>
      </c>
      <c r="D141" s="23" t="str">
        <f>VLOOKUP(TRIM(E141),[1]Sheet2!$A$1:$B$78,2,FALSE)</f>
        <v>NULL</v>
      </c>
      <c r="E141" t="s">
        <v>490</v>
      </c>
      <c r="F141">
        <v>42728</v>
      </c>
      <c r="G141" t="s">
        <v>67</v>
      </c>
      <c r="H141" s="13">
        <v>43315.385578819441</v>
      </c>
      <c r="I141" s="13">
        <v>43315</v>
      </c>
      <c r="J141">
        <v>2087</v>
      </c>
      <c r="K141">
        <v>2082</v>
      </c>
      <c r="L141">
        <v>1</v>
      </c>
      <c r="M141" s="17">
        <v>1</v>
      </c>
      <c r="O141" s="37">
        <v>1</v>
      </c>
      <c r="Q141" s="13">
        <v>43315.047837384256</v>
      </c>
      <c r="R141" t="s">
        <v>491</v>
      </c>
    </row>
    <row r="142" spans="1:18">
      <c r="A142">
        <v>201800953</v>
      </c>
      <c r="B142" t="s">
        <v>492</v>
      </c>
      <c r="C142" t="s">
        <v>493</v>
      </c>
      <c r="D142" s="23">
        <f>VLOOKUP(TRIM(E142),[1]Sheet2!$A$1:$B$78,2,FALSE)</f>
        <v>536</v>
      </c>
      <c r="E142" t="s">
        <v>195</v>
      </c>
      <c r="F142">
        <v>39663</v>
      </c>
      <c r="G142" t="s">
        <v>19</v>
      </c>
      <c r="H142" s="13">
        <v>43317.667518368056</v>
      </c>
      <c r="I142" s="13">
        <v>43317</v>
      </c>
      <c r="J142" t="s">
        <v>403</v>
      </c>
      <c r="L142" t="s">
        <v>392</v>
      </c>
      <c r="Q142" s="13">
        <v>43317.662307604165</v>
      </c>
      <c r="R142" t="s">
        <v>494</v>
      </c>
    </row>
    <row r="143" spans="1:18">
      <c r="A143">
        <v>201800956</v>
      </c>
      <c r="B143" t="s">
        <v>495</v>
      </c>
      <c r="C143" t="s">
        <v>496</v>
      </c>
      <c r="D143" s="23">
        <f>VLOOKUP(TRIM(E143),[1]Sheet2!$A$1:$B$78,2,FALSE)</f>
        <v>131</v>
      </c>
      <c r="E143" t="s">
        <v>18</v>
      </c>
      <c r="F143">
        <v>37472</v>
      </c>
      <c r="G143" t="s">
        <v>19</v>
      </c>
      <c r="H143" s="13">
        <v>43316.445235069441</v>
      </c>
      <c r="I143" s="13">
        <v>43316</v>
      </c>
      <c r="J143">
        <v>2087</v>
      </c>
      <c r="L143" t="s">
        <v>497</v>
      </c>
      <c r="M143" s="17">
        <v>28</v>
      </c>
      <c r="O143" s="37">
        <v>28</v>
      </c>
      <c r="Q143" s="13">
        <v>43316.431263576385</v>
      </c>
      <c r="R143" t="s">
        <v>498</v>
      </c>
    </row>
    <row r="144" spans="1:18">
      <c r="A144">
        <v>201800957</v>
      </c>
      <c r="B144" t="s">
        <v>499</v>
      </c>
      <c r="C144" t="s">
        <v>500</v>
      </c>
      <c r="D144" s="23">
        <f>VLOOKUP(TRIM(E144),[1]Sheet2!$A$1:$B$78,2,FALSE)</f>
        <v>499</v>
      </c>
      <c r="E144" t="s">
        <v>145</v>
      </c>
      <c r="F144">
        <v>38565</v>
      </c>
      <c r="G144" t="s">
        <v>67</v>
      </c>
      <c r="H144" s="13">
        <v>43316.629639155093</v>
      </c>
      <c r="I144" s="13">
        <v>43316</v>
      </c>
      <c r="J144" t="s">
        <v>403</v>
      </c>
      <c r="L144" t="s">
        <v>392</v>
      </c>
      <c r="Q144" s="13">
        <v>43316.61674528935</v>
      </c>
      <c r="R144" t="s">
        <v>501</v>
      </c>
    </row>
    <row r="145" spans="1:21">
      <c r="A145">
        <v>201800969</v>
      </c>
      <c r="B145" t="s">
        <v>502</v>
      </c>
      <c r="C145" t="s">
        <v>503</v>
      </c>
      <c r="D145" s="23">
        <f>VLOOKUP(TRIM(E145),[1]Sheet2!$A$1:$B$78,2,FALSE)</f>
        <v>131</v>
      </c>
      <c r="E145" t="s">
        <v>18</v>
      </c>
      <c r="F145">
        <v>39301</v>
      </c>
      <c r="G145" t="s">
        <v>38</v>
      </c>
      <c r="H145" s="13">
        <v>43319.659072222224</v>
      </c>
      <c r="I145" s="13">
        <v>43319</v>
      </c>
      <c r="J145">
        <v>2170</v>
      </c>
      <c r="K145">
        <v>2121</v>
      </c>
      <c r="L145" t="s">
        <v>392</v>
      </c>
      <c r="Q145" s="13">
        <v>43319.659072222224</v>
      </c>
      <c r="R145" t="s">
        <v>504</v>
      </c>
    </row>
    <row r="146" spans="1:21">
      <c r="A146">
        <v>201800971</v>
      </c>
      <c r="B146" t="s">
        <v>505</v>
      </c>
      <c r="C146" t="s">
        <v>506</v>
      </c>
      <c r="D146" s="23">
        <f>VLOOKUP(TRIM(E146),[1]Sheet2!$A$1:$B$78,2,FALSE)</f>
        <v>598</v>
      </c>
      <c r="E146" t="s">
        <v>80</v>
      </c>
      <c r="F146">
        <v>37500</v>
      </c>
      <c r="G146" t="s">
        <v>19</v>
      </c>
      <c r="H146" s="13">
        <v>43319.68222534722</v>
      </c>
      <c r="I146" s="13">
        <v>43319</v>
      </c>
      <c r="J146">
        <v>2247</v>
      </c>
      <c r="L146" t="s">
        <v>425</v>
      </c>
      <c r="M146" s="17">
        <v>21</v>
      </c>
      <c r="O146" s="37">
        <v>21</v>
      </c>
      <c r="Q146" s="13">
        <v>43319.676168831022</v>
      </c>
      <c r="R146" t="s">
        <v>508</v>
      </c>
      <c r="S146" s="13">
        <v>43319.748126076389</v>
      </c>
      <c r="T146" t="s">
        <v>306</v>
      </c>
      <c r="U146" t="s">
        <v>507</v>
      </c>
    </row>
    <row r="147" spans="1:21">
      <c r="A147">
        <v>201801010</v>
      </c>
      <c r="B147" t="s">
        <v>509</v>
      </c>
      <c r="C147" t="s">
        <v>435</v>
      </c>
      <c r="D147" s="23">
        <f>VLOOKUP(TRIM(E147),[1]Sheet2!$A$1:$B$78,2,FALSE)</f>
        <v>501</v>
      </c>
      <c r="E147" t="s">
        <v>58</v>
      </c>
      <c r="F147">
        <v>42809</v>
      </c>
      <c r="G147" t="s">
        <v>24</v>
      </c>
      <c r="H147" s="13">
        <v>43327.70865940972</v>
      </c>
      <c r="I147" s="13">
        <v>43327</v>
      </c>
      <c r="J147" t="s">
        <v>403</v>
      </c>
      <c r="L147" t="s">
        <v>392</v>
      </c>
      <c r="Q147" s="13">
        <v>43327.70865940972</v>
      </c>
      <c r="R147" t="s">
        <v>510</v>
      </c>
    </row>
    <row r="148" spans="1:21">
      <c r="A148">
        <v>201801050</v>
      </c>
      <c r="B148" t="s">
        <v>511</v>
      </c>
      <c r="C148" t="s">
        <v>512</v>
      </c>
      <c r="D148" s="23">
        <f>VLOOKUP(TRIM(E148),[1]Sheet2!$A$1:$B$78,2,FALSE)</f>
        <v>130</v>
      </c>
      <c r="E148" t="s">
        <v>88</v>
      </c>
      <c r="F148">
        <v>37104</v>
      </c>
      <c r="G148" t="s">
        <v>24</v>
      </c>
      <c r="H148" s="13">
        <v>43337.79174359954</v>
      </c>
      <c r="I148" s="13">
        <v>43337</v>
      </c>
      <c r="J148">
        <v>2087</v>
      </c>
      <c r="L148">
        <v>1</v>
      </c>
      <c r="M148" s="17">
        <v>1</v>
      </c>
      <c r="O148" s="37">
        <v>1</v>
      </c>
      <c r="Q148" s="13">
        <v>43337.769913738426</v>
      </c>
      <c r="R148" t="s">
        <v>513</v>
      </c>
    </row>
    <row r="149" spans="1:21">
      <c r="A149">
        <v>201801067</v>
      </c>
      <c r="B149" t="s">
        <v>514</v>
      </c>
      <c r="C149" t="s">
        <v>163</v>
      </c>
      <c r="D149" s="23">
        <f>VLOOKUP(TRIM(E149),[1]Sheet2!$A$1:$B$78,2,FALSE)</f>
        <v>499</v>
      </c>
      <c r="E149" t="s">
        <v>145</v>
      </c>
      <c r="F149">
        <v>37469</v>
      </c>
      <c r="G149" t="s">
        <v>19</v>
      </c>
      <c r="H149" s="13">
        <v>43343.464779861111</v>
      </c>
      <c r="I149" s="13">
        <v>43343</v>
      </c>
      <c r="J149">
        <v>2001</v>
      </c>
      <c r="L149">
        <v>14</v>
      </c>
      <c r="M149" s="17">
        <v>14</v>
      </c>
      <c r="O149" s="41">
        <v>1401</v>
      </c>
      <c r="Q149" s="13">
        <v>43343.412842048609</v>
      </c>
      <c r="R149" t="s">
        <v>516</v>
      </c>
      <c r="S149" s="13">
        <v>43343.8611815162</v>
      </c>
      <c r="T149" t="s">
        <v>47</v>
      </c>
      <c r="U149" t="s">
        <v>515</v>
      </c>
    </row>
    <row r="150" spans="1:21">
      <c r="A150">
        <v>201300010</v>
      </c>
      <c r="B150" t="s">
        <v>517</v>
      </c>
      <c r="C150" t="s">
        <v>518</v>
      </c>
      <c r="D150" s="23">
        <f>VLOOKUP(TRIM(E150),[1]Sheet2!$A$1:$B$78,2,FALSE)</f>
        <v>125</v>
      </c>
      <c r="E150" t="s">
        <v>31</v>
      </c>
      <c r="F150">
        <v>38645</v>
      </c>
      <c r="G150" t="s">
        <v>19</v>
      </c>
      <c r="H150" s="13">
        <v>42893.417650613424</v>
      </c>
      <c r="I150" s="13">
        <v>42893</v>
      </c>
      <c r="J150">
        <v>2059</v>
      </c>
      <c r="L150" t="s">
        <v>519</v>
      </c>
      <c r="M150" s="32">
        <v>11</v>
      </c>
      <c r="O150" s="39">
        <v>11</v>
      </c>
      <c r="Q150" s="13">
        <v>42893.417650613424</v>
      </c>
      <c r="R150" t="s">
        <v>520</v>
      </c>
    </row>
    <row r="151" spans="1:21">
      <c r="A151">
        <v>201300018</v>
      </c>
      <c r="B151" t="s">
        <v>521</v>
      </c>
      <c r="C151" t="s">
        <v>522</v>
      </c>
      <c r="D151" s="23">
        <f>VLOOKUP(TRIM(E151),[1]Sheet2!$A$1:$B$78,2,FALSE)</f>
        <v>119</v>
      </c>
      <c r="E151" t="s">
        <v>66</v>
      </c>
      <c r="F151">
        <v>38892</v>
      </c>
      <c r="G151" t="s">
        <v>24</v>
      </c>
      <c r="H151" s="13">
        <v>42616.506161342593</v>
      </c>
      <c r="I151" s="13">
        <v>42616</v>
      </c>
      <c r="J151">
        <v>2232</v>
      </c>
      <c r="L151" t="s">
        <v>523</v>
      </c>
      <c r="M151" s="19">
        <v>100</v>
      </c>
      <c r="O151" s="41">
        <v>79</v>
      </c>
      <c r="Q151" s="13">
        <v>42616.506161342593</v>
      </c>
      <c r="R151" t="s">
        <v>524</v>
      </c>
    </row>
    <row r="152" spans="1:21">
      <c r="A152">
        <v>201300023</v>
      </c>
      <c r="B152" t="s">
        <v>525</v>
      </c>
      <c r="C152" t="s">
        <v>526</v>
      </c>
      <c r="D152" s="23">
        <f>VLOOKUP(TRIM(E152),[1]Sheet2!$A$1:$B$78,2,FALSE)</f>
        <v>130</v>
      </c>
      <c r="E152" t="s">
        <v>88</v>
      </c>
      <c r="F152">
        <v>40087</v>
      </c>
      <c r="G152" t="s">
        <v>24</v>
      </c>
      <c r="H152" s="13">
        <v>42669.779672222219</v>
      </c>
      <c r="I152" s="13">
        <v>42669</v>
      </c>
      <c r="J152">
        <v>2082</v>
      </c>
      <c r="L152">
        <v>1</v>
      </c>
      <c r="M152" s="17">
        <v>1</v>
      </c>
      <c r="O152" s="37">
        <v>1</v>
      </c>
      <c r="Q152" s="13">
        <v>42669.780823148147</v>
      </c>
      <c r="R152" t="s">
        <v>527</v>
      </c>
    </row>
    <row r="153" spans="1:21">
      <c r="A153">
        <v>201300030</v>
      </c>
      <c r="B153" t="s">
        <v>528</v>
      </c>
      <c r="C153" t="s">
        <v>437</v>
      </c>
      <c r="D153" s="23">
        <f>VLOOKUP(TRIM(E153),[1]Sheet2!$A$1:$B$78,2,FALSE)</f>
        <v>128</v>
      </c>
      <c r="E153" t="s">
        <v>75</v>
      </c>
      <c r="F153">
        <v>41353</v>
      </c>
      <c r="G153" t="s">
        <v>19</v>
      </c>
      <c r="H153" s="13">
        <v>42857.322506018521</v>
      </c>
      <c r="I153" s="13">
        <v>42857</v>
      </c>
      <c r="J153">
        <v>2071</v>
      </c>
      <c r="K153">
        <v>2123</v>
      </c>
      <c r="L153">
        <v>2</v>
      </c>
      <c r="M153" s="17">
        <v>2</v>
      </c>
      <c r="O153" s="37">
        <v>2</v>
      </c>
      <c r="Q153" s="13">
        <v>42857.322506018521</v>
      </c>
      <c r="R153" t="s">
        <v>529</v>
      </c>
    </row>
    <row r="154" spans="1:21">
      <c r="A154">
        <v>201300038</v>
      </c>
      <c r="B154" t="s">
        <v>530</v>
      </c>
      <c r="C154" t="s">
        <v>169</v>
      </c>
      <c r="D154" s="23">
        <f>VLOOKUP(TRIM(E154),[1]Sheet2!$A$1:$B$78,2,FALSE)</f>
        <v>125</v>
      </c>
      <c r="E154" t="s">
        <v>31</v>
      </c>
      <c r="F154">
        <v>37787</v>
      </c>
      <c r="G154" t="s">
        <v>19</v>
      </c>
      <c r="H154" s="13">
        <v>43305.62380115741</v>
      </c>
      <c r="I154" s="13">
        <v>43305</v>
      </c>
      <c r="J154">
        <v>2101</v>
      </c>
      <c r="K154">
        <v>2116</v>
      </c>
      <c r="L154" t="s">
        <v>531</v>
      </c>
      <c r="M154" s="31">
        <v>2406</v>
      </c>
      <c r="O154" s="41">
        <v>24</v>
      </c>
      <c r="Q154" s="13">
        <v>43305.62380115741</v>
      </c>
      <c r="R154" t="s">
        <v>532</v>
      </c>
    </row>
    <row r="155" spans="1:21">
      <c r="A155">
        <v>201300042</v>
      </c>
      <c r="B155" t="s">
        <v>533</v>
      </c>
      <c r="C155" t="s">
        <v>534</v>
      </c>
      <c r="D155" s="23">
        <f>VLOOKUP(TRIM(E155),[1]Sheet2!$A$1:$B$78,2,FALSE)</f>
        <v>125</v>
      </c>
      <c r="E155" t="s">
        <v>31</v>
      </c>
      <c r="F155">
        <v>35233</v>
      </c>
      <c r="G155" t="s">
        <v>19</v>
      </c>
      <c r="H155" s="13">
        <v>42395.838582719909</v>
      </c>
      <c r="I155" s="13">
        <v>42395</v>
      </c>
      <c r="J155">
        <v>2087</v>
      </c>
      <c r="L155">
        <v>1</v>
      </c>
      <c r="M155" s="17">
        <v>1</v>
      </c>
      <c r="O155" s="37">
        <v>1</v>
      </c>
      <c r="Q155" s="13">
        <v>42395.838582719909</v>
      </c>
      <c r="R155" t="s">
        <v>535</v>
      </c>
    </row>
    <row r="156" spans="1:21">
      <c r="A156">
        <v>201300059</v>
      </c>
      <c r="B156" t="s">
        <v>536</v>
      </c>
      <c r="C156" t="s">
        <v>537</v>
      </c>
      <c r="D156" s="23">
        <f>VLOOKUP(TRIM(E156),[1]Sheet2!$A$1:$B$78,2,FALSE)</f>
        <v>125</v>
      </c>
      <c r="E156" t="s">
        <v>31</v>
      </c>
      <c r="F156">
        <v>37846</v>
      </c>
      <c r="G156" t="s">
        <v>38</v>
      </c>
      <c r="H156" s="13">
        <v>43266.593870254626</v>
      </c>
      <c r="I156" s="13">
        <v>43266</v>
      </c>
      <c r="J156">
        <v>2001</v>
      </c>
      <c r="L156">
        <v>14</v>
      </c>
      <c r="M156" s="17">
        <v>14</v>
      </c>
      <c r="O156" s="37">
        <v>14</v>
      </c>
      <c r="Q156" s="13">
        <v>43266.02613445602</v>
      </c>
      <c r="R156" t="s">
        <v>538</v>
      </c>
    </row>
    <row r="157" spans="1:21">
      <c r="A157">
        <v>201300105</v>
      </c>
      <c r="B157" t="s">
        <v>539</v>
      </c>
      <c r="C157" t="s">
        <v>540</v>
      </c>
      <c r="D157" s="23">
        <f>VLOOKUP(TRIM(E157),[1]Sheet2!$A$1:$B$78,2,FALSE)</f>
        <v>201</v>
      </c>
      <c r="E157" t="s">
        <v>37</v>
      </c>
      <c r="F157">
        <v>40744</v>
      </c>
      <c r="G157" t="s">
        <v>19</v>
      </c>
      <c r="H157" s="13">
        <v>43095.4756877662</v>
      </c>
      <c r="I157" s="13">
        <v>43095</v>
      </c>
      <c r="J157">
        <v>2019</v>
      </c>
      <c r="L157" t="s">
        <v>392</v>
      </c>
      <c r="Q157" s="13">
        <v>43095.765587152775</v>
      </c>
      <c r="R157" t="s">
        <v>541</v>
      </c>
    </row>
    <row r="158" spans="1:21">
      <c r="A158">
        <v>201300106</v>
      </c>
      <c r="B158" t="s">
        <v>539</v>
      </c>
      <c r="C158" t="s">
        <v>542</v>
      </c>
      <c r="D158" s="23">
        <f>VLOOKUP(TRIM(E158),[1]Sheet2!$A$1:$B$78,2,FALSE)</f>
        <v>201</v>
      </c>
      <c r="E158" t="s">
        <v>37</v>
      </c>
      <c r="F158">
        <v>40744</v>
      </c>
      <c r="G158" t="s">
        <v>24</v>
      </c>
      <c r="H158" s="13">
        <v>43095.476206168983</v>
      </c>
      <c r="I158" s="13">
        <v>43095</v>
      </c>
      <c r="J158" t="s">
        <v>403</v>
      </c>
      <c r="L158" t="s">
        <v>392</v>
      </c>
      <c r="Q158" s="13">
        <v>43095.683898726849</v>
      </c>
      <c r="R158" t="s">
        <v>543</v>
      </c>
    </row>
    <row r="159" spans="1:21">
      <c r="A159">
        <v>201300116</v>
      </c>
      <c r="B159" t="s">
        <v>544</v>
      </c>
      <c r="C159" t="s">
        <v>545</v>
      </c>
      <c r="D159" s="23">
        <f>VLOOKUP(TRIM(E159),[1]Sheet2!$A$1:$B$78,2,FALSE)</f>
        <v>128</v>
      </c>
      <c r="E159" t="s">
        <v>75</v>
      </c>
      <c r="F159">
        <v>41003</v>
      </c>
      <c r="G159" t="s">
        <v>67</v>
      </c>
      <c r="H159" s="13">
        <v>43052.460281284722</v>
      </c>
      <c r="I159" s="13">
        <v>43052</v>
      </c>
      <c r="J159">
        <v>2189</v>
      </c>
      <c r="L159">
        <v>3</v>
      </c>
      <c r="M159" s="17">
        <v>3</v>
      </c>
      <c r="O159" s="37">
        <v>3</v>
      </c>
      <c r="Q159" s="13">
        <v>43052.460281284722</v>
      </c>
      <c r="R159" t="s">
        <v>546</v>
      </c>
    </row>
    <row r="160" spans="1:21">
      <c r="A160">
        <v>201300141</v>
      </c>
      <c r="B160" t="s">
        <v>547</v>
      </c>
      <c r="C160" t="s">
        <v>548</v>
      </c>
      <c r="D160" s="23">
        <f>VLOOKUP(TRIM(E160),[1]Sheet2!$A$1:$B$78,2,FALSE)</f>
        <v>500</v>
      </c>
      <c r="E160" t="s">
        <v>459</v>
      </c>
      <c r="F160">
        <v>39070</v>
      </c>
      <c r="G160" t="s">
        <v>24</v>
      </c>
      <c r="H160" s="13">
        <v>43265.732744097222</v>
      </c>
      <c r="I160" s="13">
        <v>43265</v>
      </c>
      <c r="J160">
        <v>2087</v>
      </c>
      <c r="L160">
        <v>1</v>
      </c>
      <c r="M160" s="17">
        <v>1</v>
      </c>
      <c r="O160" s="37">
        <v>1</v>
      </c>
      <c r="Q160" s="13">
        <v>43265.719504780092</v>
      </c>
      <c r="R160" t="s">
        <v>549</v>
      </c>
    </row>
    <row r="161" spans="1:21">
      <c r="A161">
        <v>201300144</v>
      </c>
      <c r="B161" t="s">
        <v>550</v>
      </c>
      <c r="C161" t="s">
        <v>551</v>
      </c>
      <c r="D161" s="23">
        <f>VLOOKUP(TRIM(E161),[1]Sheet2!$A$1:$B$78,2,FALSE)</f>
        <v>125</v>
      </c>
      <c r="E161" t="s">
        <v>31</v>
      </c>
      <c r="F161">
        <v>39258</v>
      </c>
      <c r="G161" t="s">
        <v>24</v>
      </c>
      <c r="H161" s="13">
        <v>43223.850034224539</v>
      </c>
      <c r="I161" s="13">
        <v>43223</v>
      </c>
      <c r="J161">
        <v>2038</v>
      </c>
      <c r="K161">
        <v>2032</v>
      </c>
      <c r="L161">
        <v>8</v>
      </c>
      <c r="M161" s="17">
        <v>8</v>
      </c>
      <c r="O161" s="37">
        <v>8</v>
      </c>
      <c r="Q161" s="13">
        <v>43223.837226006945</v>
      </c>
      <c r="R161" t="s">
        <v>552</v>
      </c>
    </row>
    <row r="162" spans="1:21">
      <c r="A162">
        <v>201300157</v>
      </c>
      <c r="B162" t="s">
        <v>553</v>
      </c>
      <c r="C162" t="s">
        <v>554</v>
      </c>
      <c r="D162" s="23">
        <f>VLOOKUP(TRIM(E162),[1]Sheet2!$A$1:$B$78,2,FALSE)</f>
        <v>119</v>
      </c>
      <c r="E162" t="s">
        <v>66</v>
      </c>
      <c r="F162">
        <v>39989</v>
      </c>
      <c r="G162" t="s">
        <v>24</v>
      </c>
      <c r="H162" s="13">
        <v>43086.457502430552</v>
      </c>
      <c r="I162" s="13">
        <v>43086</v>
      </c>
      <c r="J162">
        <v>2082</v>
      </c>
      <c r="L162">
        <v>1</v>
      </c>
      <c r="M162" s="17">
        <v>1</v>
      </c>
      <c r="O162" s="37">
        <v>1</v>
      </c>
      <c r="Q162" s="13">
        <v>43086.445872569442</v>
      </c>
      <c r="R162" t="s">
        <v>555</v>
      </c>
    </row>
    <row r="163" spans="1:21">
      <c r="A163">
        <v>201300160</v>
      </c>
      <c r="B163" t="s">
        <v>556</v>
      </c>
      <c r="C163" t="s">
        <v>437</v>
      </c>
      <c r="D163" s="23">
        <f>VLOOKUP(TRIM(E163),[1]Sheet2!$A$1:$B$78,2,FALSE)</f>
        <v>128</v>
      </c>
      <c r="E163" t="s">
        <v>75</v>
      </c>
      <c r="F163">
        <v>41261</v>
      </c>
      <c r="G163" t="s">
        <v>19</v>
      </c>
      <c r="H163" s="13">
        <v>42598.446856793984</v>
      </c>
      <c r="I163" s="13">
        <v>42598</v>
      </c>
      <c r="J163" t="s">
        <v>403</v>
      </c>
      <c r="L163" t="s">
        <v>557</v>
      </c>
      <c r="Q163" s="13">
        <v>42598.446856793984</v>
      </c>
    </row>
    <row r="164" spans="1:21">
      <c r="A164">
        <v>201300174</v>
      </c>
      <c r="B164" t="s">
        <v>558</v>
      </c>
      <c r="C164" t="s">
        <v>559</v>
      </c>
      <c r="D164" s="23">
        <f>VLOOKUP(TRIM(E164),[1]Sheet2!$A$1:$B$78,2,FALSE)</f>
        <v>125</v>
      </c>
      <c r="E164" t="s">
        <v>31</v>
      </c>
      <c r="F164">
        <v>41181</v>
      </c>
      <c r="G164" t="s">
        <v>24</v>
      </c>
      <c r="H164" s="13">
        <v>42551.630479513886</v>
      </c>
      <c r="I164" s="13">
        <v>42551</v>
      </c>
      <c r="J164">
        <v>2001</v>
      </c>
      <c r="L164" t="s">
        <v>560</v>
      </c>
      <c r="Q164" s="13">
        <v>42551.693921527774</v>
      </c>
    </row>
    <row r="165" spans="1:21">
      <c r="A165">
        <v>201300188</v>
      </c>
      <c r="B165" t="s">
        <v>561</v>
      </c>
      <c r="C165" t="s">
        <v>562</v>
      </c>
      <c r="D165" s="23">
        <f>VLOOKUP(TRIM(E165),[1]Sheet2!$A$1:$B$78,2,FALSE)</f>
        <v>125</v>
      </c>
      <c r="E165" t="s">
        <v>31</v>
      </c>
      <c r="F165">
        <v>41030</v>
      </c>
      <c r="G165" t="s">
        <v>24</v>
      </c>
      <c r="H165" s="13">
        <v>42457.442112268516</v>
      </c>
      <c r="I165" s="13">
        <v>42457</v>
      </c>
      <c r="J165" t="s">
        <v>403</v>
      </c>
      <c r="L165" t="s">
        <v>392</v>
      </c>
      <c r="Q165" s="13">
        <v>42457.62789614583</v>
      </c>
    </row>
    <row r="166" spans="1:21">
      <c r="A166">
        <v>201300213</v>
      </c>
      <c r="B166" t="s">
        <v>563</v>
      </c>
      <c r="C166" t="s">
        <v>564</v>
      </c>
      <c r="D166" s="23">
        <f>VLOOKUP(TRIM(E166),[1]Sheet2!$A$1:$B$78,2,FALSE)</f>
        <v>128</v>
      </c>
      <c r="E166" t="s">
        <v>75</v>
      </c>
      <c r="F166">
        <v>39264</v>
      </c>
      <c r="G166" t="s">
        <v>19</v>
      </c>
      <c r="H166" s="13">
        <v>42584.902273263891</v>
      </c>
      <c r="I166" s="13">
        <v>42584</v>
      </c>
      <c r="J166">
        <v>2001</v>
      </c>
      <c r="L166">
        <v>5</v>
      </c>
      <c r="M166" s="17">
        <v>5</v>
      </c>
      <c r="O166" s="37">
        <v>5</v>
      </c>
      <c r="Q166" s="13" t="s">
        <v>490</v>
      </c>
      <c r="R166" t="s">
        <v>490</v>
      </c>
    </row>
    <row r="167" spans="1:21">
      <c r="A167">
        <v>201300214</v>
      </c>
      <c r="B167" t="s">
        <v>565</v>
      </c>
      <c r="C167" t="s">
        <v>402</v>
      </c>
      <c r="D167" s="23">
        <f>VLOOKUP(TRIM(E167),[1]Sheet2!$A$1:$B$78,2,FALSE)</f>
        <v>119</v>
      </c>
      <c r="E167" t="s">
        <v>66</v>
      </c>
      <c r="F167">
        <v>40848</v>
      </c>
      <c r="G167" t="s">
        <v>67</v>
      </c>
      <c r="H167" s="13">
        <v>42915.858702465281</v>
      </c>
      <c r="I167" s="13">
        <v>42915</v>
      </c>
      <c r="J167" t="s">
        <v>566</v>
      </c>
      <c r="L167" t="s">
        <v>567</v>
      </c>
      <c r="M167" s="17">
        <v>53</v>
      </c>
      <c r="O167" s="37">
        <v>53</v>
      </c>
      <c r="Q167" s="13">
        <v>42915.811191006942</v>
      </c>
      <c r="R167" t="s">
        <v>568</v>
      </c>
    </row>
    <row r="168" spans="1:21">
      <c r="A168">
        <v>201300220</v>
      </c>
      <c r="B168" t="s">
        <v>569</v>
      </c>
      <c r="C168" t="s">
        <v>570</v>
      </c>
      <c r="D168" s="23">
        <f>VLOOKUP(TRIM(E168),[1]Sheet2!$A$1:$B$78,2,FALSE)</f>
        <v>13</v>
      </c>
      <c r="E168" t="s">
        <v>571</v>
      </c>
      <c r="F168">
        <v>41209</v>
      </c>
      <c r="G168" t="s">
        <v>24</v>
      </c>
      <c r="H168" s="13">
        <v>42759.434928784722</v>
      </c>
      <c r="I168" s="13">
        <v>42759</v>
      </c>
      <c r="J168" t="s">
        <v>403</v>
      </c>
      <c r="L168" t="s">
        <v>392</v>
      </c>
      <c r="Q168" s="13">
        <v>42759.440159375001</v>
      </c>
      <c r="R168" t="s">
        <v>572</v>
      </c>
    </row>
    <row r="169" spans="1:21">
      <c r="A169">
        <v>201300224</v>
      </c>
      <c r="B169" t="s">
        <v>573</v>
      </c>
      <c r="C169" t="s">
        <v>574</v>
      </c>
      <c r="D169" s="23">
        <f>VLOOKUP(TRIM(E169),[1]Sheet2!$A$1:$B$78,2,FALSE)</f>
        <v>125</v>
      </c>
      <c r="E169" t="s">
        <v>31</v>
      </c>
      <c r="F169">
        <v>40656</v>
      </c>
      <c r="G169" t="s">
        <v>19</v>
      </c>
      <c r="H169" s="13">
        <v>42701.631906249997</v>
      </c>
      <c r="I169" s="13">
        <v>42701</v>
      </c>
      <c r="J169">
        <v>2040</v>
      </c>
      <c r="K169">
        <v>2043</v>
      </c>
      <c r="L169" t="s">
        <v>577</v>
      </c>
      <c r="M169" s="17">
        <v>1</v>
      </c>
      <c r="N169" s="17">
        <v>2</v>
      </c>
      <c r="O169" s="37">
        <v>1</v>
      </c>
      <c r="P169" s="37">
        <v>2</v>
      </c>
      <c r="Q169" s="13">
        <v>42701.614056284721</v>
      </c>
      <c r="R169" t="s">
        <v>578</v>
      </c>
      <c r="S169" s="13">
        <v>42717.601113506942</v>
      </c>
      <c r="T169" t="s">
        <v>575</v>
      </c>
      <c r="U169" t="s">
        <v>576</v>
      </c>
    </row>
    <row r="170" spans="1:21">
      <c r="A170">
        <v>201300228</v>
      </c>
      <c r="B170" t="s">
        <v>579</v>
      </c>
      <c r="C170" t="s">
        <v>580</v>
      </c>
      <c r="D170" s="23">
        <f>VLOOKUP(TRIM(E170),[1]Sheet2!$A$1:$B$78,2,FALSE)</f>
        <v>501</v>
      </c>
      <c r="E170" t="s">
        <v>58</v>
      </c>
      <c r="F170">
        <v>40878</v>
      </c>
      <c r="G170" t="s">
        <v>24</v>
      </c>
      <c r="H170" s="13">
        <v>42794.704799918982</v>
      </c>
      <c r="I170" s="13">
        <v>42794</v>
      </c>
      <c r="J170">
        <v>2082</v>
      </c>
      <c r="L170">
        <v>2</v>
      </c>
      <c r="M170" s="17">
        <v>2</v>
      </c>
      <c r="O170" s="37">
        <v>2</v>
      </c>
      <c r="Q170" s="13">
        <v>42794.704799918982</v>
      </c>
      <c r="R170" t="s">
        <v>581</v>
      </c>
    </row>
    <row r="171" spans="1:21">
      <c r="A171">
        <v>201300238</v>
      </c>
      <c r="B171" t="s">
        <v>582</v>
      </c>
      <c r="C171" t="s">
        <v>583</v>
      </c>
      <c r="D171" s="23">
        <f>VLOOKUP(TRIM(E171),[1]Sheet2!$A$1:$B$78,2,FALSE)</f>
        <v>119</v>
      </c>
      <c r="E171" t="s">
        <v>66</v>
      </c>
      <c r="F171">
        <v>41228</v>
      </c>
      <c r="G171" t="s">
        <v>24</v>
      </c>
      <c r="H171" s="13">
        <v>43203.685867361113</v>
      </c>
      <c r="I171" s="13">
        <v>43203</v>
      </c>
      <c r="J171">
        <v>2046</v>
      </c>
      <c r="L171">
        <v>1</v>
      </c>
      <c r="M171" s="17">
        <v>1</v>
      </c>
      <c r="O171" s="37">
        <v>1</v>
      </c>
      <c r="Q171" s="13" t="s">
        <v>490</v>
      </c>
      <c r="R171" t="s">
        <v>490</v>
      </c>
    </row>
    <row r="172" spans="1:21">
      <c r="A172">
        <v>201300250</v>
      </c>
      <c r="B172" t="s">
        <v>584</v>
      </c>
      <c r="C172" t="s">
        <v>585</v>
      </c>
      <c r="D172" s="23">
        <f>VLOOKUP(TRIM(E172),[1]Sheet2!$A$1:$B$78,2,FALSE)</f>
        <v>125</v>
      </c>
      <c r="E172" t="s">
        <v>31</v>
      </c>
      <c r="F172">
        <v>40298</v>
      </c>
      <c r="G172" t="s">
        <v>24</v>
      </c>
      <c r="H172" s="13">
        <v>42966.44341871528</v>
      </c>
      <c r="I172" s="13">
        <v>42966</v>
      </c>
      <c r="J172">
        <v>2243</v>
      </c>
      <c r="K172">
        <v>2231</v>
      </c>
      <c r="L172" t="s">
        <v>497</v>
      </c>
      <c r="M172" s="17">
        <v>28</v>
      </c>
      <c r="O172" s="37">
        <v>28</v>
      </c>
      <c r="Q172" s="13">
        <v>42966.44341871528</v>
      </c>
      <c r="R172" t="s">
        <v>588</v>
      </c>
      <c r="S172" s="13">
        <v>42967.010573263891</v>
      </c>
      <c r="T172" t="s">
        <v>586</v>
      </c>
      <c r="U172" t="s">
        <v>587</v>
      </c>
    </row>
    <row r="173" spans="1:21">
      <c r="A173">
        <v>201300287</v>
      </c>
      <c r="B173" t="s">
        <v>589</v>
      </c>
      <c r="C173" t="s">
        <v>590</v>
      </c>
      <c r="D173" s="23">
        <f>VLOOKUP(TRIM(E173),[1]Sheet2!$A$1:$B$78,2,FALSE)</f>
        <v>128</v>
      </c>
      <c r="E173" t="s">
        <v>75</v>
      </c>
      <c r="F173">
        <v>41105</v>
      </c>
      <c r="G173" t="s">
        <v>67</v>
      </c>
      <c r="H173" s="13">
        <v>42584.425181944447</v>
      </c>
      <c r="I173" s="13">
        <v>42584</v>
      </c>
      <c r="J173" t="s">
        <v>403</v>
      </c>
      <c r="L173" t="s">
        <v>392</v>
      </c>
      <c r="Q173" s="13">
        <v>42584.416445057868</v>
      </c>
      <c r="R173" t="s">
        <v>591</v>
      </c>
    </row>
    <row r="174" spans="1:21">
      <c r="A174">
        <v>201300303</v>
      </c>
      <c r="B174" t="s">
        <v>592</v>
      </c>
      <c r="C174" t="s">
        <v>593</v>
      </c>
      <c r="D174" s="23">
        <f>VLOOKUP(TRIM(E174),[1]Sheet2!$A$1:$B$78,2,FALSE)</f>
        <v>128</v>
      </c>
      <c r="E174" t="s">
        <v>75</v>
      </c>
      <c r="F174">
        <v>41103</v>
      </c>
      <c r="G174" t="s">
        <v>24</v>
      </c>
      <c r="H174" s="13">
        <v>42996.430524571762</v>
      </c>
      <c r="I174" s="13">
        <v>42996</v>
      </c>
      <c r="J174" t="s">
        <v>403</v>
      </c>
      <c r="L174" t="s">
        <v>392</v>
      </c>
      <c r="Q174" s="13">
        <v>42996.430524571762</v>
      </c>
      <c r="R174" t="s">
        <v>594</v>
      </c>
    </row>
    <row r="175" spans="1:21">
      <c r="A175">
        <v>201300311</v>
      </c>
      <c r="B175" t="s">
        <v>595</v>
      </c>
      <c r="C175" t="s">
        <v>500</v>
      </c>
      <c r="D175" s="23">
        <f>VLOOKUP(TRIM(E175),[1]Sheet2!$A$1:$B$78,2,FALSE)</f>
        <v>125</v>
      </c>
      <c r="E175" t="s">
        <v>31</v>
      </c>
      <c r="F175">
        <v>40740</v>
      </c>
      <c r="G175" t="s">
        <v>19</v>
      </c>
      <c r="H175" s="13">
        <v>43138.818077280092</v>
      </c>
      <c r="I175" s="13">
        <v>43138</v>
      </c>
      <c r="J175" t="s">
        <v>403</v>
      </c>
      <c r="L175" t="s">
        <v>392</v>
      </c>
      <c r="Q175" s="13">
        <v>43138.817470289352</v>
      </c>
    </row>
    <row r="176" spans="1:21">
      <c r="A176">
        <v>201300326</v>
      </c>
      <c r="B176" t="s">
        <v>596</v>
      </c>
      <c r="C176" t="s">
        <v>62</v>
      </c>
      <c r="D176" s="23">
        <f>VLOOKUP(TRIM(E176),[1]Sheet2!$A$1:$B$78,2,FALSE)</f>
        <v>125</v>
      </c>
      <c r="E176" t="s">
        <v>31</v>
      </c>
      <c r="F176">
        <v>38552</v>
      </c>
      <c r="G176" t="s">
        <v>19</v>
      </c>
      <c r="H176" s="13">
        <v>42583.436722488426</v>
      </c>
      <c r="I176" s="13">
        <v>42583</v>
      </c>
      <c r="J176">
        <v>2082</v>
      </c>
      <c r="K176">
        <v>2001</v>
      </c>
      <c r="L176">
        <v>1</v>
      </c>
      <c r="M176" s="17">
        <v>1</v>
      </c>
      <c r="O176" s="37">
        <v>1</v>
      </c>
      <c r="Q176" s="13">
        <v>42583.440232870373</v>
      </c>
      <c r="R176" t="e">
        <v>#NAME?</v>
      </c>
    </row>
    <row r="177" spans="1:21">
      <c r="A177">
        <v>201300415</v>
      </c>
      <c r="B177" t="s">
        <v>597</v>
      </c>
      <c r="C177" t="s">
        <v>598</v>
      </c>
      <c r="D177" s="23">
        <f>VLOOKUP(TRIM(E177),[1]Sheet2!$A$1:$B$78,2,FALSE)</f>
        <v>125</v>
      </c>
      <c r="E177" t="s">
        <v>31</v>
      </c>
      <c r="F177">
        <v>37114</v>
      </c>
      <c r="G177" t="s">
        <v>19</v>
      </c>
      <c r="H177" s="13">
        <v>42507.291757488427</v>
      </c>
      <c r="I177" s="13">
        <v>42507</v>
      </c>
      <c r="J177">
        <v>2082</v>
      </c>
      <c r="K177" t="s">
        <v>599</v>
      </c>
      <c r="L177">
        <v>1</v>
      </c>
      <c r="M177" s="17">
        <v>1</v>
      </c>
      <c r="O177" s="37">
        <v>1</v>
      </c>
      <c r="Q177" s="13">
        <v>42507.291757488427</v>
      </c>
      <c r="R177" t="s">
        <v>600</v>
      </c>
    </row>
    <row r="178" spans="1:21">
      <c r="A178">
        <v>201300433</v>
      </c>
      <c r="B178" t="s">
        <v>601</v>
      </c>
      <c r="C178" t="s">
        <v>602</v>
      </c>
      <c r="D178" s="23">
        <f>VLOOKUP(TRIM(E178),[1]Sheet2!$A$1:$B$78,2,FALSE)</f>
        <v>125</v>
      </c>
      <c r="E178" t="s">
        <v>31</v>
      </c>
      <c r="F178">
        <v>41401</v>
      </c>
      <c r="G178" t="s">
        <v>19</v>
      </c>
      <c r="H178" s="13">
        <v>43034.721554629628</v>
      </c>
      <c r="I178" s="13">
        <v>43034</v>
      </c>
      <c r="J178">
        <v>2133</v>
      </c>
      <c r="L178" t="s">
        <v>603</v>
      </c>
      <c r="M178" s="17">
        <v>23</v>
      </c>
      <c r="O178" s="37">
        <v>23</v>
      </c>
      <c r="Q178" s="13">
        <v>43034.724250497682</v>
      </c>
    </row>
    <row r="179" spans="1:21">
      <c r="A179">
        <v>201300437</v>
      </c>
      <c r="B179" t="s">
        <v>604</v>
      </c>
      <c r="C179" t="s">
        <v>605</v>
      </c>
      <c r="D179" s="23">
        <f>VLOOKUP(TRIM(E179),[1]Sheet2!$A$1:$B$78,2,FALSE)</f>
        <v>130</v>
      </c>
      <c r="E179" t="s">
        <v>88</v>
      </c>
      <c r="F179">
        <v>37469</v>
      </c>
      <c r="G179" t="s">
        <v>24</v>
      </c>
      <c r="H179" s="13">
        <v>42920.929144016205</v>
      </c>
      <c r="I179" s="13">
        <v>42920</v>
      </c>
      <c r="J179">
        <v>2142</v>
      </c>
      <c r="L179">
        <v>4</v>
      </c>
      <c r="M179" s="17">
        <v>4</v>
      </c>
      <c r="O179" s="37">
        <v>4</v>
      </c>
      <c r="Q179" s="13" t="s">
        <v>490</v>
      </c>
      <c r="R179" t="s">
        <v>490</v>
      </c>
    </row>
    <row r="180" spans="1:21">
      <c r="A180">
        <v>201300444</v>
      </c>
      <c r="B180" t="s">
        <v>606</v>
      </c>
      <c r="C180" t="s">
        <v>607</v>
      </c>
      <c r="D180" s="23">
        <f>VLOOKUP(TRIM(E180),[1]Sheet2!$A$1:$B$78,2,FALSE)</f>
        <v>119</v>
      </c>
      <c r="E180" t="s">
        <v>66</v>
      </c>
      <c r="F180">
        <v>40836</v>
      </c>
      <c r="G180" t="s">
        <v>24</v>
      </c>
      <c r="H180" s="13">
        <v>42608.553193287036</v>
      </c>
      <c r="I180" s="13">
        <v>42608</v>
      </c>
      <c r="J180" t="s">
        <v>403</v>
      </c>
      <c r="L180" t="s">
        <v>392</v>
      </c>
      <c r="Q180" s="13">
        <v>42608.553193287036</v>
      </c>
      <c r="R180" t="s">
        <v>608</v>
      </c>
    </row>
    <row r="181" spans="1:21">
      <c r="A181">
        <v>201300542</v>
      </c>
      <c r="B181" t="s">
        <v>609</v>
      </c>
      <c r="C181" t="s">
        <v>610</v>
      </c>
      <c r="D181" s="23">
        <f>VLOOKUP(TRIM(E181),[1]Sheet2!$A$1:$B$78,2,FALSE)</f>
        <v>500</v>
      </c>
      <c r="E181" t="s">
        <v>459</v>
      </c>
      <c r="F181">
        <v>41426</v>
      </c>
      <c r="G181" t="s">
        <v>24</v>
      </c>
      <c r="H181" s="13">
        <v>42884.603065081021</v>
      </c>
      <c r="I181" s="13">
        <v>42884</v>
      </c>
      <c r="J181">
        <v>2289</v>
      </c>
      <c r="L181">
        <v>2</v>
      </c>
      <c r="M181" s="17">
        <v>2</v>
      </c>
      <c r="O181" s="37">
        <v>2</v>
      </c>
      <c r="Q181" s="13">
        <v>42884.603065081021</v>
      </c>
      <c r="R181" t="s">
        <v>613</v>
      </c>
      <c r="S181" s="13">
        <v>42887.598137384259</v>
      </c>
      <c r="T181" t="s">
        <v>611</v>
      </c>
      <c r="U181" t="s">
        <v>612</v>
      </c>
    </row>
    <row r="182" spans="1:21">
      <c r="A182">
        <v>201300566</v>
      </c>
      <c r="B182" t="s">
        <v>614</v>
      </c>
      <c r="C182" t="s">
        <v>615</v>
      </c>
      <c r="D182" s="23">
        <f>VLOOKUP(TRIM(E182),[1]Sheet2!$A$1:$B$78,2,FALSE)</f>
        <v>501</v>
      </c>
      <c r="E182" t="s">
        <v>58</v>
      </c>
      <c r="F182">
        <v>41159</v>
      </c>
      <c r="G182" t="s">
        <v>24</v>
      </c>
      <c r="H182" s="13">
        <v>42715.539331168984</v>
      </c>
      <c r="I182" s="13">
        <v>42715</v>
      </c>
      <c r="J182">
        <v>2004</v>
      </c>
      <c r="L182" t="s">
        <v>497</v>
      </c>
      <c r="M182" s="17">
        <v>28</v>
      </c>
      <c r="O182" s="37">
        <v>28</v>
      </c>
      <c r="Q182" s="13">
        <v>42715.539331168984</v>
      </c>
      <c r="R182" t="s">
        <v>616</v>
      </c>
    </row>
    <row r="183" spans="1:21">
      <c r="A183">
        <v>201300608</v>
      </c>
      <c r="B183" t="s">
        <v>617</v>
      </c>
      <c r="C183" t="s">
        <v>618</v>
      </c>
      <c r="D183" s="23">
        <f>VLOOKUP(TRIM(E183),[1]Sheet2!$A$1:$B$78,2,FALSE)</f>
        <v>107</v>
      </c>
      <c r="E183" t="s">
        <v>154</v>
      </c>
      <c r="F183">
        <v>37490</v>
      </c>
      <c r="G183" t="s">
        <v>19</v>
      </c>
      <c r="H183" s="13">
        <v>43242.714563344911</v>
      </c>
      <c r="I183" s="13">
        <v>43242</v>
      </c>
      <c r="J183">
        <v>2087</v>
      </c>
      <c r="K183">
        <v>2001</v>
      </c>
      <c r="L183" t="s">
        <v>497</v>
      </c>
      <c r="M183" s="17">
        <v>28</v>
      </c>
      <c r="O183" s="37">
        <v>28</v>
      </c>
      <c r="Q183" s="13" t="s">
        <v>490</v>
      </c>
      <c r="R183" t="s">
        <v>490</v>
      </c>
    </row>
    <row r="184" spans="1:21">
      <c r="A184">
        <v>201300630</v>
      </c>
      <c r="B184" t="s">
        <v>619</v>
      </c>
      <c r="C184" t="s">
        <v>620</v>
      </c>
      <c r="D184" s="23">
        <f>VLOOKUP(TRIM(E184),[1]Sheet2!$A$1:$B$78,2,FALSE)</f>
        <v>125</v>
      </c>
      <c r="E184" t="s">
        <v>31</v>
      </c>
      <c r="F184">
        <v>41467</v>
      </c>
      <c r="G184" t="s">
        <v>19</v>
      </c>
      <c r="H184" s="13">
        <v>42502.479551388889</v>
      </c>
      <c r="I184" s="13">
        <v>42502</v>
      </c>
      <c r="J184">
        <v>2185</v>
      </c>
      <c r="L184" t="s">
        <v>621</v>
      </c>
      <c r="M184" s="17">
        <v>23</v>
      </c>
      <c r="O184" s="37">
        <v>23</v>
      </c>
      <c r="Q184" s="13" t="s">
        <v>490</v>
      </c>
      <c r="R184" t="s">
        <v>490</v>
      </c>
    </row>
    <row r="185" spans="1:21">
      <c r="A185">
        <v>201300641</v>
      </c>
      <c r="B185" t="s">
        <v>622</v>
      </c>
      <c r="C185" t="s">
        <v>623</v>
      </c>
      <c r="D185" s="23">
        <f>VLOOKUP(TRIM(E185),[1]Sheet2!$A$1:$B$78,2,FALSE)</f>
        <v>131</v>
      </c>
      <c r="E185" t="s">
        <v>18</v>
      </c>
      <c r="F185">
        <v>41423</v>
      </c>
      <c r="G185" t="s">
        <v>38</v>
      </c>
      <c r="H185" s="13">
        <v>42410.101952233796</v>
      </c>
      <c r="I185" s="13">
        <v>42410</v>
      </c>
      <c r="J185">
        <v>2126</v>
      </c>
      <c r="L185">
        <v>16</v>
      </c>
      <c r="M185" s="17">
        <v>16</v>
      </c>
      <c r="O185" s="37">
        <v>16</v>
      </c>
      <c r="Q185" s="13">
        <v>42410.101952233796</v>
      </c>
      <c r="R185" t="s">
        <v>624</v>
      </c>
    </row>
    <row r="186" spans="1:21">
      <c r="A186">
        <v>201300666</v>
      </c>
      <c r="B186" t="s">
        <v>625</v>
      </c>
      <c r="C186" t="s">
        <v>626</v>
      </c>
      <c r="D186" s="23">
        <f>VLOOKUP(TRIM(E186),[1]Sheet2!$A$1:$B$78,2,FALSE)</f>
        <v>537</v>
      </c>
      <c r="E186" t="s">
        <v>95</v>
      </c>
      <c r="F186">
        <v>40053</v>
      </c>
      <c r="G186" t="s">
        <v>19</v>
      </c>
      <c r="H186" s="13">
        <v>42516.79455431713</v>
      </c>
      <c r="I186" s="13">
        <v>42516</v>
      </c>
      <c r="J186" t="s">
        <v>403</v>
      </c>
      <c r="L186" t="s">
        <v>392</v>
      </c>
      <c r="Q186" s="13">
        <v>42516.797150196762</v>
      </c>
    </row>
    <row r="187" spans="1:21">
      <c r="A187">
        <v>201300668</v>
      </c>
      <c r="B187" t="s">
        <v>627</v>
      </c>
      <c r="C187" t="s">
        <v>230</v>
      </c>
      <c r="D187" s="23">
        <f>VLOOKUP(TRIM(E187),[1]Sheet2!$A$1:$B$78,2,FALSE)</f>
        <v>125</v>
      </c>
      <c r="E187" t="s">
        <v>31</v>
      </c>
      <c r="F187">
        <v>37412</v>
      </c>
      <c r="G187" t="s">
        <v>19</v>
      </c>
      <c r="H187" s="13">
        <v>42503.547831562501</v>
      </c>
      <c r="I187" s="13">
        <v>42503</v>
      </c>
      <c r="J187">
        <v>2001</v>
      </c>
      <c r="L187">
        <v>14</v>
      </c>
      <c r="M187" s="17">
        <v>14</v>
      </c>
      <c r="O187" s="37">
        <v>14</v>
      </c>
      <c r="Q187" s="13">
        <v>42503.640662962964</v>
      </c>
      <c r="R187" t="s">
        <v>628</v>
      </c>
    </row>
    <row r="188" spans="1:21">
      <c r="A188">
        <v>201300694</v>
      </c>
      <c r="B188" t="s">
        <v>625</v>
      </c>
      <c r="C188" t="s">
        <v>629</v>
      </c>
      <c r="D188" s="23">
        <f>VLOOKUP(TRIM(E188),[1]Sheet2!$A$1:$B$78,2,FALSE)</f>
        <v>500</v>
      </c>
      <c r="E188" t="s">
        <v>459</v>
      </c>
      <c r="F188">
        <v>40210</v>
      </c>
      <c r="G188" t="s">
        <v>24</v>
      </c>
      <c r="H188" s="13">
        <v>43161.079036030096</v>
      </c>
      <c r="I188" s="13">
        <v>43161</v>
      </c>
      <c r="J188">
        <v>2274</v>
      </c>
      <c r="L188" t="s">
        <v>630</v>
      </c>
      <c r="M188" s="17">
        <v>34</v>
      </c>
      <c r="O188" s="37">
        <v>34</v>
      </c>
      <c r="Q188" s="13" t="s">
        <v>490</v>
      </c>
      <c r="R188" t="s">
        <v>490</v>
      </c>
    </row>
    <row r="189" spans="1:21">
      <c r="A189">
        <v>201300703</v>
      </c>
      <c r="B189" t="s">
        <v>631</v>
      </c>
      <c r="C189" t="s">
        <v>632</v>
      </c>
      <c r="D189" s="23">
        <f>VLOOKUP(TRIM(E189),[1]Sheet2!$A$1:$B$78,2,FALSE)</f>
        <v>125</v>
      </c>
      <c r="E189" t="s">
        <v>31</v>
      </c>
      <c r="F189">
        <v>40741</v>
      </c>
      <c r="G189" t="s">
        <v>24</v>
      </c>
      <c r="H189" s="13">
        <v>42836.464562881942</v>
      </c>
      <c r="I189" s="13">
        <v>42836</v>
      </c>
      <c r="J189">
        <v>2185</v>
      </c>
      <c r="L189" t="s">
        <v>621</v>
      </c>
      <c r="M189" s="17">
        <v>23</v>
      </c>
      <c r="O189" s="37">
        <v>23</v>
      </c>
      <c r="Q189" s="13">
        <v>42836.463761342595</v>
      </c>
      <c r="R189" t="s">
        <v>633</v>
      </c>
    </row>
    <row r="190" spans="1:21">
      <c r="A190">
        <v>201300705</v>
      </c>
      <c r="B190" t="s">
        <v>625</v>
      </c>
      <c r="C190" t="s">
        <v>79</v>
      </c>
      <c r="D190" s="23">
        <f>VLOOKUP(TRIM(E190),[1]Sheet2!$A$1:$B$78,2,FALSE)</f>
        <v>516</v>
      </c>
      <c r="E190" t="s">
        <v>479</v>
      </c>
      <c r="F190">
        <v>40372</v>
      </c>
      <c r="G190" t="s">
        <v>24</v>
      </c>
      <c r="H190" s="13">
        <v>42566.473063194448</v>
      </c>
      <c r="I190" s="13">
        <v>42566</v>
      </c>
      <c r="J190">
        <v>2061</v>
      </c>
      <c r="L190" t="s">
        <v>634</v>
      </c>
      <c r="M190" s="17">
        <v>4</v>
      </c>
      <c r="O190" s="37">
        <v>4</v>
      </c>
      <c r="Q190" s="13">
        <v>42566.527322106478</v>
      </c>
      <c r="R190" t="s">
        <v>635</v>
      </c>
    </row>
    <row r="191" spans="1:21">
      <c r="A191">
        <v>201300706</v>
      </c>
      <c r="B191" t="s">
        <v>625</v>
      </c>
      <c r="C191" t="s">
        <v>294</v>
      </c>
      <c r="D191" s="23">
        <f>VLOOKUP(TRIM(E191),[1]Sheet2!$A$1:$B$78,2,FALSE)</f>
        <v>537</v>
      </c>
      <c r="E191" t="s">
        <v>95</v>
      </c>
      <c r="F191">
        <v>40544</v>
      </c>
      <c r="G191" t="s">
        <v>24</v>
      </c>
      <c r="H191" s="13">
        <v>42516.797324270832</v>
      </c>
      <c r="I191" s="13">
        <v>42516</v>
      </c>
      <c r="J191">
        <v>2170</v>
      </c>
      <c r="L191" t="s">
        <v>636</v>
      </c>
      <c r="M191" s="17">
        <v>37</v>
      </c>
      <c r="O191" s="37">
        <v>37</v>
      </c>
      <c r="Q191" s="13">
        <v>42516.797324270832</v>
      </c>
    </row>
    <row r="192" spans="1:21">
      <c r="A192">
        <v>201300716</v>
      </c>
      <c r="B192" t="s">
        <v>637</v>
      </c>
      <c r="C192" t="s">
        <v>618</v>
      </c>
      <c r="D192" s="23">
        <f>VLOOKUP(TRIM(E192),[1]Sheet2!$A$1:$B$78,2,FALSE)</f>
        <v>128</v>
      </c>
      <c r="E192" t="s">
        <v>75</v>
      </c>
      <c r="F192">
        <v>40057</v>
      </c>
      <c r="G192" t="s">
        <v>19</v>
      </c>
      <c r="H192" s="13">
        <v>42434.515799537039</v>
      </c>
      <c r="I192" s="13">
        <v>42434</v>
      </c>
      <c r="J192" t="s">
        <v>403</v>
      </c>
      <c r="L192" t="s">
        <v>392</v>
      </c>
      <c r="Q192" s="13">
        <v>42434.614960300925</v>
      </c>
    </row>
    <row r="193" spans="1:21">
      <c r="A193">
        <v>201300728</v>
      </c>
      <c r="B193" t="s">
        <v>638</v>
      </c>
      <c r="C193" t="s">
        <v>639</v>
      </c>
      <c r="D193" s="23">
        <f>VLOOKUP(TRIM(E193),[1]Sheet2!$A$1:$B$78,2,FALSE)</f>
        <v>119</v>
      </c>
      <c r="E193" t="s">
        <v>66</v>
      </c>
      <c r="F193">
        <v>40424</v>
      </c>
      <c r="G193" t="s">
        <v>24</v>
      </c>
      <c r="H193" s="13">
        <v>42592.422246261573</v>
      </c>
      <c r="I193" s="13">
        <v>42592</v>
      </c>
      <c r="J193">
        <v>2075</v>
      </c>
      <c r="L193" t="s">
        <v>640</v>
      </c>
      <c r="Q193" s="13">
        <v>42592.41196380787</v>
      </c>
      <c r="R193" t="s">
        <v>641</v>
      </c>
    </row>
    <row r="194" spans="1:21">
      <c r="A194">
        <v>201300739</v>
      </c>
      <c r="B194" t="s">
        <v>642</v>
      </c>
      <c r="C194" t="s">
        <v>462</v>
      </c>
      <c r="D194" s="23">
        <f>VLOOKUP(TRIM(E194),[1]Sheet2!$A$1:$B$78,2,FALSE)</f>
        <v>90</v>
      </c>
      <c r="E194" t="s">
        <v>116</v>
      </c>
      <c r="F194">
        <v>39696</v>
      </c>
      <c r="G194" t="s">
        <v>19</v>
      </c>
      <c r="H194" s="13">
        <v>42481.43865625</v>
      </c>
      <c r="I194" s="13">
        <v>42481</v>
      </c>
      <c r="J194">
        <v>2019</v>
      </c>
      <c r="L194" t="s">
        <v>645</v>
      </c>
      <c r="Q194" s="13">
        <v>42481.43865625</v>
      </c>
      <c r="R194" t="s">
        <v>646</v>
      </c>
      <c r="S194" s="13">
        <v>42481.636096875001</v>
      </c>
      <c r="T194" t="s">
        <v>643</v>
      </c>
      <c r="U194" t="s">
        <v>644</v>
      </c>
    </row>
    <row r="195" spans="1:21">
      <c r="A195">
        <v>201300760</v>
      </c>
      <c r="B195" t="s">
        <v>647</v>
      </c>
      <c r="C195" t="s">
        <v>648</v>
      </c>
      <c r="D195" s="23">
        <f>VLOOKUP(TRIM(E195),[1]Sheet2!$A$1:$B$78,2,FALSE)</f>
        <v>131</v>
      </c>
      <c r="E195" t="s">
        <v>18</v>
      </c>
      <c r="F195">
        <v>40795</v>
      </c>
      <c r="G195" t="s">
        <v>24</v>
      </c>
      <c r="H195" s="13">
        <v>42429.699460185184</v>
      </c>
      <c r="I195" s="13">
        <v>42429</v>
      </c>
      <c r="J195">
        <v>2082</v>
      </c>
      <c r="L195" t="s">
        <v>425</v>
      </c>
      <c r="M195" s="17">
        <v>21</v>
      </c>
      <c r="O195" s="37">
        <v>21</v>
      </c>
      <c r="Q195" s="13">
        <v>42429.717133182872</v>
      </c>
      <c r="R195" t="s">
        <v>649</v>
      </c>
    </row>
    <row r="196" spans="1:21">
      <c r="A196">
        <v>201300770</v>
      </c>
      <c r="B196" t="s">
        <v>558</v>
      </c>
      <c r="C196" t="s">
        <v>650</v>
      </c>
      <c r="D196" s="23">
        <f>VLOOKUP(TRIM(E196),[1]Sheet2!$A$1:$B$78,2,FALSE)</f>
        <v>508</v>
      </c>
      <c r="E196" t="s">
        <v>170</v>
      </c>
      <c r="F196">
        <v>41030</v>
      </c>
      <c r="G196" t="s">
        <v>24</v>
      </c>
      <c r="H196" s="13">
        <v>43311.674674108799</v>
      </c>
      <c r="I196" s="13">
        <v>43311</v>
      </c>
      <c r="J196" t="s">
        <v>403</v>
      </c>
      <c r="L196" t="s">
        <v>392</v>
      </c>
      <c r="Q196" s="13" t="s">
        <v>490</v>
      </c>
      <c r="R196" t="s">
        <v>490</v>
      </c>
    </row>
    <row r="197" spans="1:21">
      <c r="A197">
        <v>201300776</v>
      </c>
      <c r="B197" t="s">
        <v>651</v>
      </c>
      <c r="C197" t="s">
        <v>652</v>
      </c>
      <c r="D197" s="23">
        <f>VLOOKUP(TRIM(E197),[1]Sheet2!$A$1:$B$78,2,FALSE)</f>
        <v>125</v>
      </c>
      <c r="E197" t="s">
        <v>31</v>
      </c>
      <c r="F197">
        <v>40711</v>
      </c>
      <c r="G197" t="s">
        <v>19</v>
      </c>
      <c r="H197" s="13">
        <v>42635.447149918982</v>
      </c>
      <c r="I197" s="13">
        <v>42635</v>
      </c>
      <c r="J197">
        <v>2224</v>
      </c>
      <c r="L197" t="s">
        <v>653</v>
      </c>
      <c r="M197" s="31">
        <v>22112</v>
      </c>
      <c r="O197" s="40">
        <v>221</v>
      </c>
      <c r="Q197" s="13">
        <v>42635.447149918982</v>
      </c>
      <c r="R197" t="s">
        <v>654</v>
      </c>
    </row>
    <row r="198" spans="1:21">
      <c r="A198">
        <v>201300796</v>
      </c>
      <c r="B198" t="s">
        <v>655</v>
      </c>
      <c r="C198" t="s">
        <v>424</v>
      </c>
      <c r="D198" s="23">
        <f>VLOOKUP(TRIM(E198),[1]Sheet2!$A$1:$B$78,2,FALSE)</f>
        <v>119</v>
      </c>
      <c r="E198" t="s">
        <v>66</v>
      </c>
      <c r="F198">
        <v>40801</v>
      </c>
      <c r="G198" t="s">
        <v>19</v>
      </c>
      <c r="H198" s="13">
        <v>42710.427499965277</v>
      </c>
      <c r="I198" s="13">
        <v>42710</v>
      </c>
      <c r="J198" t="s">
        <v>403</v>
      </c>
      <c r="L198" t="s">
        <v>557</v>
      </c>
      <c r="Q198" s="13" t="s">
        <v>490</v>
      </c>
      <c r="R198" t="s">
        <v>490</v>
      </c>
    </row>
    <row r="199" spans="1:21">
      <c r="A199">
        <v>201300802</v>
      </c>
      <c r="B199" t="s">
        <v>606</v>
      </c>
      <c r="C199" t="s">
        <v>656</v>
      </c>
      <c r="D199" s="23">
        <f>VLOOKUP(TRIM(E199),[1]Sheet2!$A$1:$B$78,2,FALSE)</f>
        <v>131</v>
      </c>
      <c r="E199" t="s">
        <v>18</v>
      </c>
      <c r="F199">
        <v>40803</v>
      </c>
      <c r="G199" t="s">
        <v>24</v>
      </c>
      <c r="H199" s="13">
        <v>42783.275672071759</v>
      </c>
      <c r="I199" s="13">
        <v>42783</v>
      </c>
      <c r="J199">
        <v>2210</v>
      </c>
      <c r="L199" t="s">
        <v>657</v>
      </c>
      <c r="M199" s="31">
        <v>22212</v>
      </c>
      <c r="O199" s="41">
        <v>222</v>
      </c>
      <c r="Q199" s="13">
        <v>42783.275672071759</v>
      </c>
      <c r="R199" t="s">
        <v>658</v>
      </c>
    </row>
    <row r="200" spans="1:21">
      <c r="A200">
        <v>201300822</v>
      </c>
      <c r="B200" t="s">
        <v>530</v>
      </c>
      <c r="C200" t="s">
        <v>157</v>
      </c>
      <c r="D200" s="23">
        <f>VLOOKUP(TRIM(E200),[1]Sheet2!$A$1:$B$78,2,FALSE)</f>
        <v>499</v>
      </c>
      <c r="E200" t="s">
        <v>145</v>
      </c>
      <c r="F200">
        <v>38980</v>
      </c>
      <c r="G200" t="s">
        <v>19</v>
      </c>
      <c r="H200" s="13">
        <v>43295.620933680555</v>
      </c>
      <c r="I200" s="13">
        <v>43295</v>
      </c>
      <c r="J200">
        <v>2101</v>
      </c>
      <c r="L200">
        <v>15</v>
      </c>
      <c r="M200" s="32">
        <v>15</v>
      </c>
      <c r="O200" s="39">
        <v>15</v>
      </c>
      <c r="Q200" s="13">
        <v>43295.618391666663</v>
      </c>
      <c r="R200" t="s">
        <v>659</v>
      </c>
    </row>
    <row r="201" spans="1:21">
      <c r="A201">
        <v>201300823</v>
      </c>
      <c r="B201" t="s">
        <v>660</v>
      </c>
      <c r="C201" t="s">
        <v>661</v>
      </c>
      <c r="D201" s="23">
        <f>VLOOKUP(TRIM(E201),[1]Sheet2!$A$1:$B$78,2,FALSE)</f>
        <v>119</v>
      </c>
      <c r="E201" t="s">
        <v>66</v>
      </c>
      <c r="F201">
        <v>41353</v>
      </c>
      <c r="G201" t="s">
        <v>24</v>
      </c>
      <c r="H201" s="13">
        <v>42560.419901770831</v>
      </c>
      <c r="I201" s="13">
        <v>42560</v>
      </c>
      <c r="J201" t="s">
        <v>403</v>
      </c>
      <c r="L201" t="s">
        <v>640</v>
      </c>
      <c r="Q201" s="13">
        <v>42560.416596875002</v>
      </c>
      <c r="R201" t="s">
        <v>662</v>
      </c>
    </row>
    <row r="202" spans="1:21">
      <c r="A202">
        <v>201300860</v>
      </c>
      <c r="B202" t="s">
        <v>663</v>
      </c>
      <c r="C202" t="s">
        <v>664</v>
      </c>
      <c r="D202" s="23">
        <f>VLOOKUP(TRIM(E202),[1]Sheet2!$A$1:$B$78,2,FALSE)</f>
        <v>130</v>
      </c>
      <c r="E202" t="s">
        <v>88</v>
      </c>
      <c r="F202">
        <v>41223</v>
      </c>
      <c r="G202" t="s">
        <v>24</v>
      </c>
      <c r="H202" s="13">
        <v>43308.87612630787</v>
      </c>
      <c r="I202" s="13">
        <v>43308</v>
      </c>
      <c r="J202">
        <v>2024</v>
      </c>
      <c r="K202" t="s">
        <v>665</v>
      </c>
      <c r="L202" t="s">
        <v>630</v>
      </c>
      <c r="M202" s="17">
        <v>34</v>
      </c>
      <c r="O202" s="37">
        <v>34</v>
      </c>
      <c r="Q202" s="13">
        <v>43308.797411956017</v>
      </c>
      <c r="R202" t="s">
        <v>666</v>
      </c>
    </row>
    <row r="203" spans="1:21">
      <c r="A203">
        <v>201300891</v>
      </c>
      <c r="B203" t="s">
        <v>667</v>
      </c>
      <c r="C203" t="s">
        <v>668</v>
      </c>
      <c r="D203" s="23">
        <f>VLOOKUP(TRIM(E203),[1]Sheet2!$A$1:$B$78,2,FALSE)</f>
        <v>119</v>
      </c>
      <c r="E203" t="s">
        <v>66</v>
      </c>
      <c r="F203">
        <v>40834</v>
      </c>
      <c r="G203" t="s">
        <v>19</v>
      </c>
      <c r="H203" s="13">
        <v>43282.437671562497</v>
      </c>
      <c r="I203" s="13">
        <v>43282</v>
      </c>
      <c r="J203">
        <v>2210</v>
      </c>
      <c r="L203" t="s">
        <v>657</v>
      </c>
      <c r="M203" s="31">
        <v>22212</v>
      </c>
      <c r="O203" s="41">
        <v>222</v>
      </c>
      <c r="Q203" s="13">
        <v>43282.433799768522</v>
      </c>
      <c r="R203" t="s">
        <v>669</v>
      </c>
    </row>
    <row r="204" spans="1:21">
      <c r="A204">
        <v>201300910</v>
      </c>
      <c r="B204" t="s">
        <v>670</v>
      </c>
      <c r="C204" t="s">
        <v>671</v>
      </c>
      <c r="D204" s="23">
        <f>VLOOKUP(TRIM(E204),[1]Sheet2!$A$1:$B$78,2,FALSE)</f>
        <v>312</v>
      </c>
      <c r="E204" t="s">
        <v>42</v>
      </c>
      <c r="F204">
        <v>40863</v>
      </c>
      <c r="G204" t="s">
        <v>19</v>
      </c>
      <c r="H204" s="13">
        <v>42462.546160532409</v>
      </c>
      <c r="I204" s="13">
        <v>42462</v>
      </c>
      <c r="J204">
        <v>2232</v>
      </c>
      <c r="L204" t="s">
        <v>523</v>
      </c>
      <c r="M204" s="19">
        <v>100</v>
      </c>
      <c r="O204" s="41">
        <v>79</v>
      </c>
      <c r="Q204" s="13">
        <v>42462.413372881943</v>
      </c>
      <c r="R204" t="s">
        <v>672</v>
      </c>
    </row>
    <row r="205" spans="1:21">
      <c r="A205">
        <v>201300958</v>
      </c>
      <c r="B205" t="s">
        <v>673</v>
      </c>
      <c r="C205" t="s">
        <v>674</v>
      </c>
      <c r="D205" s="23">
        <f>VLOOKUP(TRIM(E205),[1]Sheet2!$A$1:$B$78,2,FALSE)</f>
        <v>127</v>
      </c>
      <c r="E205" t="s">
        <v>136</v>
      </c>
      <c r="F205">
        <v>38412</v>
      </c>
      <c r="G205" t="s">
        <v>67</v>
      </c>
      <c r="H205" s="13">
        <v>43188.469334525464</v>
      </c>
      <c r="I205" s="13">
        <v>43188</v>
      </c>
      <c r="J205">
        <v>2135</v>
      </c>
      <c r="Q205" s="13">
        <v>43188.439908449072</v>
      </c>
      <c r="R205" t="s">
        <v>675</v>
      </c>
    </row>
    <row r="206" spans="1:21">
      <c r="A206">
        <v>201300969</v>
      </c>
      <c r="B206" t="s">
        <v>676</v>
      </c>
      <c r="C206" t="s">
        <v>437</v>
      </c>
      <c r="D206" s="23">
        <f>VLOOKUP(TRIM(E206),[1]Sheet2!$A$1:$B$78,2,FALSE)</f>
        <v>128</v>
      </c>
      <c r="E206" t="s">
        <v>75</v>
      </c>
      <c r="F206">
        <v>41509</v>
      </c>
      <c r="G206" t="s">
        <v>19</v>
      </c>
      <c r="H206" s="13">
        <v>43102.926653206021</v>
      </c>
      <c r="I206" s="13">
        <v>43102</v>
      </c>
      <c r="J206">
        <v>2133</v>
      </c>
      <c r="L206" t="s">
        <v>497</v>
      </c>
      <c r="M206" s="17">
        <v>28</v>
      </c>
      <c r="O206" s="37">
        <v>28</v>
      </c>
      <c r="Q206" s="13">
        <v>43102.924447256948</v>
      </c>
      <c r="R206" t="s">
        <v>677</v>
      </c>
    </row>
    <row r="207" spans="1:21">
      <c r="A207">
        <v>201301062</v>
      </c>
      <c r="B207" t="s">
        <v>678</v>
      </c>
      <c r="C207" t="s">
        <v>679</v>
      </c>
      <c r="D207" s="23">
        <f>VLOOKUP(TRIM(E207),[1]Sheet2!$A$1:$B$78,2,FALSE)</f>
        <v>119</v>
      </c>
      <c r="E207" t="s">
        <v>66</v>
      </c>
      <c r="F207">
        <v>41516</v>
      </c>
      <c r="G207" t="s">
        <v>24</v>
      </c>
      <c r="H207" s="13">
        <v>43159.419981631945</v>
      </c>
      <c r="I207" s="13">
        <v>43159</v>
      </c>
      <c r="J207" t="s">
        <v>403</v>
      </c>
      <c r="L207" t="s">
        <v>640</v>
      </c>
      <c r="Q207" s="13">
        <v>43159.419981631945</v>
      </c>
      <c r="R207" t="s">
        <v>680</v>
      </c>
    </row>
    <row r="208" spans="1:21">
      <c r="A208">
        <v>201301150</v>
      </c>
      <c r="B208" t="s">
        <v>681</v>
      </c>
      <c r="C208" t="s">
        <v>682</v>
      </c>
      <c r="D208" s="23">
        <f>VLOOKUP(TRIM(E208),[1]Sheet2!$A$1:$B$78,2,FALSE)</f>
        <v>305</v>
      </c>
      <c r="E208" t="s">
        <v>683</v>
      </c>
      <c r="F208">
        <v>39770</v>
      </c>
      <c r="G208" t="s">
        <v>19</v>
      </c>
      <c r="H208" s="13">
        <v>42544.400946412039</v>
      </c>
      <c r="I208" s="13">
        <v>42544</v>
      </c>
      <c r="J208">
        <v>2071</v>
      </c>
      <c r="L208">
        <v>1</v>
      </c>
      <c r="M208" s="17">
        <v>1</v>
      </c>
      <c r="O208" s="37">
        <v>1</v>
      </c>
      <c r="Q208" s="13">
        <v>42544.399510381947</v>
      </c>
      <c r="R208" t="s">
        <v>684</v>
      </c>
    </row>
    <row r="209" spans="1:21">
      <c r="A209">
        <v>201301161</v>
      </c>
      <c r="B209" t="s">
        <v>685</v>
      </c>
      <c r="C209" t="s">
        <v>522</v>
      </c>
      <c r="D209" s="23">
        <f>VLOOKUP(TRIM(E209),[1]Sheet2!$A$1:$B$78,2,FALSE)</f>
        <v>131</v>
      </c>
      <c r="E209" t="s">
        <v>18</v>
      </c>
      <c r="F209">
        <v>39320</v>
      </c>
      <c r="G209" t="s">
        <v>24</v>
      </c>
      <c r="H209" s="13">
        <v>42562.753643900462</v>
      </c>
      <c r="I209" s="13">
        <v>42562</v>
      </c>
      <c r="J209" t="s">
        <v>403</v>
      </c>
      <c r="L209" t="s">
        <v>686</v>
      </c>
      <c r="Q209" s="13">
        <v>42562.747723611108</v>
      </c>
      <c r="R209" t="s">
        <v>687</v>
      </c>
    </row>
    <row r="210" spans="1:21">
      <c r="A210">
        <v>201301201</v>
      </c>
      <c r="B210" t="s">
        <v>688</v>
      </c>
      <c r="C210" t="s">
        <v>689</v>
      </c>
      <c r="D210" s="23">
        <f>VLOOKUP(TRIM(E210),[1]Sheet2!$A$1:$B$78,2,FALSE)</f>
        <v>128</v>
      </c>
      <c r="E210" t="s">
        <v>75</v>
      </c>
      <c r="F210">
        <v>41395</v>
      </c>
      <c r="G210" t="s">
        <v>24</v>
      </c>
      <c r="H210" s="13">
        <v>43182.734229664355</v>
      </c>
      <c r="I210" s="13">
        <v>43182</v>
      </c>
      <c r="J210">
        <v>2229</v>
      </c>
      <c r="L210" t="s">
        <v>653</v>
      </c>
      <c r="M210" s="31">
        <v>22112</v>
      </c>
      <c r="O210" s="40">
        <v>221</v>
      </c>
      <c r="Q210" s="13">
        <v>43182.671013888888</v>
      </c>
      <c r="R210" t="s">
        <v>690</v>
      </c>
    </row>
    <row r="211" spans="1:21">
      <c r="A211">
        <v>201301234</v>
      </c>
      <c r="B211" t="s">
        <v>558</v>
      </c>
      <c r="C211" t="s">
        <v>691</v>
      </c>
      <c r="D211" s="23">
        <f>VLOOKUP(TRIM(E211),[1]Sheet2!$A$1:$B$78,2,FALSE)</f>
        <v>501</v>
      </c>
      <c r="E211" t="s">
        <v>58</v>
      </c>
      <c r="F211">
        <v>40154</v>
      </c>
      <c r="G211" t="s">
        <v>24</v>
      </c>
      <c r="H211" s="13">
        <v>42659.445672488429</v>
      </c>
      <c r="I211" s="13">
        <v>42659</v>
      </c>
      <c r="J211" t="s">
        <v>403</v>
      </c>
      <c r="Q211" s="13" t="s">
        <v>490</v>
      </c>
      <c r="R211" t="s">
        <v>490</v>
      </c>
    </row>
    <row r="212" spans="1:21">
      <c r="A212">
        <v>201301246</v>
      </c>
      <c r="B212" t="s">
        <v>692</v>
      </c>
      <c r="C212" t="s">
        <v>693</v>
      </c>
      <c r="D212" s="23">
        <f>VLOOKUP(TRIM(E212),[1]Sheet2!$A$1:$B$78,2,FALSE)</f>
        <v>119</v>
      </c>
      <c r="E212" t="s">
        <v>66</v>
      </c>
      <c r="F212">
        <v>40459</v>
      </c>
      <c r="G212" t="s">
        <v>24</v>
      </c>
      <c r="H212" s="13">
        <v>42422.469101655093</v>
      </c>
      <c r="I212" s="13">
        <v>42422</v>
      </c>
      <c r="J212" t="s">
        <v>403</v>
      </c>
      <c r="L212" t="s">
        <v>640</v>
      </c>
      <c r="Q212" s="13">
        <v>42422.513529710646</v>
      </c>
    </row>
    <row r="213" spans="1:21">
      <c r="A213">
        <v>201301247</v>
      </c>
      <c r="B213" t="s">
        <v>692</v>
      </c>
      <c r="C213" t="s">
        <v>694</v>
      </c>
      <c r="D213" s="23">
        <f>VLOOKUP(TRIM(E213),[1]Sheet2!$A$1:$B$78,2,FALSE)</f>
        <v>119</v>
      </c>
      <c r="E213" t="s">
        <v>66</v>
      </c>
      <c r="F213">
        <v>40490</v>
      </c>
      <c r="G213" t="s">
        <v>19</v>
      </c>
      <c r="H213" s="13">
        <v>42422.469645138888</v>
      </c>
      <c r="I213" s="13">
        <v>42422</v>
      </c>
      <c r="J213" t="s">
        <v>403</v>
      </c>
      <c r="L213" t="s">
        <v>640</v>
      </c>
      <c r="Q213" s="13">
        <v>42422.475831516203</v>
      </c>
      <c r="R213" t="s">
        <v>695</v>
      </c>
    </row>
    <row r="214" spans="1:21">
      <c r="A214">
        <v>201301286</v>
      </c>
      <c r="B214" t="s">
        <v>696</v>
      </c>
      <c r="C214" t="s">
        <v>697</v>
      </c>
      <c r="D214" s="23">
        <f>VLOOKUP(TRIM(E214),[1]Sheet2!$A$1:$B$78,2,FALSE)</f>
        <v>125</v>
      </c>
      <c r="E214" t="s">
        <v>31</v>
      </c>
      <c r="F214">
        <v>40528</v>
      </c>
      <c r="G214" t="s">
        <v>24</v>
      </c>
      <c r="H214" s="13">
        <v>42482.414125729163</v>
      </c>
      <c r="I214" s="13">
        <v>42482</v>
      </c>
      <c r="J214">
        <v>2071</v>
      </c>
      <c r="L214" t="s">
        <v>698</v>
      </c>
      <c r="M214" s="17">
        <v>1</v>
      </c>
      <c r="N214" s="17">
        <v>2</v>
      </c>
      <c r="O214" s="37">
        <v>1</v>
      </c>
      <c r="P214" s="37">
        <v>2</v>
      </c>
      <c r="Q214" s="13">
        <v>42482.414125729163</v>
      </c>
      <c r="R214" t="s">
        <v>699</v>
      </c>
    </row>
    <row r="215" spans="1:21">
      <c r="A215">
        <v>201301316</v>
      </c>
      <c r="B215" t="s">
        <v>700</v>
      </c>
      <c r="C215" t="s">
        <v>701</v>
      </c>
      <c r="D215" s="23">
        <f>VLOOKUP(TRIM(E215),[1]Sheet2!$A$1:$B$78,2,FALSE)</f>
        <v>125</v>
      </c>
      <c r="E215" t="s">
        <v>31</v>
      </c>
      <c r="F215">
        <v>41587</v>
      </c>
      <c r="G215" t="s">
        <v>24</v>
      </c>
      <c r="H215" s="13">
        <v>42545.543913113426</v>
      </c>
      <c r="I215" s="13">
        <v>42545</v>
      </c>
      <c r="J215" t="s">
        <v>403</v>
      </c>
      <c r="L215" t="s">
        <v>640</v>
      </c>
      <c r="Q215" s="13">
        <v>42545.556356446759</v>
      </c>
      <c r="R215" t="s">
        <v>702</v>
      </c>
    </row>
    <row r="216" spans="1:21">
      <c r="A216">
        <v>201301323</v>
      </c>
      <c r="B216" t="s">
        <v>703</v>
      </c>
      <c r="C216" t="s">
        <v>704</v>
      </c>
      <c r="D216" s="23">
        <f>VLOOKUP(TRIM(E216),[1]Sheet2!$A$1:$B$78,2,FALSE)</f>
        <v>123</v>
      </c>
      <c r="E216" t="s">
        <v>227</v>
      </c>
      <c r="F216">
        <v>41561</v>
      </c>
      <c r="G216" t="s">
        <v>19</v>
      </c>
      <c r="H216" s="13">
        <v>42935.747554317131</v>
      </c>
      <c r="I216" s="13">
        <v>42935</v>
      </c>
      <c r="J216">
        <v>2082</v>
      </c>
      <c r="L216">
        <v>1</v>
      </c>
      <c r="M216" s="17">
        <v>1</v>
      </c>
      <c r="O216" s="37">
        <v>1</v>
      </c>
      <c r="Q216" s="13">
        <v>42935.747554317131</v>
      </c>
      <c r="R216" t="s">
        <v>705</v>
      </c>
    </row>
    <row r="217" spans="1:21">
      <c r="A217">
        <v>201301329</v>
      </c>
      <c r="B217" t="s">
        <v>706</v>
      </c>
      <c r="C217" t="s">
        <v>87</v>
      </c>
      <c r="D217" s="23">
        <f>VLOOKUP(TRIM(E217),[1]Sheet2!$A$1:$B$78,2,FALSE)</f>
        <v>119</v>
      </c>
      <c r="E217" t="s">
        <v>66</v>
      </c>
      <c r="F217">
        <v>37621</v>
      </c>
      <c r="G217" t="s">
        <v>19</v>
      </c>
      <c r="H217" s="13">
        <v>43013.820609803239</v>
      </c>
      <c r="I217" s="13">
        <v>43013</v>
      </c>
      <c r="J217">
        <v>2128</v>
      </c>
      <c r="L217" t="s">
        <v>468</v>
      </c>
      <c r="M217" s="17">
        <v>43</v>
      </c>
      <c r="O217" s="41">
        <v>29</v>
      </c>
      <c r="Q217" s="13">
        <v>43013.794012384256</v>
      </c>
      <c r="R217" t="e">
        <v>#NAME?</v>
      </c>
    </row>
    <row r="218" spans="1:21">
      <c r="A218">
        <v>201301332</v>
      </c>
      <c r="B218" t="s">
        <v>707</v>
      </c>
      <c r="C218" t="s">
        <v>708</v>
      </c>
      <c r="D218" s="23">
        <f>VLOOKUP(TRIM(E218),[1]Sheet2!$A$1:$B$78,2,FALSE)</f>
        <v>125</v>
      </c>
      <c r="E218" t="s">
        <v>31</v>
      </c>
      <c r="F218">
        <v>41484</v>
      </c>
      <c r="G218" t="s">
        <v>24</v>
      </c>
      <c r="H218" s="13">
        <v>43120.068297916667</v>
      </c>
      <c r="I218" s="13">
        <v>43120</v>
      </c>
      <c r="J218">
        <v>2259</v>
      </c>
      <c r="L218">
        <v>1</v>
      </c>
      <c r="M218" s="17">
        <v>1</v>
      </c>
      <c r="O218" s="37">
        <v>1</v>
      </c>
      <c r="Q218" s="13">
        <v>43120.068297916667</v>
      </c>
      <c r="R218" t="s">
        <v>709</v>
      </c>
    </row>
    <row r="219" spans="1:21">
      <c r="A219">
        <v>201301347</v>
      </c>
      <c r="B219" t="s">
        <v>710</v>
      </c>
      <c r="C219" t="s">
        <v>711</v>
      </c>
      <c r="D219" s="23">
        <f>VLOOKUP(TRIM(E219),[1]Sheet2!$A$1:$B$78,2,FALSE)</f>
        <v>125</v>
      </c>
      <c r="E219" t="s">
        <v>31</v>
      </c>
      <c r="F219">
        <v>41387</v>
      </c>
      <c r="G219" t="s">
        <v>24</v>
      </c>
      <c r="H219" s="13">
        <v>42400.398574305553</v>
      </c>
      <c r="I219" s="13">
        <v>42400</v>
      </c>
      <c r="J219">
        <v>2120</v>
      </c>
      <c r="K219">
        <v>2121</v>
      </c>
      <c r="L219">
        <v>16</v>
      </c>
      <c r="M219" s="17">
        <v>16</v>
      </c>
      <c r="O219" s="37">
        <v>16</v>
      </c>
      <c r="Q219" s="13">
        <v>42400.393563854166</v>
      </c>
      <c r="R219" t="s">
        <v>714</v>
      </c>
      <c r="S219" s="13">
        <v>42405.009272106479</v>
      </c>
      <c r="T219" t="s">
        <v>712</v>
      </c>
      <c r="U219" t="s">
        <v>713</v>
      </c>
    </row>
    <row r="220" spans="1:21">
      <c r="A220">
        <v>201400006</v>
      </c>
      <c r="B220" t="s">
        <v>715</v>
      </c>
      <c r="C220" t="s">
        <v>701</v>
      </c>
      <c r="D220" s="23">
        <f>VLOOKUP(TRIM(E220),[1]Sheet2!$A$1:$B$78,2,FALSE)</f>
        <v>128</v>
      </c>
      <c r="E220" t="s">
        <v>75</v>
      </c>
      <c r="F220">
        <v>41566</v>
      </c>
      <c r="G220" t="s">
        <v>19</v>
      </c>
      <c r="H220" s="13">
        <v>42383.41688449074</v>
      </c>
      <c r="I220" s="13">
        <v>42383</v>
      </c>
      <c r="J220" t="s">
        <v>403</v>
      </c>
      <c r="L220" t="s">
        <v>640</v>
      </c>
      <c r="Q220" s="13">
        <v>42383.41688449074</v>
      </c>
      <c r="R220" t="s">
        <v>716</v>
      </c>
    </row>
    <row r="221" spans="1:21">
      <c r="A221">
        <v>201400007</v>
      </c>
      <c r="B221" t="s">
        <v>717</v>
      </c>
      <c r="C221" t="s">
        <v>718</v>
      </c>
      <c r="D221" s="23">
        <f>VLOOKUP(TRIM(E221),[1]Sheet2!$A$1:$B$78,2,FALSE)</f>
        <v>598</v>
      </c>
      <c r="E221" t="s">
        <v>80</v>
      </c>
      <c r="F221">
        <v>38721</v>
      </c>
      <c r="G221" t="s">
        <v>24</v>
      </c>
      <c r="H221" s="13">
        <v>43007.842221793981</v>
      </c>
      <c r="I221" s="13">
        <v>43007</v>
      </c>
      <c r="J221">
        <v>2032</v>
      </c>
      <c r="L221">
        <v>14</v>
      </c>
      <c r="M221" s="17">
        <v>14</v>
      </c>
      <c r="O221" s="37">
        <v>14</v>
      </c>
      <c r="Q221" s="13">
        <v>43007.834299849535</v>
      </c>
      <c r="R221" t="s">
        <v>719</v>
      </c>
    </row>
    <row r="222" spans="1:21">
      <c r="A222">
        <v>201400021</v>
      </c>
      <c r="B222" t="s">
        <v>720</v>
      </c>
      <c r="C222" t="s">
        <v>721</v>
      </c>
      <c r="D222" s="23">
        <f>VLOOKUP(TRIM(E222),[1]Sheet2!$A$1:$B$78,2,FALSE)</f>
        <v>125</v>
      </c>
      <c r="E222" t="s">
        <v>31</v>
      </c>
      <c r="F222">
        <v>37995</v>
      </c>
      <c r="G222" t="s">
        <v>24</v>
      </c>
      <c r="H222" s="13">
        <v>42439.841006909723</v>
      </c>
      <c r="I222" s="13">
        <v>42439</v>
      </c>
      <c r="J222">
        <v>2001</v>
      </c>
      <c r="L222">
        <v>14</v>
      </c>
      <c r="M222" s="17">
        <v>14</v>
      </c>
      <c r="O222" s="37">
        <v>14</v>
      </c>
      <c r="Q222" s="13">
        <v>42439.856445833335</v>
      </c>
    </row>
    <row r="223" spans="1:21">
      <c r="A223">
        <v>201400035</v>
      </c>
      <c r="B223" t="s">
        <v>722</v>
      </c>
      <c r="C223" t="s">
        <v>615</v>
      </c>
      <c r="D223" s="23">
        <f>VLOOKUP(TRIM(E223),[1]Sheet2!$A$1:$B$78,2,FALSE)</f>
        <v>312</v>
      </c>
      <c r="E223" t="s">
        <v>42</v>
      </c>
      <c r="F223">
        <v>41613</v>
      </c>
      <c r="G223" t="s">
        <v>67</v>
      </c>
      <c r="H223" s="13">
        <v>42840.466486226855</v>
      </c>
      <c r="I223" s="13">
        <v>42840</v>
      </c>
      <c r="J223">
        <v>2063</v>
      </c>
      <c r="L223">
        <v>1</v>
      </c>
      <c r="M223" s="17">
        <v>1</v>
      </c>
      <c r="O223" s="37">
        <v>1</v>
      </c>
      <c r="Q223" s="13">
        <v>42840.466486226855</v>
      </c>
      <c r="R223" t="s">
        <v>723</v>
      </c>
    </row>
    <row r="224" spans="1:21">
      <c r="A224">
        <v>201400058</v>
      </c>
      <c r="B224" t="s">
        <v>724</v>
      </c>
      <c r="C224" t="s">
        <v>725</v>
      </c>
      <c r="D224" s="23">
        <f>VLOOKUP(TRIM(E224),[1]Sheet2!$A$1:$B$78,2,FALSE)</f>
        <v>131</v>
      </c>
      <c r="E224" t="s">
        <v>18</v>
      </c>
      <c r="F224">
        <v>39463</v>
      </c>
      <c r="G224" t="s">
        <v>24</v>
      </c>
      <c r="H224" s="13">
        <v>42881.922008333335</v>
      </c>
      <c r="I224" s="13">
        <v>42881</v>
      </c>
      <c r="J224">
        <v>2046</v>
      </c>
      <c r="L224">
        <v>1</v>
      </c>
      <c r="M224" s="17">
        <v>1</v>
      </c>
      <c r="O224" s="37">
        <v>1</v>
      </c>
      <c r="Q224" s="13">
        <v>42881.922008333335</v>
      </c>
      <c r="R224" t="s">
        <v>726</v>
      </c>
    </row>
    <row r="225" spans="1:18">
      <c r="A225">
        <v>201400064</v>
      </c>
      <c r="B225" t="s">
        <v>727</v>
      </c>
      <c r="C225" t="s">
        <v>365</v>
      </c>
      <c r="D225" s="23">
        <f>VLOOKUP(TRIM(E225),[1]Sheet2!$A$1:$B$78,2,FALSE)</f>
        <v>131</v>
      </c>
      <c r="E225" t="s">
        <v>18</v>
      </c>
      <c r="F225">
        <v>40196</v>
      </c>
      <c r="G225" t="s">
        <v>19</v>
      </c>
      <c r="H225" s="13">
        <v>42900.818516203704</v>
      </c>
      <c r="I225" s="13">
        <v>42900</v>
      </c>
      <c r="J225">
        <v>2121</v>
      </c>
      <c r="L225">
        <v>16</v>
      </c>
      <c r="M225" s="17">
        <v>16</v>
      </c>
      <c r="O225" s="37">
        <v>16</v>
      </c>
      <c r="Q225" s="13">
        <v>42900.802002928242</v>
      </c>
      <c r="R225" t="s">
        <v>728</v>
      </c>
    </row>
    <row r="226" spans="1:18">
      <c r="A226">
        <v>201400088</v>
      </c>
      <c r="B226" t="s">
        <v>729</v>
      </c>
      <c r="C226" t="s">
        <v>730</v>
      </c>
      <c r="D226" s="23">
        <f>VLOOKUP(TRIM(E226),[1]Sheet2!$A$1:$B$78,2,FALSE)</f>
        <v>119</v>
      </c>
      <c r="E226" t="s">
        <v>66</v>
      </c>
      <c r="F226">
        <v>41334</v>
      </c>
      <c r="G226" t="s">
        <v>24</v>
      </c>
      <c r="H226" s="13">
        <v>42750.418415081018</v>
      </c>
      <c r="I226" s="13">
        <v>42750</v>
      </c>
      <c r="J226" t="s">
        <v>403</v>
      </c>
      <c r="L226" t="s">
        <v>640</v>
      </c>
      <c r="Q226" s="13">
        <v>42750.418415081018</v>
      </c>
      <c r="R226" t="s">
        <v>731</v>
      </c>
    </row>
    <row r="227" spans="1:18">
      <c r="A227">
        <v>201400101</v>
      </c>
      <c r="B227" t="s">
        <v>732</v>
      </c>
      <c r="C227" t="s">
        <v>733</v>
      </c>
      <c r="D227" s="23">
        <f>VLOOKUP(TRIM(E227),[1]Sheet2!$A$1:$B$78,2,FALSE)</f>
        <v>523</v>
      </c>
      <c r="E227" t="s">
        <v>734</v>
      </c>
      <c r="F227">
        <v>40087</v>
      </c>
      <c r="G227" t="s">
        <v>24</v>
      </c>
      <c r="H227" s="13">
        <v>42448.644503587966</v>
      </c>
      <c r="I227" s="13">
        <v>42448</v>
      </c>
      <c r="J227">
        <v>2071</v>
      </c>
      <c r="L227" t="s">
        <v>698</v>
      </c>
      <c r="M227" s="17">
        <v>1</v>
      </c>
      <c r="N227" s="17">
        <v>2</v>
      </c>
      <c r="O227" s="37">
        <v>1</v>
      </c>
      <c r="P227" s="37">
        <v>2</v>
      </c>
      <c r="Q227" s="13">
        <v>42448.609585185186</v>
      </c>
      <c r="R227" t="s">
        <v>735</v>
      </c>
    </row>
    <row r="228" spans="1:18">
      <c r="A228">
        <v>201400137</v>
      </c>
      <c r="B228" t="s">
        <v>736</v>
      </c>
      <c r="C228" t="s">
        <v>737</v>
      </c>
      <c r="D228" s="23">
        <f>VLOOKUP(TRIM(E228),[1]Sheet2!$A$1:$B$78,2,FALSE)</f>
        <v>130</v>
      </c>
      <c r="E228" t="s">
        <v>88</v>
      </c>
      <c r="F228">
        <v>39115</v>
      </c>
      <c r="G228" t="s">
        <v>19</v>
      </c>
      <c r="H228" s="13">
        <v>42411.654818437499</v>
      </c>
      <c r="I228" s="13">
        <v>42411</v>
      </c>
      <c r="J228">
        <v>2081</v>
      </c>
      <c r="L228" t="s">
        <v>557</v>
      </c>
      <c r="Q228" s="13">
        <v>42411.657194942127</v>
      </c>
      <c r="R228" t="e">
        <v>#NAME?</v>
      </c>
    </row>
    <row r="229" spans="1:18">
      <c r="A229">
        <v>201400156</v>
      </c>
      <c r="B229" t="s">
        <v>738</v>
      </c>
      <c r="C229" t="s">
        <v>739</v>
      </c>
      <c r="D229" s="23">
        <f>VLOOKUP(TRIM(E229),[1]Sheet2!$A$1:$B$78,2,FALSE)</f>
        <v>131</v>
      </c>
      <c r="E229" t="s">
        <v>18</v>
      </c>
      <c r="F229">
        <v>41308</v>
      </c>
      <c r="G229" t="s">
        <v>24</v>
      </c>
      <c r="H229" s="13">
        <v>42899.725123344906</v>
      </c>
      <c r="I229" s="13">
        <v>42899</v>
      </c>
      <c r="J229" t="s">
        <v>403</v>
      </c>
      <c r="L229">
        <v>3</v>
      </c>
      <c r="M229" s="17">
        <v>3</v>
      </c>
      <c r="O229" s="37">
        <v>3</v>
      </c>
      <c r="Q229" s="13">
        <v>42899.71689452546</v>
      </c>
      <c r="R229" t="s">
        <v>740</v>
      </c>
    </row>
    <row r="230" spans="1:18">
      <c r="A230">
        <v>201400173</v>
      </c>
      <c r="B230" t="s">
        <v>741</v>
      </c>
      <c r="C230" t="s">
        <v>742</v>
      </c>
      <c r="D230" s="23">
        <f>VLOOKUP(TRIM(E230),[1]Sheet2!$A$1:$B$78,2,FALSE)</f>
        <v>128</v>
      </c>
      <c r="E230" t="s">
        <v>75</v>
      </c>
      <c r="F230">
        <v>41214</v>
      </c>
      <c r="G230" t="s">
        <v>24</v>
      </c>
      <c r="H230" s="13">
        <v>42751.809221875003</v>
      </c>
      <c r="I230" s="13">
        <v>42751</v>
      </c>
      <c r="J230">
        <v>2185</v>
      </c>
      <c r="L230" t="s">
        <v>621</v>
      </c>
      <c r="M230" s="17">
        <v>23</v>
      </c>
      <c r="O230" s="37">
        <v>23</v>
      </c>
      <c r="Q230" s="13">
        <v>42751.652492824076</v>
      </c>
      <c r="R230" t="s">
        <v>743</v>
      </c>
    </row>
    <row r="231" spans="1:18">
      <c r="A231">
        <v>201400193</v>
      </c>
      <c r="B231" t="s">
        <v>744</v>
      </c>
      <c r="C231" t="s">
        <v>745</v>
      </c>
      <c r="D231" s="23">
        <f>VLOOKUP(TRIM(E231),[1]Sheet2!$A$1:$B$78,2,FALSE)</f>
        <v>130</v>
      </c>
      <c r="E231" t="s">
        <v>88</v>
      </c>
      <c r="F231">
        <v>37481</v>
      </c>
      <c r="G231" t="s">
        <v>19</v>
      </c>
      <c r="H231" s="13">
        <v>42663.159442824071</v>
      </c>
      <c r="I231" s="13">
        <v>42663</v>
      </c>
      <c r="J231">
        <v>2001</v>
      </c>
      <c r="L231" t="s">
        <v>746</v>
      </c>
      <c r="M231" s="17">
        <v>16</v>
      </c>
      <c r="O231" s="40">
        <v>1601</v>
      </c>
      <c r="Q231" s="13">
        <v>42663.076731516201</v>
      </c>
      <c r="R231" t="s">
        <v>747</v>
      </c>
    </row>
    <row r="232" spans="1:18">
      <c r="A232">
        <v>201400203</v>
      </c>
      <c r="B232" t="s">
        <v>748</v>
      </c>
      <c r="C232" t="s">
        <v>749</v>
      </c>
      <c r="D232" s="23">
        <f>VLOOKUP(TRIM(E232),[1]Sheet2!$A$1:$B$78,2,FALSE)</f>
        <v>119</v>
      </c>
      <c r="E232" t="s">
        <v>66</v>
      </c>
      <c r="F232">
        <v>38936</v>
      </c>
      <c r="G232" t="s">
        <v>19</v>
      </c>
      <c r="H232" s="13">
        <v>42503.498559259257</v>
      </c>
      <c r="I232" s="13">
        <v>42503</v>
      </c>
      <c r="J232">
        <v>2121</v>
      </c>
      <c r="L232">
        <v>16</v>
      </c>
      <c r="M232" s="17">
        <v>16</v>
      </c>
      <c r="O232" s="37">
        <v>16</v>
      </c>
      <c r="Q232" s="13">
        <v>42503.585724884259</v>
      </c>
      <c r="R232" t="s">
        <v>750</v>
      </c>
    </row>
    <row r="233" spans="1:18">
      <c r="A233">
        <v>201400204</v>
      </c>
      <c r="B233" t="s">
        <v>748</v>
      </c>
      <c r="C233" t="s">
        <v>267</v>
      </c>
      <c r="D233" s="23">
        <f>VLOOKUP(TRIM(E233),[1]Sheet2!$A$1:$B$78,2,FALSE)</f>
        <v>123</v>
      </c>
      <c r="E233" t="s">
        <v>227</v>
      </c>
      <c r="F233">
        <v>41126</v>
      </c>
      <c r="G233" t="s">
        <v>19</v>
      </c>
      <c r="H233" s="13">
        <v>42796.480022071759</v>
      </c>
      <c r="I233" s="13">
        <v>42796</v>
      </c>
      <c r="J233" t="s">
        <v>403</v>
      </c>
      <c r="L233" t="s">
        <v>640</v>
      </c>
      <c r="Q233" s="13">
        <v>42796.418954317131</v>
      </c>
    </row>
    <row r="234" spans="1:18">
      <c r="A234">
        <v>201400221</v>
      </c>
      <c r="B234" t="s">
        <v>751</v>
      </c>
      <c r="C234" t="s">
        <v>207</v>
      </c>
      <c r="D234" s="23">
        <f>VLOOKUP(TRIM(E234),[1]Sheet2!$A$1:$B$78,2,FALSE)</f>
        <v>131</v>
      </c>
      <c r="E234" t="s">
        <v>18</v>
      </c>
      <c r="F234">
        <v>35247</v>
      </c>
      <c r="G234" t="s">
        <v>24</v>
      </c>
      <c r="H234" s="13">
        <v>42448.636461539354</v>
      </c>
      <c r="I234" s="13">
        <v>42448</v>
      </c>
      <c r="J234">
        <v>2123</v>
      </c>
      <c r="L234">
        <v>4</v>
      </c>
      <c r="M234" s="17">
        <v>4</v>
      </c>
      <c r="O234" s="37">
        <v>4</v>
      </c>
      <c r="Q234" s="13" t="s">
        <v>490</v>
      </c>
      <c r="R234" t="s">
        <v>490</v>
      </c>
    </row>
    <row r="235" spans="1:18">
      <c r="A235">
        <v>201400236</v>
      </c>
      <c r="B235" t="s">
        <v>752</v>
      </c>
      <c r="C235" t="s">
        <v>753</v>
      </c>
      <c r="D235" s="23">
        <f>VLOOKUP(TRIM(E235),[1]Sheet2!$A$1:$B$78,2,FALSE)</f>
        <v>312</v>
      </c>
      <c r="E235" t="s">
        <v>42</v>
      </c>
      <c r="F235">
        <v>41632</v>
      </c>
      <c r="G235" t="s">
        <v>24</v>
      </c>
      <c r="H235" s="13">
        <v>43074.003677696761</v>
      </c>
      <c r="I235" s="13">
        <v>43074</v>
      </c>
      <c r="J235" t="s">
        <v>403</v>
      </c>
      <c r="L235" t="s">
        <v>640</v>
      </c>
      <c r="Q235" s="13" t="s">
        <v>490</v>
      </c>
      <c r="R235" t="s">
        <v>490</v>
      </c>
    </row>
    <row r="236" spans="1:18">
      <c r="A236">
        <v>201400249</v>
      </c>
      <c r="B236" t="s">
        <v>754</v>
      </c>
      <c r="C236" t="s">
        <v>718</v>
      </c>
      <c r="D236" s="23">
        <f>VLOOKUP(TRIM(E236),[1]Sheet2!$A$1:$B$78,2,FALSE)</f>
        <v>125</v>
      </c>
      <c r="E236" t="s">
        <v>31</v>
      </c>
      <c r="F236">
        <v>40603</v>
      </c>
      <c r="G236" t="s">
        <v>19</v>
      </c>
      <c r="H236" s="13">
        <v>42717.449030057869</v>
      </c>
      <c r="I236" s="13">
        <v>42717</v>
      </c>
      <c r="J236" t="s">
        <v>403</v>
      </c>
      <c r="L236" t="s">
        <v>557</v>
      </c>
      <c r="Q236" s="13">
        <v>42717.449030057869</v>
      </c>
      <c r="R236" t="s">
        <v>755</v>
      </c>
    </row>
    <row r="237" spans="1:18">
      <c r="A237">
        <v>201400258</v>
      </c>
      <c r="B237" t="s">
        <v>756</v>
      </c>
      <c r="C237" t="s">
        <v>757</v>
      </c>
      <c r="D237" s="23">
        <f>VLOOKUP(TRIM(E237),[1]Sheet2!$A$1:$B$78,2,FALSE)</f>
        <v>119</v>
      </c>
      <c r="E237" t="s">
        <v>66</v>
      </c>
      <c r="F237">
        <v>41505</v>
      </c>
      <c r="G237" t="s">
        <v>24</v>
      </c>
      <c r="H237" s="13">
        <v>42898.849353900463</v>
      </c>
      <c r="I237" s="13">
        <v>42898</v>
      </c>
      <c r="J237">
        <v>2071</v>
      </c>
      <c r="L237">
        <v>2</v>
      </c>
      <c r="M237" s="17">
        <v>2</v>
      </c>
      <c r="O237" s="37">
        <v>2</v>
      </c>
      <c r="Q237" s="13" t="s">
        <v>490</v>
      </c>
      <c r="R237" t="s">
        <v>490</v>
      </c>
    </row>
    <row r="238" spans="1:18">
      <c r="A238">
        <v>201400280</v>
      </c>
      <c r="B238" t="s">
        <v>758</v>
      </c>
      <c r="C238" t="s">
        <v>759</v>
      </c>
      <c r="D238" s="23">
        <f>VLOOKUP(TRIM(E238),[1]Sheet2!$A$1:$B$78,2,FALSE)</f>
        <v>538</v>
      </c>
      <c r="E238" t="s">
        <v>760</v>
      </c>
      <c r="F238">
        <v>40976</v>
      </c>
      <c r="G238" t="s">
        <v>19</v>
      </c>
      <c r="H238" s="13">
        <v>42541.51001489583</v>
      </c>
      <c r="I238" s="13">
        <v>42541</v>
      </c>
      <c r="J238" t="s">
        <v>403</v>
      </c>
      <c r="L238" t="s">
        <v>761</v>
      </c>
      <c r="Q238" s="13">
        <v>42541.495596643515</v>
      </c>
      <c r="R238" t="s">
        <v>762</v>
      </c>
    </row>
    <row r="239" spans="1:18">
      <c r="A239">
        <v>201400286</v>
      </c>
      <c r="B239" t="s">
        <v>763</v>
      </c>
      <c r="C239" t="s">
        <v>764</v>
      </c>
      <c r="D239" s="23">
        <f>VLOOKUP(TRIM(E239),[1]Sheet2!$A$1:$B$78,2,FALSE)</f>
        <v>308</v>
      </c>
      <c r="E239" t="s">
        <v>765</v>
      </c>
      <c r="F239">
        <v>41564</v>
      </c>
      <c r="G239" t="s">
        <v>24</v>
      </c>
      <c r="H239" s="13">
        <v>42995.001253437498</v>
      </c>
      <c r="I239" s="13">
        <v>42995</v>
      </c>
      <c r="J239" t="s">
        <v>403</v>
      </c>
      <c r="L239" t="s">
        <v>640</v>
      </c>
      <c r="Q239" s="13">
        <v>42995.661247418982</v>
      </c>
    </row>
    <row r="240" spans="1:18">
      <c r="A240">
        <v>201400316</v>
      </c>
      <c r="B240" t="s">
        <v>766</v>
      </c>
      <c r="C240" t="s">
        <v>767</v>
      </c>
      <c r="D240" s="23">
        <f>VLOOKUP(TRIM(E240),[1]Sheet2!$A$1:$B$78,2,FALSE)</f>
        <v>125</v>
      </c>
      <c r="E240" t="s">
        <v>31</v>
      </c>
      <c r="F240">
        <v>39140</v>
      </c>
      <c r="G240" t="s">
        <v>24</v>
      </c>
      <c r="H240" s="13">
        <v>42427.522413576386</v>
      </c>
      <c r="I240" s="13">
        <v>42427</v>
      </c>
      <c r="J240" t="s">
        <v>403</v>
      </c>
      <c r="L240" t="s">
        <v>640</v>
      </c>
      <c r="Q240" s="13">
        <v>42427.441307754627</v>
      </c>
      <c r="R240" t="s">
        <v>768</v>
      </c>
    </row>
    <row r="241" spans="1:18">
      <c r="A241">
        <v>201400320</v>
      </c>
      <c r="B241" t="s">
        <v>769</v>
      </c>
      <c r="C241" t="s">
        <v>770</v>
      </c>
      <c r="D241" s="23">
        <f>VLOOKUP(TRIM(E241),[1]Sheet2!$A$1:$B$78,2,FALSE)</f>
        <v>125</v>
      </c>
      <c r="E241" t="s">
        <v>31</v>
      </c>
      <c r="F241">
        <v>40984</v>
      </c>
      <c r="G241" t="s">
        <v>19</v>
      </c>
      <c r="H241" s="13">
        <v>42383.905082488425</v>
      </c>
      <c r="I241" s="13">
        <v>42383</v>
      </c>
      <c r="J241">
        <v>2046</v>
      </c>
      <c r="L241" t="s">
        <v>771</v>
      </c>
      <c r="M241" s="19">
        <v>68</v>
      </c>
      <c r="O241" s="37">
        <v>68</v>
      </c>
      <c r="Q241" s="13">
        <v>42383.83411689815</v>
      </c>
      <c r="R241" t="s">
        <v>772</v>
      </c>
    </row>
    <row r="242" spans="1:18">
      <c r="A242">
        <v>201400349</v>
      </c>
      <c r="B242" t="s">
        <v>773</v>
      </c>
      <c r="C242" t="s">
        <v>774</v>
      </c>
      <c r="D242" s="23">
        <f>VLOOKUP(TRIM(E242),[1]Sheet2!$A$1:$B$78,2,FALSE)</f>
        <v>131</v>
      </c>
      <c r="E242" t="s">
        <v>18</v>
      </c>
      <c r="F242">
        <v>37703</v>
      </c>
      <c r="G242" t="s">
        <v>19</v>
      </c>
      <c r="H242" s="13">
        <v>42883.820918668978</v>
      </c>
      <c r="I242" s="13">
        <v>42883</v>
      </c>
      <c r="J242">
        <v>2243</v>
      </c>
      <c r="L242" t="s">
        <v>415</v>
      </c>
      <c r="M242" s="17">
        <v>28</v>
      </c>
      <c r="O242" s="37">
        <v>28</v>
      </c>
      <c r="Q242" s="13">
        <v>42883.823011458335</v>
      </c>
      <c r="R242" t="s">
        <v>775</v>
      </c>
    </row>
    <row r="243" spans="1:18">
      <c r="A243">
        <v>201400370</v>
      </c>
      <c r="B243" t="s">
        <v>776</v>
      </c>
      <c r="C243" t="s">
        <v>777</v>
      </c>
      <c r="D243" s="23">
        <f>VLOOKUP(TRIM(E243),[1]Sheet2!$A$1:$B$78,2,FALSE)</f>
        <v>125</v>
      </c>
      <c r="E243" t="s">
        <v>31</v>
      </c>
      <c r="F243">
        <v>37340</v>
      </c>
      <c r="G243" t="s">
        <v>19</v>
      </c>
      <c r="H243" s="13">
        <v>42470.972619444445</v>
      </c>
      <c r="I243" s="13">
        <v>42470</v>
      </c>
      <c r="J243">
        <v>2101</v>
      </c>
      <c r="L243" t="s">
        <v>497</v>
      </c>
      <c r="M243" s="17">
        <v>28</v>
      </c>
      <c r="O243" s="37">
        <v>28</v>
      </c>
      <c r="Q243" s="13">
        <v>42470.969126157404</v>
      </c>
      <c r="R243" t="s">
        <v>778</v>
      </c>
    </row>
    <row r="244" spans="1:18">
      <c r="A244">
        <v>201400374</v>
      </c>
      <c r="B244" t="s">
        <v>779</v>
      </c>
      <c r="C244" t="s">
        <v>679</v>
      </c>
      <c r="D244" s="23">
        <f>VLOOKUP(TRIM(E244),[1]Sheet2!$A$1:$B$78,2,FALSE)</f>
        <v>125</v>
      </c>
      <c r="E244" t="s">
        <v>31</v>
      </c>
      <c r="F244">
        <v>38072</v>
      </c>
      <c r="G244" t="s">
        <v>24</v>
      </c>
      <c r="H244" s="13">
        <v>42655.627492129628</v>
      </c>
      <c r="I244" s="13">
        <v>42655</v>
      </c>
      <c r="J244">
        <v>2001</v>
      </c>
      <c r="L244" t="s">
        <v>780</v>
      </c>
      <c r="Q244" s="13">
        <v>42655.627492129628</v>
      </c>
    </row>
    <row r="245" spans="1:18">
      <c r="A245">
        <v>201400382</v>
      </c>
      <c r="B245" t="s">
        <v>781</v>
      </c>
      <c r="C245" t="s">
        <v>782</v>
      </c>
      <c r="D245" s="23">
        <f>VLOOKUP(TRIM(E245),[1]Sheet2!$A$1:$B$78,2,FALSE)</f>
        <v>598</v>
      </c>
      <c r="E245" t="s">
        <v>80</v>
      </c>
      <c r="F245">
        <v>34820</v>
      </c>
      <c r="G245" t="s">
        <v>38</v>
      </c>
      <c r="H245" s="13">
        <v>43035.761388506944</v>
      </c>
      <c r="I245" s="13">
        <v>43035</v>
      </c>
      <c r="J245">
        <v>2090</v>
      </c>
      <c r="L245" t="s">
        <v>783</v>
      </c>
      <c r="M245" s="17">
        <v>31</v>
      </c>
      <c r="O245" s="37">
        <v>31</v>
      </c>
      <c r="Q245" s="13">
        <v>43035.761388506944</v>
      </c>
      <c r="R245" t="s">
        <v>784</v>
      </c>
    </row>
    <row r="246" spans="1:18">
      <c r="A246">
        <v>201400404</v>
      </c>
      <c r="B246" t="s">
        <v>785</v>
      </c>
      <c r="C246" t="s">
        <v>786</v>
      </c>
      <c r="D246" s="23">
        <f>VLOOKUP(TRIM(E246),[1]Sheet2!$A$1:$B$78,2,FALSE)</f>
        <v>312</v>
      </c>
      <c r="E246" t="s">
        <v>42</v>
      </c>
      <c r="F246">
        <v>41577</v>
      </c>
      <c r="G246" t="s">
        <v>67</v>
      </c>
      <c r="H246" s="13">
        <v>42490.896641516207</v>
      </c>
      <c r="I246" s="13">
        <v>42490</v>
      </c>
      <c r="J246" t="s">
        <v>787</v>
      </c>
      <c r="L246" t="s">
        <v>567</v>
      </c>
      <c r="M246" s="17">
        <v>53</v>
      </c>
      <c r="O246" s="37">
        <v>53</v>
      </c>
      <c r="Q246" s="13">
        <v>42490.875357870369</v>
      </c>
      <c r="R246" t="s">
        <v>788</v>
      </c>
    </row>
    <row r="247" spans="1:18">
      <c r="A247">
        <v>201400418</v>
      </c>
      <c r="B247" t="s">
        <v>789</v>
      </c>
      <c r="C247" t="s">
        <v>790</v>
      </c>
      <c r="D247" s="23">
        <f>VLOOKUP(TRIM(E247),[1]Sheet2!$A$1:$B$78,2,FALSE)</f>
        <v>107</v>
      </c>
      <c r="E247" t="s">
        <v>154</v>
      </c>
      <c r="F247">
        <v>41616</v>
      </c>
      <c r="G247" t="s">
        <v>19</v>
      </c>
      <c r="H247" s="13">
        <v>42547.664900428237</v>
      </c>
      <c r="I247" s="13">
        <v>42547</v>
      </c>
      <c r="J247">
        <v>2257</v>
      </c>
      <c r="L247" t="s">
        <v>791</v>
      </c>
      <c r="M247" s="19">
        <v>101</v>
      </c>
      <c r="O247" s="41">
        <v>81</v>
      </c>
      <c r="Q247" s="13">
        <v>42547.664900428237</v>
      </c>
      <c r="R247" t="s">
        <v>792</v>
      </c>
    </row>
    <row r="248" spans="1:18">
      <c r="A248">
        <v>201400458</v>
      </c>
      <c r="B248" t="s">
        <v>793</v>
      </c>
      <c r="C248" t="s">
        <v>794</v>
      </c>
      <c r="D248" s="23">
        <f>VLOOKUP(TRIM(E248),[1]Sheet2!$A$1:$B$78,2,FALSE)</f>
        <v>128</v>
      </c>
      <c r="E248" t="s">
        <v>75</v>
      </c>
      <c r="F248">
        <v>41698</v>
      </c>
      <c r="G248" t="s">
        <v>24</v>
      </c>
      <c r="H248" s="13">
        <v>42509.868376701386</v>
      </c>
      <c r="I248" s="13">
        <v>42509</v>
      </c>
      <c r="J248">
        <v>2185</v>
      </c>
      <c r="L248" t="s">
        <v>621</v>
      </c>
      <c r="M248" s="17">
        <v>23</v>
      </c>
      <c r="O248" s="37">
        <v>23</v>
      </c>
      <c r="Q248" s="13" t="s">
        <v>490</v>
      </c>
      <c r="R248" t="s">
        <v>490</v>
      </c>
    </row>
    <row r="249" spans="1:18">
      <c r="A249">
        <v>201400465</v>
      </c>
      <c r="B249" t="s">
        <v>795</v>
      </c>
      <c r="C249" t="s">
        <v>796</v>
      </c>
      <c r="D249" s="23">
        <f>VLOOKUP(TRIM(E249),[1]Sheet2!$A$1:$B$78,2,FALSE)</f>
        <v>131</v>
      </c>
      <c r="E249" t="s">
        <v>18</v>
      </c>
      <c r="F249">
        <v>41681</v>
      </c>
      <c r="G249" t="s">
        <v>24</v>
      </c>
      <c r="H249" s="13">
        <v>42469.424165590281</v>
      </c>
      <c r="I249" s="13">
        <v>42469</v>
      </c>
      <c r="J249">
        <v>2071</v>
      </c>
      <c r="L249">
        <v>1</v>
      </c>
      <c r="M249" s="17">
        <v>1</v>
      </c>
      <c r="O249" s="37">
        <v>1</v>
      </c>
      <c r="Q249" s="13">
        <v>42469.420297106481</v>
      </c>
      <c r="R249" t="s">
        <v>797</v>
      </c>
    </row>
    <row r="250" spans="1:18">
      <c r="A250">
        <v>201400484</v>
      </c>
      <c r="B250" t="s">
        <v>798</v>
      </c>
      <c r="C250" t="s">
        <v>244</v>
      </c>
      <c r="D250" s="23">
        <f>VLOOKUP(TRIM(E250),[1]Sheet2!$A$1:$B$78,2,FALSE)</f>
        <v>125</v>
      </c>
      <c r="E250" t="s">
        <v>31</v>
      </c>
      <c r="F250">
        <v>40536</v>
      </c>
      <c r="G250" t="s">
        <v>19</v>
      </c>
      <c r="H250" s="13">
        <v>42387.465359988426</v>
      </c>
      <c r="I250" s="13">
        <v>42387</v>
      </c>
      <c r="J250">
        <v>2103</v>
      </c>
      <c r="L250" t="s">
        <v>557</v>
      </c>
      <c r="Q250" s="13">
        <v>42387.465359988426</v>
      </c>
      <c r="R250" t="s">
        <v>799</v>
      </c>
    </row>
    <row r="251" spans="1:18">
      <c r="A251">
        <v>201400507</v>
      </c>
      <c r="B251" t="s">
        <v>800</v>
      </c>
      <c r="C251" t="s">
        <v>801</v>
      </c>
      <c r="D251" s="23">
        <f>VLOOKUP(TRIM(E251),[1]Sheet2!$A$1:$B$78,2,FALSE)</f>
        <v>125</v>
      </c>
      <c r="E251" t="s">
        <v>31</v>
      </c>
      <c r="F251">
        <v>41694</v>
      </c>
      <c r="G251" t="s">
        <v>19</v>
      </c>
      <c r="H251" s="13">
        <v>42452.089055821758</v>
      </c>
      <c r="I251" s="13">
        <v>42452</v>
      </c>
      <c r="J251">
        <v>2120</v>
      </c>
      <c r="L251">
        <v>16</v>
      </c>
      <c r="M251" s="17">
        <v>16</v>
      </c>
      <c r="O251" s="37">
        <v>16</v>
      </c>
      <c r="Q251" s="13" t="s">
        <v>490</v>
      </c>
      <c r="R251" t="s">
        <v>490</v>
      </c>
    </row>
    <row r="252" spans="1:18">
      <c r="A252">
        <v>201400519</v>
      </c>
      <c r="B252" t="s">
        <v>802</v>
      </c>
      <c r="C252" t="s">
        <v>803</v>
      </c>
      <c r="D252" s="23">
        <f>VLOOKUP(TRIM(E252),[1]Sheet2!$A$1:$B$78,2,FALSE)</f>
        <v>126</v>
      </c>
      <c r="E252" t="s">
        <v>249</v>
      </c>
      <c r="F252">
        <v>39362</v>
      </c>
      <c r="G252" t="s">
        <v>24</v>
      </c>
      <c r="H252" s="13">
        <v>42535.55778815972</v>
      </c>
      <c r="I252" s="13">
        <v>42535</v>
      </c>
      <c r="J252" t="s">
        <v>403</v>
      </c>
      <c r="L252" t="s">
        <v>640</v>
      </c>
      <c r="Q252" s="13">
        <v>42535.455653819445</v>
      </c>
    </row>
    <row r="253" spans="1:18">
      <c r="A253">
        <v>201400521</v>
      </c>
      <c r="B253" t="s">
        <v>804</v>
      </c>
      <c r="C253" t="s">
        <v>805</v>
      </c>
      <c r="D253" s="23">
        <f>VLOOKUP(TRIM(E253),[1]Sheet2!$A$1:$B$78,2,FALSE)</f>
        <v>125</v>
      </c>
      <c r="E253" t="s">
        <v>31</v>
      </c>
      <c r="F253">
        <v>39928</v>
      </c>
      <c r="G253" t="s">
        <v>19</v>
      </c>
      <c r="H253" s="13">
        <v>43270.62013703704</v>
      </c>
      <c r="I253" s="13">
        <v>43270</v>
      </c>
      <c r="J253">
        <v>2123</v>
      </c>
      <c r="L253" t="s">
        <v>468</v>
      </c>
      <c r="M253" s="17">
        <v>43</v>
      </c>
      <c r="O253" s="41">
        <v>29</v>
      </c>
      <c r="Q253" s="13">
        <v>43270.62013703704</v>
      </c>
      <c r="R253" t="s">
        <v>806</v>
      </c>
    </row>
    <row r="254" spans="1:18">
      <c r="A254">
        <v>201400533</v>
      </c>
      <c r="B254" t="s">
        <v>807</v>
      </c>
      <c r="C254" t="s">
        <v>652</v>
      </c>
      <c r="D254" s="23">
        <f>VLOOKUP(TRIM(E254),[1]Sheet2!$A$1:$B$78,2,FALSE)</f>
        <v>125</v>
      </c>
      <c r="E254" t="s">
        <v>31</v>
      </c>
      <c r="F254">
        <v>39931</v>
      </c>
      <c r="G254" t="s">
        <v>67</v>
      </c>
      <c r="H254" s="13">
        <v>42867.890699270836</v>
      </c>
      <c r="I254" s="13">
        <v>42867</v>
      </c>
      <c r="J254">
        <v>2100</v>
      </c>
      <c r="L254" t="s">
        <v>531</v>
      </c>
      <c r="M254" s="31">
        <v>2406</v>
      </c>
      <c r="O254" s="41">
        <v>24</v>
      </c>
      <c r="Q254" s="13">
        <v>42867.855500266203</v>
      </c>
      <c r="R254" t="s">
        <v>808</v>
      </c>
    </row>
    <row r="255" spans="1:18">
      <c r="A255">
        <v>201400573</v>
      </c>
      <c r="B255" t="s">
        <v>809</v>
      </c>
      <c r="C255" t="s">
        <v>810</v>
      </c>
      <c r="D255" s="23">
        <f>VLOOKUP(TRIM(E255),[1]Sheet2!$A$1:$B$78,2,FALSE)</f>
        <v>128</v>
      </c>
      <c r="E255" t="s">
        <v>75</v>
      </c>
      <c r="F255">
        <v>41092</v>
      </c>
      <c r="G255" t="s">
        <v>19</v>
      </c>
      <c r="H255" s="13">
        <v>42524.286227581018</v>
      </c>
      <c r="I255" s="13">
        <v>42524</v>
      </c>
      <c r="J255" t="s">
        <v>403</v>
      </c>
      <c r="K255">
        <v>2121</v>
      </c>
      <c r="L255" t="s">
        <v>557</v>
      </c>
      <c r="Q255" s="13">
        <v>42524.286227581018</v>
      </c>
      <c r="R255" t="s">
        <v>811</v>
      </c>
    </row>
    <row r="256" spans="1:18">
      <c r="A256">
        <v>201400576</v>
      </c>
      <c r="B256" t="s">
        <v>812</v>
      </c>
      <c r="C256" t="s">
        <v>813</v>
      </c>
      <c r="D256" s="23">
        <f>VLOOKUP(TRIM(E256),[1]Sheet2!$A$1:$B$78,2,FALSE)</f>
        <v>119</v>
      </c>
      <c r="E256" t="s">
        <v>66</v>
      </c>
      <c r="F256">
        <v>39938</v>
      </c>
      <c r="G256" t="s">
        <v>19</v>
      </c>
      <c r="H256" s="13">
        <v>43103.904084374997</v>
      </c>
      <c r="I256" s="13">
        <v>43103</v>
      </c>
      <c r="J256">
        <v>2061</v>
      </c>
      <c r="L256" t="s">
        <v>814</v>
      </c>
      <c r="M256" s="19">
        <v>96</v>
      </c>
      <c r="O256" s="41">
        <v>0</v>
      </c>
      <c r="Q256" s="13">
        <v>43103.904084374997</v>
      </c>
      <c r="R256" t="s">
        <v>815</v>
      </c>
    </row>
    <row r="257" spans="1:21">
      <c r="A257">
        <v>201400621</v>
      </c>
      <c r="B257" t="s">
        <v>816</v>
      </c>
      <c r="C257" t="s">
        <v>817</v>
      </c>
      <c r="D257" s="23">
        <f>VLOOKUP(TRIM(E257),[1]Sheet2!$A$1:$B$78,2,FALSE)</f>
        <v>312</v>
      </c>
      <c r="E257" t="s">
        <v>42</v>
      </c>
      <c r="F257">
        <v>36295</v>
      </c>
      <c r="G257" t="s">
        <v>67</v>
      </c>
      <c r="H257" s="13">
        <v>43264.893673645834</v>
      </c>
      <c r="I257" s="13">
        <v>43264</v>
      </c>
      <c r="J257">
        <v>2126</v>
      </c>
      <c r="L257">
        <v>16</v>
      </c>
      <c r="M257" s="17">
        <v>16</v>
      </c>
      <c r="O257" s="37">
        <v>16</v>
      </c>
      <c r="Q257" s="13">
        <v>43264.880114201391</v>
      </c>
      <c r="R257" t="s">
        <v>818</v>
      </c>
    </row>
    <row r="258" spans="1:21">
      <c r="A258">
        <v>201400629</v>
      </c>
      <c r="B258" t="s">
        <v>819</v>
      </c>
      <c r="C258" t="s">
        <v>820</v>
      </c>
      <c r="D258" s="23">
        <f>VLOOKUP(TRIM(E258),[1]Sheet2!$A$1:$B$78,2,FALSE)</f>
        <v>499</v>
      </c>
      <c r="E258" t="s">
        <v>145</v>
      </c>
      <c r="F258">
        <v>40312</v>
      </c>
      <c r="G258" t="s">
        <v>24</v>
      </c>
      <c r="H258" s="13">
        <v>42858.870506168983</v>
      </c>
      <c r="I258" s="13">
        <v>42858</v>
      </c>
      <c r="J258">
        <v>2082</v>
      </c>
      <c r="L258">
        <v>1</v>
      </c>
      <c r="M258" s="17">
        <v>1</v>
      </c>
      <c r="O258" s="37">
        <v>1</v>
      </c>
      <c r="Q258" s="13">
        <v>42858.870506168983</v>
      </c>
      <c r="R258" t="s">
        <v>821</v>
      </c>
    </row>
    <row r="259" spans="1:21">
      <c r="A259">
        <v>201400631</v>
      </c>
      <c r="B259" t="s">
        <v>822</v>
      </c>
      <c r="C259" t="s">
        <v>823</v>
      </c>
      <c r="D259" s="23">
        <f>VLOOKUP(TRIM(E259),[1]Sheet2!$A$1:$B$78,2,FALSE)</f>
        <v>128</v>
      </c>
      <c r="E259" t="s">
        <v>75</v>
      </c>
      <c r="F259">
        <v>41636</v>
      </c>
      <c r="G259" t="s">
        <v>38</v>
      </c>
      <c r="H259" s="13">
        <v>42496.410410532408</v>
      </c>
      <c r="I259" s="13">
        <v>42496</v>
      </c>
      <c r="J259">
        <v>2039</v>
      </c>
      <c r="L259">
        <v>14</v>
      </c>
      <c r="M259" s="17">
        <v>14</v>
      </c>
      <c r="O259" s="37">
        <v>14</v>
      </c>
      <c r="Q259" s="13">
        <v>42496.82513341435</v>
      </c>
    </row>
    <row r="260" spans="1:21">
      <c r="A260">
        <v>201400652</v>
      </c>
      <c r="B260" t="s">
        <v>824</v>
      </c>
      <c r="C260" t="s">
        <v>701</v>
      </c>
      <c r="D260" s="23">
        <f>VLOOKUP(TRIM(E260),[1]Sheet2!$A$1:$B$78,2,FALSE)</f>
        <v>131</v>
      </c>
      <c r="E260" t="s">
        <v>18</v>
      </c>
      <c r="F260">
        <v>41703</v>
      </c>
      <c r="G260" t="s">
        <v>19</v>
      </c>
      <c r="H260" s="13">
        <v>42537.687753622682</v>
      </c>
      <c r="I260" s="13">
        <v>42537</v>
      </c>
      <c r="J260">
        <v>2071</v>
      </c>
      <c r="L260">
        <v>1</v>
      </c>
      <c r="M260" s="17">
        <v>1</v>
      </c>
      <c r="O260" s="37">
        <v>1</v>
      </c>
      <c r="Q260" s="13">
        <v>42537.421775115741</v>
      </c>
      <c r="R260" t="s">
        <v>825</v>
      </c>
    </row>
    <row r="261" spans="1:21">
      <c r="A261">
        <v>201400705</v>
      </c>
      <c r="B261" t="s">
        <v>826</v>
      </c>
      <c r="C261" t="s">
        <v>827</v>
      </c>
      <c r="D261" s="23">
        <f>VLOOKUP(TRIM(E261),[1]Sheet2!$A$1:$B$78,2,FALSE)</f>
        <v>312</v>
      </c>
      <c r="E261" t="s">
        <v>42</v>
      </c>
      <c r="F261">
        <v>41724</v>
      </c>
      <c r="G261" t="s">
        <v>67</v>
      </c>
      <c r="H261" s="13">
        <v>42683.693285335648</v>
      </c>
      <c r="I261" s="13">
        <v>42683</v>
      </c>
      <c r="J261">
        <v>2123</v>
      </c>
      <c r="L261">
        <v>4</v>
      </c>
      <c r="M261" s="17">
        <v>4</v>
      </c>
      <c r="O261" s="37">
        <v>4</v>
      </c>
      <c r="Q261" s="13">
        <v>42683.693285335648</v>
      </c>
      <c r="R261" t="s">
        <v>828</v>
      </c>
    </row>
    <row r="262" spans="1:21">
      <c r="A262">
        <v>201400718</v>
      </c>
      <c r="B262" t="s">
        <v>829</v>
      </c>
      <c r="C262" t="s">
        <v>830</v>
      </c>
      <c r="D262" s="23">
        <f>VLOOKUP(TRIM(E262),[1]Sheet2!$A$1:$B$78,2,FALSE)</f>
        <v>598</v>
      </c>
      <c r="E262" t="s">
        <v>80</v>
      </c>
      <c r="F262">
        <v>41490</v>
      </c>
      <c r="G262" t="s">
        <v>19</v>
      </c>
      <c r="H262" s="13">
        <v>42413.538365740744</v>
      </c>
      <c r="I262" s="13">
        <v>42413</v>
      </c>
      <c r="J262">
        <v>2081</v>
      </c>
      <c r="L262" t="s">
        <v>761</v>
      </c>
      <c r="Q262" s="13" t="s">
        <v>490</v>
      </c>
      <c r="R262" t="s">
        <v>490</v>
      </c>
    </row>
    <row r="263" spans="1:21">
      <c r="A263">
        <v>201400726</v>
      </c>
      <c r="B263" t="s">
        <v>831</v>
      </c>
      <c r="C263" t="s">
        <v>832</v>
      </c>
      <c r="D263" s="23">
        <f>VLOOKUP(TRIM(E263),[1]Sheet2!$A$1:$B$78,2,FALSE)</f>
        <v>125</v>
      </c>
      <c r="E263" t="s">
        <v>31</v>
      </c>
      <c r="F263">
        <v>41730</v>
      </c>
      <c r="G263" t="s">
        <v>19</v>
      </c>
      <c r="H263" s="13">
        <v>42467.438998229169</v>
      </c>
      <c r="I263" s="13">
        <v>42467</v>
      </c>
      <c r="J263" t="s">
        <v>833</v>
      </c>
      <c r="L263" t="s">
        <v>834</v>
      </c>
      <c r="Q263" s="13" t="s">
        <v>490</v>
      </c>
      <c r="R263" t="s">
        <v>490</v>
      </c>
    </row>
    <row r="264" spans="1:21">
      <c r="A264">
        <v>201400733</v>
      </c>
      <c r="B264" t="s">
        <v>835</v>
      </c>
      <c r="C264" t="s">
        <v>267</v>
      </c>
      <c r="D264" s="23">
        <f>VLOOKUP(TRIM(E264),[1]Sheet2!$A$1:$B$78,2,FALSE)</f>
        <v>128</v>
      </c>
      <c r="E264" t="s">
        <v>75</v>
      </c>
      <c r="F264">
        <v>41751</v>
      </c>
      <c r="G264" t="s">
        <v>24</v>
      </c>
      <c r="H264" s="13">
        <v>43031.38189733796</v>
      </c>
      <c r="I264" s="13">
        <v>43031</v>
      </c>
      <c r="J264">
        <v>2046</v>
      </c>
      <c r="L264" t="s">
        <v>836</v>
      </c>
      <c r="M264" s="31">
        <v>2515</v>
      </c>
      <c r="O264" s="41">
        <v>25</v>
      </c>
      <c r="Q264" s="13">
        <v>43031.376976157408</v>
      </c>
      <c r="R264" t="s">
        <v>837</v>
      </c>
    </row>
    <row r="265" spans="1:21">
      <c r="A265">
        <v>201400743</v>
      </c>
      <c r="B265" t="s">
        <v>838</v>
      </c>
      <c r="C265" t="s">
        <v>839</v>
      </c>
      <c r="D265" s="23">
        <f>VLOOKUP(TRIM(E265),[1]Sheet2!$A$1:$B$78,2,FALSE)</f>
        <v>123</v>
      </c>
      <c r="E265" t="s">
        <v>227</v>
      </c>
      <c r="F265">
        <v>41727</v>
      </c>
      <c r="G265" t="s">
        <v>19</v>
      </c>
      <c r="H265" s="13">
        <v>42398.488999189816</v>
      </c>
      <c r="I265" s="13">
        <v>42398</v>
      </c>
      <c r="J265">
        <v>2185</v>
      </c>
      <c r="L265" t="s">
        <v>621</v>
      </c>
      <c r="M265" s="17">
        <v>23</v>
      </c>
      <c r="O265" s="37">
        <v>23</v>
      </c>
      <c r="Q265" s="13" t="s">
        <v>490</v>
      </c>
      <c r="R265" t="s">
        <v>490</v>
      </c>
      <c r="S265" s="13">
        <v>42398.566256446757</v>
      </c>
      <c r="T265" t="s">
        <v>25</v>
      </c>
      <c r="U265" t="s">
        <v>840</v>
      </c>
    </row>
    <row r="266" spans="1:21">
      <c r="A266">
        <v>201400754</v>
      </c>
      <c r="B266" t="s">
        <v>841</v>
      </c>
      <c r="C266" t="s">
        <v>842</v>
      </c>
      <c r="D266" s="23">
        <f>VLOOKUP(TRIM(E266),[1]Sheet2!$A$1:$B$78,2,FALSE)</f>
        <v>127</v>
      </c>
      <c r="E266" t="s">
        <v>136</v>
      </c>
      <c r="F266">
        <v>39607</v>
      </c>
      <c r="G266" t="s">
        <v>24</v>
      </c>
      <c r="H266" s="13">
        <v>42931.910289270832</v>
      </c>
      <c r="I266" s="13">
        <v>42931</v>
      </c>
      <c r="J266">
        <v>2085</v>
      </c>
      <c r="L266" t="s">
        <v>843</v>
      </c>
      <c r="Q266" s="13">
        <v>42931.910289270832</v>
      </c>
    </row>
    <row r="267" spans="1:21">
      <c r="A267">
        <v>201400763</v>
      </c>
      <c r="B267" t="s">
        <v>844</v>
      </c>
      <c r="C267" t="s">
        <v>30</v>
      </c>
      <c r="D267" s="23">
        <f>VLOOKUP(TRIM(E267),[1]Sheet2!$A$1:$B$78,2,FALSE)</f>
        <v>131</v>
      </c>
      <c r="E267" t="s">
        <v>18</v>
      </c>
      <c r="F267">
        <v>38513</v>
      </c>
      <c r="G267" t="s">
        <v>24</v>
      </c>
      <c r="H267" s="13">
        <v>42390.689674884263</v>
      </c>
      <c r="I267" s="13">
        <v>42390</v>
      </c>
      <c r="J267">
        <v>2123</v>
      </c>
      <c r="L267" t="s">
        <v>603</v>
      </c>
      <c r="M267" s="17">
        <v>28</v>
      </c>
      <c r="O267" s="37">
        <v>28</v>
      </c>
      <c r="Q267" s="13">
        <v>42390.684690891205</v>
      </c>
      <c r="R267" t="s">
        <v>846</v>
      </c>
      <c r="S267" s="13">
        <v>42390.671586261575</v>
      </c>
      <c r="T267" t="s">
        <v>712</v>
      </c>
      <c r="U267" t="s">
        <v>845</v>
      </c>
    </row>
    <row r="268" spans="1:21">
      <c r="A268">
        <v>201400770</v>
      </c>
      <c r="B268" t="s">
        <v>847</v>
      </c>
      <c r="C268" t="s">
        <v>848</v>
      </c>
      <c r="D268" s="23">
        <f>VLOOKUP(TRIM(E268),[1]Sheet2!$A$1:$B$78,2,FALSE)</f>
        <v>598</v>
      </c>
      <c r="E268" t="s">
        <v>80</v>
      </c>
      <c r="F268">
        <v>41434</v>
      </c>
      <c r="G268" t="s">
        <v>19</v>
      </c>
      <c r="H268" s="13">
        <v>42483.92977476852</v>
      </c>
      <c r="I268" s="13">
        <v>42483</v>
      </c>
      <c r="J268">
        <v>2195</v>
      </c>
      <c r="L268" t="s">
        <v>849</v>
      </c>
      <c r="M268" s="17">
        <v>4</v>
      </c>
      <c r="N268" s="17">
        <v>21</v>
      </c>
      <c r="O268" s="37">
        <v>4</v>
      </c>
      <c r="P268" s="37">
        <v>21</v>
      </c>
      <c r="Q268" s="13">
        <v>42483.862004166665</v>
      </c>
      <c r="R268" t="s">
        <v>850</v>
      </c>
    </row>
    <row r="269" spans="1:21">
      <c r="A269">
        <v>201400785</v>
      </c>
      <c r="B269" t="s">
        <v>851</v>
      </c>
      <c r="C269" t="s">
        <v>852</v>
      </c>
      <c r="D269" s="23">
        <f>VLOOKUP(TRIM(E269),[1]Sheet2!$A$1:$B$78,2,FALSE)</f>
        <v>128</v>
      </c>
      <c r="E269" t="s">
        <v>75</v>
      </c>
      <c r="F269">
        <v>41557</v>
      </c>
      <c r="G269" t="s">
        <v>67</v>
      </c>
      <c r="H269" s="13">
        <v>42548.583697569447</v>
      </c>
      <c r="I269" s="13">
        <v>42548</v>
      </c>
      <c r="J269">
        <v>2071</v>
      </c>
      <c r="L269">
        <v>1</v>
      </c>
      <c r="M269" s="17">
        <v>1</v>
      </c>
      <c r="O269" s="37">
        <v>1</v>
      </c>
      <c r="Q269" s="13">
        <v>42548.583697569447</v>
      </c>
      <c r="R269" t="s">
        <v>853</v>
      </c>
    </row>
    <row r="270" spans="1:21">
      <c r="A270">
        <v>201400820</v>
      </c>
      <c r="B270" t="s">
        <v>854</v>
      </c>
      <c r="C270" t="s">
        <v>855</v>
      </c>
      <c r="D270" s="23">
        <f>VLOOKUP(TRIM(E270),[1]Sheet2!$A$1:$B$78,2,FALSE)</f>
        <v>598</v>
      </c>
      <c r="E270" t="s">
        <v>80</v>
      </c>
      <c r="F270">
        <v>41779</v>
      </c>
      <c r="G270" t="s">
        <v>24</v>
      </c>
      <c r="H270" s="13">
        <v>43017.423207638887</v>
      </c>
      <c r="I270" s="13">
        <v>43017</v>
      </c>
      <c r="J270" t="s">
        <v>403</v>
      </c>
      <c r="L270" t="s">
        <v>640</v>
      </c>
      <c r="Q270" s="13">
        <v>43017.423207638887</v>
      </c>
    </row>
    <row r="271" spans="1:21">
      <c r="A271">
        <v>201400867</v>
      </c>
      <c r="B271" t="s">
        <v>856</v>
      </c>
      <c r="C271" t="s">
        <v>857</v>
      </c>
      <c r="D271" s="23">
        <f>VLOOKUP(TRIM(E271),[1]Sheet2!$A$1:$B$78,2,FALSE)</f>
        <v>119</v>
      </c>
      <c r="E271" t="s">
        <v>66</v>
      </c>
      <c r="F271">
        <v>41477</v>
      </c>
      <c r="G271" t="s">
        <v>19</v>
      </c>
      <c r="H271" s="13">
        <v>42404.423747337962</v>
      </c>
      <c r="I271" s="13">
        <v>42404</v>
      </c>
      <c r="J271">
        <v>2185</v>
      </c>
      <c r="L271" t="s">
        <v>621</v>
      </c>
      <c r="M271" s="17">
        <v>23</v>
      </c>
      <c r="O271" s="37">
        <v>23</v>
      </c>
      <c r="Q271" s="13">
        <v>42404.442317939815</v>
      </c>
      <c r="R271" t="s">
        <v>858</v>
      </c>
      <c r="S271" s="13">
        <v>42404.391567557868</v>
      </c>
      <c r="T271" t="s">
        <v>25</v>
      </c>
      <c r="U271" t="s">
        <v>840</v>
      </c>
    </row>
    <row r="272" spans="1:21">
      <c r="A272">
        <v>201400873</v>
      </c>
      <c r="B272" t="s">
        <v>859</v>
      </c>
      <c r="C272" t="s">
        <v>860</v>
      </c>
      <c r="D272" s="23">
        <f>VLOOKUP(TRIM(E272),[1]Sheet2!$A$1:$B$78,2,FALSE)</f>
        <v>500</v>
      </c>
      <c r="E272" t="s">
        <v>459</v>
      </c>
      <c r="F272">
        <v>41759</v>
      </c>
      <c r="G272" t="s">
        <v>24</v>
      </c>
      <c r="H272" s="13">
        <v>42469.42956478009</v>
      </c>
      <c r="I272" s="13">
        <v>42469</v>
      </c>
      <c r="J272">
        <v>2046</v>
      </c>
      <c r="L272" t="s">
        <v>861</v>
      </c>
      <c r="M272" s="31">
        <v>2515</v>
      </c>
      <c r="O272" s="41">
        <v>25</v>
      </c>
      <c r="Q272" s="13">
        <v>42469.511662812503</v>
      </c>
      <c r="R272" t="s">
        <v>862</v>
      </c>
    </row>
    <row r="273" spans="1:18">
      <c r="A273">
        <v>201400890</v>
      </c>
      <c r="B273" t="s">
        <v>863</v>
      </c>
      <c r="C273" t="s">
        <v>864</v>
      </c>
      <c r="D273" s="23">
        <f>VLOOKUP(TRIM(E273),[1]Sheet2!$A$1:$B$78,2,FALSE)</f>
        <v>119</v>
      </c>
      <c r="E273" t="s">
        <v>66</v>
      </c>
      <c r="F273">
        <v>41210</v>
      </c>
      <c r="G273" t="s">
        <v>24</v>
      </c>
      <c r="H273" s="13">
        <v>42742.450963923613</v>
      </c>
      <c r="I273" s="13">
        <v>42742</v>
      </c>
      <c r="J273">
        <v>2071</v>
      </c>
      <c r="L273">
        <v>1</v>
      </c>
      <c r="M273" s="17">
        <v>1</v>
      </c>
      <c r="O273" s="37">
        <v>1</v>
      </c>
      <c r="Q273" s="13">
        <v>42742.450963923613</v>
      </c>
      <c r="R273" t="s">
        <v>865</v>
      </c>
    </row>
    <row r="274" spans="1:18">
      <c r="A274">
        <v>201400902</v>
      </c>
      <c r="B274" t="s">
        <v>866</v>
      </c>
      <c r="C274" t="s">
        <v>294</v>
      </c>
      <c r="D274" s="23">
        <f>VLOOKUP(TRIM(E274),[1]Sheet2!$A$1:$B$78,2,FALSE)</f>
        <v>125</v>
      </c>
      <c r="E274" t="s">
        <v>31</v>
      </c>
      <c r="F274">
        <v>41734</v>
      </c>
      <c r="G274" t="s">
        <v>19</v>
      </c>
      <c r="H274" s="13">
        <v>43132.48079170139</v>
      </c>
      <c r="I274" s="13">
        <v>43132</v>
      </c>
      <c r="J274" t="s">
        <v>403</v>
      </c>
      <c r="L274" t="s">
        <v>557</v>
      </c>
      <c r="Q274" s="13" t="s">
        <v>490</v>
      </c>
      <c r="R274" t="s">
        <v>490</v>
      </c>
    </row>
    <row r="275" spans="1:18">
      <c r="A275">
        <v>201400912</v>
      </c>
      <c r="B275" t="s">
        <v>867</v>
      </c>
      <c r="C275" t="s">
        <v>30</v>
      </c>
      <c r="D275" s="23">
        <f>VLOOKUP(TRIM(E275),[1]Sheet2!$A$1:$B$78,2,FALSE)</f>
        <v>125</v>
      </c>
      <c r="E275" t="s">
        <v>31</v>
      </c>
      <c r="F275">
        <v>36352</v>
      </c>
      <c r="G275" t="s">
        <v>38</v>
      </c>
      <c r="H275" s="13">
        <v>42428.43809116898</v>
      </c>
      <c r="I275" s="13">
        <v>42428</v>
      </c>
      <c r="J275">
        <v>2129</v>
      </c>
      <c r="L275" t="s">
        <v>468</v>
      </c>
      <c r="M275" s="17">
        <v>43</v>
      </c>
      <c r="O275" s="41">
        <v>29</v>
      </c>
      <c r="Q275" s="13">
        <v>42428.43809116898</v>
      </c>
      <c r="R275" t="s">
        <v>868</v>
      </c>
    </row>
    <row r="276" spans="1:18">
      <c r="A276">
        <v>201400918</v>
      </c>
      <c r="B276" t="s">
        <v>440</v>
      </c>
      <c r="C276" t="s">
        <v>869</v>
      </c>
      <c r="D276" s="23">
        <f>VLOOKUP(TRIM(E276),[1]Sheet2!$A$1:$B$78,2,FALSE)</f>
        <v>128</v>
      </c>
      <c r="E276" t="s">
        <v>75</v>
      </c>
      <c r="F276">
        <v>41732</v>
      </c>
      <c r="G276" t="s">
        <v>19</v>
      </c>
      <c r="H276" s="13">
        <v>42860.432096493052</v>
      </c>
      <c r="I276" s="13">
        <v>42860</v>
      </c>
      <c r="J276" t="s">
        <v>403</v>
      </c>
      <c r="L276" t="s">
        <v>557</v>
      </c>
      <c r="Q276" s="13">
        <v>42860.684240277777</v>
      </c>
    </row>
    <row r="277" spans="1:18">
      <c r="A277">
        <v>201400938</v>
      </c>
      <c r="B277" t="s">
        <v>870</v>
      </c>
      <c r="C277" t="s">
        <v>252</v>
      </c>
      <c r="D277" s="23">
        <f>VLOOKUP(TRIM(E277),[1]Sheet2!$A$1:$B$78,2,FALSE)</f>
        <v>201</v>
      </c>
      <c r="E277" t="s">
        <v>37</v>
      </c>
      <c r="F277">
        <v>41772</v>
      </c>
      <c r="G277" t="s">
        <v>19</v>
      </c>
      <c r="H277" s="13">
        <v>43150.422216782405</v>
      </c>
      <c r="I277" s="13">
        <v>43150</v>
      </c>
      <c r="J277" t="s">
        <v>403</v>
      </c>
      <c r="L277" t="s">
        <v>640</v>
      </c>
      <c r="Q277" s="13">
        <v>43150.700564120372</v>
      </c>
    </row>
    <row r="278" spans="1:18">
      <c r="A278">
        <v>201400946</v>
      </c>
      <c r="B278" t="s">
        <v>871</v>
      </c>
      <c r="C278" t="s">
        <v>872</v>
      </c>
      <c r="D278" s="23">
        <f>VLOOKUP(TRIM(E278),[1]Sheet2!$A$1:$B$78,2,FALSE)</f>
        <v>125</v>
      </c>
      <c r="E278" t="s">
        <v>31</v>
      </c>
      <c r="F278">
        <v>40009</v>
      </c>
      <c r="G278" t="s">
        <v>19</v>
      </c>
      <c r="H278" s="13">
        <v>42522.678561423614</v>
      </c>
      <c r="I278" s="13">
        <v>42522</v>
      </c>
      <c r="J278">
        <v>2121</v>
      </c>
      <c r="L278">
        <v>16</v>
      </c>
      <c r="M278" s="17">
        <v>16</v>
      </c>
      <c r="O278" s="37">
        <v>16</v>
      </c>
      <c r="Q278" s="13">
        <v>42522.615220023152</v>
      </c>
      <c r="R278" t="s">
        <v>873</v>
      </c>
    </row>
    <row r="279" spans="1:18">
      <c r="A279">
        <v>201400958</v>
      </c>
      <c r="B279" t="s">
        <v>874</v>
      </c>
      <c r="C279" t="s">
        <v>875</v>
      </c>
      <c r="D279" s="23">
        <f>VLOOKUP(TRIM(E279),[1]Sheet2!$A$1:$B$78,2,FALSE)</f>
        <v>214</v>
      </c>
      <c r="E279" t="s">
        <v>876</v>
      </c>
      <c r="F279">
        <v>41777</v>
      </c>
      <c r="G279" t="s">
        <v>19</v>
      </c>
      <c r="H279" s="13">
        <v>42737.824280868059</v>
      </c>
      <c r="I279" s="13">
        <v>42737</v>
      </c>
      <c r="J279">
        <v>2071</v>
      </c>
      <c r="L279">
        <v>2</v>
      </c>
      <c r="M279" s="17">
        <v>2</v>
      </c>
      <c r="O279" s="37">
        <v>2</v>
      </c>
      <c r="Q279" s="13">
        <v>42737.817121064814</v>
      </c>
      <c r="R279" t="s">
        <v>877</v>
      </c>
    </row>
    <row r="280" spans="1:18">
      <c r="A280">
        <v>201400986</v>
      </c>
      <c r="B280" t="s">
        <v>878</v>
      </c>
      <c r="C280" t="s">
        <v>879</v>
      </c>
      <c r="D280" s="23">
        <f>VLOOKUP(TRIM(E280),[1]Sheet2!$A$1:$B$78,2,FALSE)</f>
        <v>125</v>
      </c>
      <c r="E280" t="s">
        <v>31</v>
      </c>
      <c r="F280">
        <v>39104</v>
      </c>
      <c r="G280" t="s">
        <v>24</v>
      </c>
      <c r="H280" s="13">
        <v>42824.46784853009</v>
      </c>
      <c r="I280" s="13">
        <v>42824</v>
      </c>
      <c r="J280">
        <v>2001</v>
      </c>
      <c r="L280" t="s">
        <v>880</v>
      </c>
      <c r="M280" s="17">
        <v>4</v>
      </c>
      <c r="N280" s="17">
        <v>14</v>
      </c>
      <c r="O280" s="37">
        <v>4</v>
      </c>
      <c r="P280" s="41">
        <v>1401</v>
      </c>
      <c r="Q280" s="13">
        <v>42824.443545601855</v>
      </c>
      <c r="R280" t="s">
        <v>881</v>
      </c>
    </row>
    <row r="281" spans="1:18">
      <c r="A281">
        <v>201400992</v>
      </c>
      <c r="B281" t="s">
        <v>882</v>
      </c>
      <c r="C281" t="s">
        <v>883</v>
      </c>
      <c r="D281" s="23">
        <f>VLOOKUP(TRIM(E281),[1]Sheet2!$A$1:$B$78,2,FALSE)</f>
        <v>125</v>
      </c>
      <c r="E281" t="s">
        <v>31</v>
      </c>
      <c r="F281">
        <v>40016</v>
      </c>
      <c r="G281" t="s">
        <v>19</v>
      </c>
      <c r="H281" s="13">
        <v>42541.900416550925</v>
      </c>
      <c r="I281" s="13">
        <v>42541</v>
      </c>
      <c r="J281">
        <v>2092</v>
      </c>
      <c r="L281" t="s">
        <v>884</v>
      </c>
      <c r="M281" s="19">
        <v>2406</v>
      </c>
      <c r="O281" s="41">
        <v>24</v>
      </c>
      <c r="Q281" s="13">
        <v>42541.900416550925</v>
      </c>
      <c r="R281" t="s">
        <v>885</v>
      </c>
    </row>
    <row r="282" spans="1:18">
      <c r="A282">
        <v>201401017</v>
      </c>
      <c r="B282" t="s">
        <v>886</v>
      </c>
      <c r="C282" t="s">
        <v>887</v>
      </c>
      <c r="D282" s="23">
        <f>VLOOKUP(TRIM(E282),[1]Sheet2!$A$1:$B$78,2,FALSE)</f>
        <v>128</v>
      </c>
      <c r="E282" t="s">
        <v>75</v>
      </c>
      <c r="F282">
        <v>37832</v>
      </c>
      <c r="G282" t="s">
        <v>67</v>
      </c>
      <c r="H282" s="13">
        <v>42833.664017395837</v>
      </c>
      <c r="I282" s="13">
        <v>42833</v>
      </c>
      <c r="J282">
        <v>2022</v>
      </c>
      <c r="K282">
        <v>2001</v>
      </c>
      <c r="L282">
        <v>5</v>
      </c>
      <c r="M282" s="17">
        <v>5</v>
      </c>
      <c r="O282" s="37">
        <v>5</v>
      </c>
      <c r="Q282" s="13">
        <v>42833.612717708333</v>
      </c>
      <c r="R282" t="s">
        <v>888</v>
      </c>
    </row>
    <row r="283" spans="1:18">
      <c r="A283">
        <v>201401034</v>
      </c>
      <c r="B283" t="s">
        <v>889</v>
      </c>
      <c r="C283" t="s">
        <v>890</v>
      </c>
      <c r="D283" s="23">
        <f>VLOOKUP(TRIM(E283),[1]Sheet2!$A$1:$B$78,2,FALSE)</f>
        <v>125</v>
      </c>
      <c r="E283" t="s">
        <v>31</v>
      </c>
      <c r="F283">
        <v>41730</v>
      </c>
      <c r="G283" t="s">
        <v>24</v>
      </c>
      <c r="H283" s="13">
        <v>43124.801473807871</v>
      </c>
      <c r="I283" s="13">
        <v>43124</v>
      </c>
      <c r="J283">
        <v>2092</v>
      </c>
      <c r="L283">
        <v>8</v>
      </c>
      <c r="M283" s="17">
        <v>8</v>
      </c>
      <c r="O283" s="37">
        <v>8</v>
      </c>
      <c r="Q283" s="13">
        <v>43124.745355671294</v>
      </c>
      <c r="R283" t="s">
        <v>891</v>
      </c>
    </row>
    <row r="284" spans="1:18">
      <c r="A284">
        <v>201401035</v>
      </c>
      <c r="B284" t="s">
        <v>892</v>
      </c>
      <c r="C284" t="s">
        <v>839</v>
      </c>
      <c r="D284" s="23">
        <f>VLOOKUP(TRIM(E284),[1]Sheet2!$A$1:$B$78,2,FALSE)</f>
        <v>126</v>
      </c>
      <c r="E284" t="s">
        <v>249</v>
      </c>
      <c r="F284">
        <v>41579</v>
      </c>
      <c r="G284" t="s">
        <v>24</v>
      </c>
      <c r="H284" s="13">
        <v>43073.440689085648</v>
      </c>
      <c r="I284" s="13">
        <v>43073</v>
      </c>
      <c r="J284" t="s">
        <v>833</v>
      </c>
      <c r="L284" t="s">
        <v>893</v>
      </c>
      <c r="Q284" s="13" t="s">
        <v>490</v>
      </c>
      <c r="R284" t="s">
        <v>490</v>
      </c>
    </row>
    <row r="285" spans="1:18">
      <c r="A285">
        <v>201401068</v>
      </c>
      <c r="B285" t="s">
        <v>847</v>
      </c>
      <c r="C285" t="s">
        <v>160</v>
      </c>
      <c r="D285" s="23">
        <f>VLOOKUP(TRIM(E285),[1]Sheet2!$A$1:$B$78,2,FALSE)</f>
        <v>598</v>
      </c>
      <c r="E285" t="s">
        <v>80</v>
      </c>
      <c r="F285">
        <v>40238</v>
      </c>
      <c r="G285" t="s">
        <v>24</v>
      </c>
      <c r="H285" s="13">
        <v>42816.626460150466</v>
      </c>
      <c r="I285" s="13">
        <v>42816</v>
      </c>
      <c r="J285" t="s">
        <v>403</v>
      </c>
      <c r="L285">
        <v>2</v>
      </c>
      <c r="M285" s="17">
        <v>2</v>
      </c>
      <c r="O285" s="37">
        <v>2</v>
      </c>
      <c r="Q285" s="13">
        <v>42816.626460150466</v>
      </c>
      <c r="R285" t="s">
        <v>894</v>
      </c>
    </row>
    <row r="286" spans="1:18">
      <c r="A286">
        <v>201401134</v>
      </c>
      <c r="B286" t="s">
        <v>895</v>
      </c>
      <c r="C286" t="s">
        <v>437</v>
      </c>
      <c r="D286" s="23">
        <f>VLOOKUP(TRIM(E286),[1]Sheet2!$A$1:$B$78,2,FALSE)</f>
        <v>115</v>
      </c>
      <c r="E286" t="s">
        <v>896</v>
      </c>
      <c r="F286">
        <v>41759</v>
      </c>
      <c r="G286" t="s">
        <v>67</v>
      </c>
      <c r="H286" s="13">
        <v>43090.605443402776</v>
      </c>
      <c r="I286" s="13">
        <v>43090</v>
      </c>
      <c r="J286">
        <v>2136</v>
      </c>
      <c r="L286" t="s">
        <v>897</v>
      </c>
      <c r="M286" s="31">
        <v>3208</v>
      </c>
      <c r="O286" s="41">
        <v>0</v>
      </c>
      <c r="Q286" s="13">
        <v>43090.597490046297</v>
      </c>
      <c r="R286" t="s">
        <v>898</v>
      </c>
    </row>
    <row r="287" spans="1:18">
      <c r="A287">
        <v>201401197</v>
      </c>
      <c r="B287" t="s">
        <v>847</v>
      </c>
      <c r="C287" t="s">
        <v>899</v>
      </c>
      <c r="D287" s="23">
        <f>VLOOKUP(TRIM(E287),[1]Sheet2!$A$1:$B$78,2,FALSE)</f>
        <v>598</v>
      </c>
      <c r="E287" t="s">
        <v>80</v>
      </c>
      <c r="F287">
        <v>41829</v>
      </c>
      <c r="G287" t="s">
        <v>38</v>
      </c>
      <c r="H287" s="13">
        <v>42483.868458101853</v>
      </c>
      <c r="I287" s="13">
        <v>42483</v>
      </c>
      <c r="J287">
        <v>2267</v>
      </c>
      <c r="L287" t="s">
        <v>497</v>
      </c>
      <c r="M287" s="17">
        <v>28</v>
      </c>
      <c r="O287" s="37">
        <v>28</v>
      </c>
      <c r="Q287" s="13">
        <v>42483.868458101853</v>
      </c>
      <c r="R287" t="s">
        <v>900</v>
      </c>
    </row>
    <row r="288" spans="1:18">
      <c r="A288">
        <v>201401199</v>
      </c>
      <c r="B288" t="s">
        <v>847</v>
      </c>
      <c r="C288" t="s">
        <v>901</v>
      </c>
      <c r="D288" s="23">
        <f>VLOOKUP(TRIM(E288),[1]Sheet2!$A$1:$B$78,2,FALSE)</f>
        <v>598</v>
      </c>
      <c r="E288" t="s">
        <v>80</v>
      </c>
      <c r="F288">
        <v>41889</v>
      </c>
      <c r="G288" t="s">
        <v>67</v>
      </c>
      <c r="H288" s="13">
        <v>42499.463170798612</v>
      </c>
      <c r="I288" s="13">
        <v>42499</v>
      </c>
      <c r="J288" t="s">
        <v>902</v>
      </c>
      <c r="L288" t="s">
        <v>903</v>
      </c>
      <c r="M288" s="17">
        <v>21</v>
      </c>
      <c r="N288" s="17">
        <v>27</v>
      </c>
      <c r="O288" s="37">
        <v>21</v>
      </c>
      <c r="P288" s="37">
        <v>27</v>
      </c>
      <c r="Q288" s="13">
        <v>42499.463170798612</v>
      </c>
      <c r="R288" t="s">
        <v>904</v>
      </c>
    </row>
    <row r="289" spans="1:21">
      <c r="A289">
        <v>201401236</v>
      </c>
      <c r="B289" t="s">
        <v>905</v>
      </c>
      <c r="C289" t="s">
        <v>701</v>
      </c>
      <c r="D289" s="23">
        <f>VLOOKUP(TRIM(E289),[1]Sheet2!$A$1:$B$78,2,FALSE)</f>
        <v>119</v>
      </c>
      <c r="E289" t="s">
        <v>66</v>
      </c>
      <c r="F289">
        <v>39338</v>
      </c>
      <c r="G289" t="s">
        <v>19</v>
      </c>
      <c r="H289" s="13">
        <v>42495.638664895836</v>
      </c>
      <c r="I289" s="13">
        <v>42495</v>
      </c>
      <c r="J289">
        <v>2071</v>
      </c>
      <c r="L289" t="s">
        <v>698</v>
      </c>
      <c r="M289" s="17">
        <v>1</v>
      </c>
      <c r="N289" s="17">
        <v>2</v>
      </c>
      <c r="O289" s="37">
        <v>1</v>
      </c>
      <c r="P289" s="37">
        <v>2</v>
      </c>
      <c r="Q289" s="13">
        <v>42495.638664895836</v>
      </c>
      <c r="R289" t="s">
        <v>906</v>
      </c>
    </row>
    <row r="290" spans="1:21">
      <c r="A290">
        <v>201401248</v>
      </c>
      <c r="B290" t="s">
        <v>907</v>
      </c>
      <c r="C290" t="s">
        <v>908</v>
      </c>
      <c r="D290" s="23">
        <f>VLOOKUP(TRIM(E290),[1]Sheet2!$A$1:$B$78,2,FALSE)</f>
        <v>598</v>
      </c>
      <c r="E290" t="s">
        <v>80</v>
      </c>
      <c r="F290">
        <v>41836</v>
      </c>
      <c r="G290" t="s">
        <v>24</v>
      </c>
      <c r="H290" s="13">
        <v>42427.492957291666</v>
      </c>
      <c r="I290" s="13">
        <v>42427</v>
      </c>
      <c r="J290" t="s">
        <v>403</v>
      </c>
      <c r="L290" t="s">
        <v>909</v>
      </c>
      <c r="Q290" s="13">
        <v>42427.492957291666</v>
      </c>
      <c r="R290" t="s">
        <v>910</v>
      </c>
    </row>
    <row r="291" spans="1:21">
      <c r="A291">
        <v>201401276</v>
      </c>
      <c r="B291" t="s">
        <v>911</v>
      </c>
      <c r="C291" t="s">
        <v>912</v>
      </c>
      <c r="D291" s="23">
        <f>VLOOKUP(TRIM(E291),[1]Sheet2!$A$1:$B$78,2,FALSE)</f>
        <v>128</v>
      </c>
      <c r="E291" t="s">
        <v>75</v>
      </c>
      <c r="F291">
        <v>40887</v>
      </c>
      <c r="G291" t="s">
        <v>24</v>
      </c>
      <c r="H291" s="13">
        <v>42511.453609143522</v>
      </c>
      <c r="I291" s="13">
        <v>42511</v>
      </c>
      <c r="J291" t="s">
        <v>403</v>
      </c>
      <c r="L291" t="s">
        <v>640</v>
      </c>
      <c r="Q291" s="13">
        <v>42511.453609143522</v>
      </c>
      <c r="R291" t="s">
        <v>913</v>
      </c>
    </row>
    <row r="292" spans="1:21">
      <c r="A292">
        <v>201401310</v>
      </c>
      <c r="B292" t="s">
        <v>914</v>
      </c>
      <c r="C292" t="s">
        <v>915</v>
      </c>
      <c r="D292" s="23">
        <f>VLOOKUP(TRIM(E292),[1]Sheet2!$A$1:$B$78,2,FALSE)</f>
        <v>130</v>
      </c>
      <c r="E292" t="s">
        <v>88</v>
      </c>
      <c r="F292">
        <v>36526</v>
      </c>
      <c r="G292" t="s">
        <v>24</v>
      </c>
      <c r="H292" s="13">
        <v>42469.827477627317</v>
      </c>
      <c r="I292" s="13">
        <v>42469</v>
      </c>
      <c r="J292">
        <v>2001</v>
      </c>
      <c r="K292">
        <v>2087</v>
      </c>
      <c r="Q292" s="13">
        <v>42469.815797071758</v>
      </c>
      <c r="R292" t="s">
        <v>916</v>
      </c>
    </row>
    <row r="293" spans="1:21">
      <c r="A293">
        <v>201401322</v>
      </c>
      <c r="B293" t="s">
        <v>917</v>
      </c>
      <c r="C293" t="s">
        <v>918</v>
      </c>
      <c r="D293" s="23">
        <f>VLOOKUP(TRIM(E293),[1]Sheet2!$A$1:$B$78,2,FALSE)</f>
        <v>598</v>
      </c>
      <c r="E293" t="s">
        <v>80</v>
      </c>
      <c r="F293">
        <v>41791</v>
      </c>
      <c r="G293" t="s">
        <v>19</v>
      </c>
      <c r="H293" s="13">
        <v>42620.866640821761</v>
      </c>
      <c r="I293" s="13">
        <v>42620</v>
      </c>
      <c r="J293">
        <v>2133</v>
      </c>
      <c r="L293" t="s">
        <v>497</v>
      </c>
      <c r="M293" s="17">
        <v>28</v>
      </c>
      <c r="O293" s="37">
        <v>28</v>
      </c>
      <c r="Q293" s="13">
        <v>42620.862782557873</v>
      </c>
      <c r="R293" t="s">
        <v>919</v>
      </c>
    </row>
    <row r="294" spans="1:21">
      <c r="A294">
        <v>201401325</v>
      </c>
      <c r="B294" t="s">
        <v>920</v>
      </c>
      <c r="C294" t="s">
        <v>248</v>
      </c>
      <c r="D294" s="23">
        <f>VLOOKUP(TRIM(E294),[1]Sheet2!$A$1:$B$78,2,FALSE)</f>
        <v>598</v>
      </c>
      <c r="E294" t="s">
        <v>80</v>
      </c>
      <c r="F294">
        <v>41860</v>
      </c>
      <c r="G294" t="s">
        <v>19</v>
      </c>
      <c r="H294" s="13">
        <v>42518.438155358795</v>
      </c>
      <c r="I294" s="13">
        <v>42518</v>
      </c>
      <c r="J294" t="s">
        <v>921</v>
      </c>
      <c r="L294" t="s">
        <v>922</v>
      </c>
      <c r="M294" s="17">
        <v>30</v>
      </c>
      <c r="O294" s="37">
        <v>30</v>
      </c>
      <c r="Q294" s="13">
        <v>42518.420402199074</v>
      </c>
      <c r="R294" t="e">
        <v>#NAME?</v>
      </c>
    </row>
    <row r="295" spans="1:21">
      <c r="A295">
        <v>201401367</v>
      </c>
      <c r="B295" t="s">
        <v>923</v>
      </c>
      <c r="C295" t="s">
        <v>924</v>
      </c>
      <c r="D295" s="23">
        <f>VLOOKUP(TRIM(E295),[1]Sheet2!$A$1:$B$78,2,FALSE)</f>
        <v>107</v>
      </c>
      <c r="E295" t="s">
        <v>154</v>
      </c>
      <c r="F295">
        <v>37541</v>
      </c>
      <c r="G295" t="s">
        <v>19</v>
      </c>
      <c r="H295" s="13">
        <v>42918.860435879629</v>
      </c>
      <c r="I295" s="13">
        <v>42918</v>
      </c>
      <c r="J295">
        <v>2126</v>
      </c>
      <c r="L295">
        <v>16</v>
      </c>
      <c r="M295" s="17">
        <v>16</v>
      </c>
      <c r="O295" s="37">
        <v>16</v>
      </c>
      <c r="Q295" s="13">
        <v>42918.860435879629</v>
      </c>
      <c r="R295" t="s">
        <v>927</v>
      </c>
      <c r="S295" s="13">
        <v>42923.511521608794</v>
      </c>
      <c r="T295" t="s">
        <v>925</v>
      </c>
      <c r="U295" t="s">
        <v>926</v>
      </c>
    </row>
    <row r="296" spans="1:21">
      <c r="A296">
        <v>201401372</v>
      </c>
      <c r="B296" t="s">
        <v>838</v>
      </c>
      <c r="C296" t="s">
        <v>402</v>
      </c>
      <c r="D296" s="23">
        <f>VLOOKUP(TRIM(E296),[1]Sheet2!$A$1:$B$78,2,FALSE)</f>
        <v>123</v>
      </c>
      <c r="E296" t="s">
        <v>227</v>
      </c>
      <c r="F296">
        <v>41717</v>
      </c>
      <c r="G296" t="s">
        <v>19</v>
      </c>
      <c r="H296" s="13">
        <v>42398.425558101851</v>
      </c>
      <c r="I296" s="13">
        <v>42398</v>
      </c>
      <c r="J296">
        <v>2185</v>
      </c>
      <c r="L296" t="s">
        <v>621</v>
      </c>
      <c r="M296" s="17">
        <v>23</v>
      </c>
      <c r="O296" s="37">
        <v>23</v>
      </c>
      <c r="Q296" s="13">
        <v>42398.467437881947</v>
      </c>
      <c r="R296" t="s">
        <v>928</v>
      </c>
      <c r="S296" s="13">
        <v>42398.564773877311</v>
      </c>
      <c r="T296" t="s">
        <v>25</v>
      </c>
      <c r="U296" t="s">
        <v>840</v>
      </c>
    </row>
    <row r="297" spans="1:21">
      <c r="A297">
        <v>201401392</v>
      </c>
      <c r="B297" t="s">
        <v>929</v>
      </c>
      <c r="C297" t="s">
        <v>930</v>
      </c>
      <c r="D297" s="23">
        <f>VLOOKUP(TRIM(E297),[1]Sheet2!$A$1:$B$78,2,FALSE)</f>
        <v>123</v>
      </c>
      <c r="E297" t="s">
        <v>227</v>
      </c>
      <c r="F297">
        <v>41831</v>
      </c>
      <c r="G297" t="s">
        <v>38</v>
      </c>
      <c r="H297" s="13">
        <v>43031.461996412036</v>
      </c>
      <c r="I297" s="13">
        <v>43031</v>
      </c>
      <c r="J297">
        <v>2185</v>
      </c>
      <c r="L297" t="s">
        <v>621</v>
      </c>
      <c r="M297" s="17">
        <v>23</v>
      </c>
      <c r="O297" s="37">
        <v>23</v>
      </c>
      <c r="Q297" s="13">
        <v>43031.461156863428</v>
      </c>
      <c r="R297" t="s">
        <v>931</v>
      </c>
    </row>
    <row r="298" spans="1:21">
      <c r="A298">
        <v>201401393</v>
      </c>
      <c r="B298" t="s">
        <v>847</v>
      </c>
      <c r="C298" t="s">
        <v>932</v>
      </c>
      <c r="D298" s="23">
        <f>VLOOKUP(TRIM(E298),[1]Sheet2!$A$1:$B$78,2,FALSE)</f>
        <v>536</v>
      </c>
      <c r="E298" t="s">
        <v>195</v>
      </c>
      <c r="F298">
        <v>40458</v>
      </c>
      <c r="G298" t="s">
        <v>67</v>
      </c>
      <c r="H298" s="13">
        <v>42761.598885266205</v>
      </c>
      <c r="I298" s="13">
        <v>42761</v>
      </c>
      <c r="J298">
        <v>2071</v>
      </c>
      <c r="L298" t="s">
        <v>698</v>
      </c>
      <c r="M298" s="17">
        <v>1</v>
      </c>
      <c r="N298" s="17">
        <v>2</v>
      </c>
      <c r="O298" s="37">
        <v>1</v>
      </c>
      <c r="P298" s="37">
        <v>2</v>
      </c>
      <c r="Q298" s="13">
        <v>42761.598885266205</v>
      </c>
      <c r="R298" t="s">
        <v>933</v>
      </c>
    </row>
    <row r="299" spans="1:21">
      <c r="A299">
        <v>201401435</v>
      </c>
      <c r="B299" t="s">
        <v>934</v>
      </c>
      <c r="C299" t="s">
        <v>935</v>
      </c>
      <c r="D299" s="23">
        <f>VLOOKUP(TRIM(E299),[1]Sheet2!$A$1:$B$78,2,FALSE)</f>
        <v>119</v>
      </c>
      <c r="E299" t="s">
        <v>66</v>
      </c>
      <c r="F299">
        <v>41851</v>
      </c>
      <c r="G299" t="s">
        <v>24</v>
      </c>
      <c r="H299" s="13">
        <v>42565.460460451388</v>
      </c>
      <c r="I299" s="13">
        <v>42565</v>
      </c>
      <c r="J299">
        <v>2048</v>
      </c>
      <c r="L299" t="s">
        <v>577</v>
      </c>
      <c r="M299" s="17">
        <v>1</v>
      </c>
      <c r="N299" s="17">
        <v>2</v>
      </c>
      <c r="O299" s="37">
        <v>1</v>
      </c>
      <c r="P299" s="37">
        <v>2</v>
      </c>
      <c r="Q299" s="13">
        <v>42565.460460451388</v>
      </c>
      <c r="R299" t="s">
        <v>936</v>
      </c>
    </row>
    <row r="300" spans="1:21">
      <c r="A300">
        <v>201401473</v>
      </c>
      <c r="B300" t="s">
        <v>937</v>
      </c>
      <c r="C300" t="s">
        <v>938</v>
      </c>
      <c r="D300" s="23">
        <f>VLOOKUP(TRIM(E300),[1]Sheet2!$A$1:$B$78,2,FALSE)</f>
        <v>128</v>
      </c>
      <c r="E300" t="s">
        <v>75</v>
      </c>
      <c r="F300">
        <v>41889</v>
      </c>
      <c r="G300" t="s">
        <v>19</v>
      </c>
      <c r="H300" s="13">
        <v>42986.452749618053</v>
      </c>
      <c r="I300" s="13">
        <v>42986</v>
      </c>
      <c r="J300" t="s">
        <v>403</v>
      </c>
      <c r="L300" t="s">
        <v>640</v>
      </c>
      <c r="Q300" s="13" t="s">
        <v>490</v>
      </c>
      <c r="R300" t="s">
        <v>490</v>
      </c>
    </row>
    <row r="301" spans="1:21">
      <c r="A301">
        <v>201401475</v>
      </c>
      <c r="B301" t="s">
        <v>939</v>
      </c>
      <c r="C301" t="s">
        <v>940</v>
      </c>
      <c r="D301" s="23">
        <f>VLOOKUP(TRIM(E301),[1]Sheet2!$A$1:$B$78,2,FALSE)</f>
        <v>501</v>
      </c>
      <c r="E301" t="s">
        <v>58</v>
      </c>
      <c r="F301">
        <v>40487</v>
      </c>
      <c r="G301" t="s">
        <v>24</v>
      </c>
      <c r="H301" s="13">
        <v>43030.753444560185</v>
      </c>
      <c r="I301" s="13">
        <v>43030</v>
      </c>
      <c r="J301">
        <v>2090</v>
      </c>
      <c r="L301" t="s">
        <v>941</v>
      </c>
      <c r="M301" s="17">
        <v>1</v>
      </c>
      <c r="N301" s="17">
        <v>43</v>
      </c>
      <c r="O301" s="37">
        <v>1</v>
      </c>
      <c r="P301" s="37">
        <v>43</v>
      </c>
      <c r="Q301" s="13">
        <v>43030.727914120369</v>
      </c>
      <c r="R301" t="s">
        <v>942</v>
      </c>
    </row>
    <row r="302" spans="1:21">
      <c r="A302">
        <v>201401483</v>
      </c>
      <c r="B302" t="s">
        <v>943</v>
      </c>
      <c r="C302" t="s">
        <v>944</v>
      </c>
      <c r="D302" s="23">
        <f>VLOOKUP(TRIM(E302),[1]Sheet2!$A$1:$B$78,2,FALSE)</f>
        <v>501</v>
      </c>
      <c r="E302" t="s">
        <v>58</v>
      </c>
      <c r="F302">
        <v>39393</v>
      </c>
      <c r="G302" t="s">
        <v>24</v>
      </c>
      <c r="H302" s="13">
        <v>42406.533150497686</v>
      </c>
      <c r="I302" s="13">
        <v>42406</v>
      </c>
      <c r="J302">
        <v>2003</v>
      </c>
      <c r="Q302" s="13">
        <v>42406.475396215275</v>
      </c>
      <c r="R302" t="s">
        <v>945</v>
      </c>
    </row>
    <row r="303" spans="1:21">
      <c r="A303">
        <v>201401502</v>
      </c>
      <c r="B303" t="s">
        <v>946</v>
      </c>
      <c r="C303" t="s">
        <v>947</v>
      </c>
      <c r="D303" s="23">
        <f>VLOOKUP(TRIM(E303),[1]Sheet2!$A$1:$B$78,2,FALSE)</f>
        <v>131</v>
      </c>
      <c r="E303" t="s">
        <v>18</v>
      </c>
      <c r="F303">
        <v>41889</v>
      </c>
      <c r="G303" t="s">
        <v>38</v>
      </c>
      <c r="H303" s="13">
        <v>42548.714009062503</v>
      </c>
      <c r="I303" s="13">
        <v>42548</v>
      </c>
      <c r="J303">
        <v>2071</v>
      </c>
      <c r="L303">
        <v>1</v>
      </c>
      <c r="M303" s="17">
        <v>1</v>
      </c>
      <c r="O303" s="37">
        <v>1</v>
      </c>
      <c r="Q303" s="13">
        <v>42548.401213923615</v>
      </c>
      <c r="R303" t="s">
        <v>948</v>
      </c>
    </row>
    <row r="304" spans="1:21">
      <c r="A304">
        <v>201401548</v>
      </c>
      <c r="B304" t="s">
        <v>949</v>
      </c>
      <c r="C304" t="s">
        <v>950</v>
      </c>
      <c r="D304" s="23">
        <f>VLOOKUP(TRIM(E304),[1]Sheet2!$A$1:$B$78,2,FALSE)</f>
        <v>107</v>
      </c>
      <c r="E304" t="s">
        <v>154</v>
      </c>
      <c r="F304">
        <v>36708</v>
      </c>
      <c r="G304" t="s">
        <v>24</v>
      </c>
      <c r="H304" s="13">
        <v>42442.806378090281</v>
      </c>
      <c r="I304" s="13">
        <v>42442</v>
      </c>
      <c r="J304">
        <v>2245</v>
      </c>
      <c r="L304">
        <v>4</v>
      </c>
      <c r="M304" s="17">
        <v>4</v>
      </c>
      <c r="O304" s="37">
        <v>4</v>
      </c>
      <c r="Q304" s="13">
        <v>42442.806378090281</v>
      </c>
      <c r="R304" t="s">
        <v>951</v>
      </c>
    </row>
    <row r="305" spans="1:21">
      <c r="A305">
        <v>201401562</v>
      </c>
      <c r="B305" t="s">
        <v>952</v>
      </c>
      <c r="C305" t="s">
        <v>153</v>
      </c>
      <c r="D305" s="23">
        <f>VLOOKUP(TRIM(E305),[1]Sheet2!$A$1:$B$78,2,FALSE)</f>
        <v>123</v>
      </c>
      <c r="E305" t="s">
        <v>227</v>
      </c>
      <c r="F305">
        <v>41865</v>
      </c>
      <c r="G305" t="s">
        <v>38</v>
      </c>
      <c r="H305" s="13">
        <v>43291.838191053241</v>
      </c>
      <c r="I305" s="13">
        <v>43291</v>
      </c>
      <c r="J305">
        <v>2156</v>
      </c>
      <c r="L305" t="s">
        <v>953</v>
      </c>
      <c r="M305" s="31">
        <v>3208</v>
      </c>
      <c r="O305" s="41">
        <v>0</v>
      </c>
      <c r="Q305" s="13">
        <v>43291.833529745367</v>
      </c>
      <c r="R305" t="s">
        <v>954</v>
      </c>
    </row>
    <row r="306" spans="1:21">
      <c r="A306">
        <v>201401569</v>
      </c>
      <c r="B306" t="s">
        <v>955</v>
      </c>
      <c r="C306" t="s">
        <v>820</v>
      </c>
      <c r="D306" s="23">
        <f>VLOOKUP(TRIM(E306),[1]Sheet2!$A$1:$B$78,2,FALSE)</f>
        <v>128</v>
      </c>
      <c r="E306" t="s">
        <v>75</v>
      </c>
      <c r="F306">
        <v>41922</v>
      </c>
      <c r="G306" t="s">
        <v>24</v>
      </c>
      <c r="H306" s="13">
        <v>42370.418714004627</v>
      </c>
      <c r="I306" s="13">
        <v>42370</v>
      </c>
      <c r="J306">
        <v>2046</v>
      </c>
      <c r="L306">
        <v>1</v>
      </c>
      <c r="M306" s="17">
        <v>1</v>
      </c>
      <c r="O306" s="37">
        <v>1</v>
      </c>
      <c r="Q306" s="13">
        <v>42370.402536539354</v>
      </c>
      <c r="R306" t="s">
        <v>957</v>
      </c>
      <c r="U306" t="s">
        <v>956</v>
      </c>
    </row>
    <row r="307" spans="1:21">
      <c r="A307">
        <v>201401602</v>
      </c>
      <c r="B307" t="s">
        <v>958</v>
      </c>
      <c r="C307" t="s">
        <v>959</v>
      </c>
      <c r="D307" s="23">
        <f>VLOOKUP(TRIM(E307),[1]Sheet2!$A$1:$B$78,2,FALSE)</f>
        <v>125</v>
      </c>
      <c r="E307" t="s">
        <v>31</v>
      </c>
      <c r="F307">
        <v>41911</v>
      </c>
      <c r="G307" t="s">
        <v>24</v>
      </c>
      <c r="H307" s="13">
        <v>42514.860557488428</v>
      </c>
      <c r="I307" s="13">
        <v>42514</v>
      </c>
      <c r="J307">
        <v>2121</v>
      </c>
      <c r="L307" t="s">
        <v>961</v>
      </c>
      <c r="M307" s="17">
        <v>21</v>
      </c>
      <c r="N307" s="17">
        <v>28</v>
      </c>
      <c r="O307" s="37">
        <v>21</v>
      </c>
      <c r="P307" s="37">
        <v>28</v>
      </c>
      <c r="Q307" s="13">
        <v>42514.836321493058</v>
      </c>
      <c r="R307" t="s">
        <v>962</v>
      </c>
      <c r="S307" s="13">
        <v>42515.689629201392</v>
      </c>
      <c r="T307" t="s">
        <v>643</v>
      </c>
      <c r="U307" t="s">
        <v>960</v>
      </c>
    </row>
    <row r="308" spans="1:21">
      <c r="A308">
        <v>201401603</v>
      </c>
      <c r="B308" t="s">
        <v>963</v>
      </c>
      <c r="C308" t="s">
        <v>964</v>
      </c>
      <c r="D308" s="23">
        <f>VLOOKUP(TRIM(E308),[1]Sheet2!$A$1:$B$78,2,FALSE)</f>
        <v>119</v>
      </c>
      <c r="E308" t="s">
        <v>66</v>
      </c>
      <c r="F308">
        <v>41899</v>
      </c>
      <c r="G308" t="s">
        <v>19</v>
      </c>
      <c r="H308" s="13">
        <v>42458.820535150466</v>
      </c>
      <c r="I308" s="13">
        <v>42458</v>
      </c>
      <c r="J308">
        <v>2071</v>
      </c>
      <c r="L308" t="s">
        <v>965</v>
      </c>
      <c r="M308" s="17">
        <v>21</v>
      </c>
      <c r="O308" s="37">
        <v>21</v>
      </c>
      <c r="Q308" s="13">
        <v>42458.633476423609</v>
      </c>
      <c r="R308" t="s">
        <v>966</v>
      </c>
    </row>
    <row r="309" spans="1:21">
      <c r="A309">
        <v>201401605</v>
      </c>
      <c r="B309" t="s">
        <v>967</v>
      </c>
      <c r="C309" t="s">
        <v>968</v>
      </c>
      <c r="D309" s="23">
        <f>VLOOKUP(TRIM(E309),[1]Sheet2!$A$1:$B$78,2,FALSE)</f>
        <v>119</v>
      </c>
      <c r="E309" t="s">
        <v>66</v>
      </c>
      <c r="F309">
        <v>41823</v>
      </c>
      <c r="G309" t="s">
        <v>19</v>
      </c>
      <c r="H309" s="13">
        <v>42662.602307442132</v>
      </c>
      <c r="I309" s="13">
        <v>42662</v>
      </c>
      <c r="J309">
        <v>2228</v>
      </c>
      <c r="L309" t="s">
        <v>653</v>
      </c>
      <c r="M309" s="31">
        <v>22112</v>
      </c>
      <c r="O309" s="40">
        <v>221</v>
      </c>
      <c r="Q309" s="13">
        <v>42662.626886377315</v>
      </c>
    </row>
    <row r="310" spans="1:21">
      <c r="A310">
        <v>201401652</v>
      </c>
      <c r="B310" t="s">
        <v>969</v>
      </c>
      <c r="C310" t="s">
        <v>970</v>
      </c>
      <c r="D310" s="23">
        <f>VLOOKUP(TRIM(E310),[1]Sheet2!$A$1:$B$78,2,FALSE)</f>
        <v>204</v>
      </c>
      <c r="E310" t="s">
        <v>971</v>
      </c>
      <c r="F310">
        <v>40892</v>
      </c>
      <c r="G310" t="s">
        <v>67</v>
      </c>
      <c r="H310" s="13">
        <v>42625.154359259257</v>
      </c>
      <c r="I310" s="13">
        <v>42625</v>
      </c>
      <c r="J310" t="s">
        <v>403</v>
      </c>
      <c r="L310" t="s">
        <v>972</v>
      </c>
      <c r="M310" s="17">
        <v>3</v>
      </c>
      <c r="N310" s="17">
        <v>23</v>
      </c>
      <c r="O310" s="37">
        <v>3</v>
      </c>
      <c r="P310" s="37">
        <v>23</v>
      </c>
      <c r="Q310" s="13">
        <v>42625.182889004631</v>
      </c>
      <c r="R310" t="s">
        <v>973</v>
      </c>
    </row>
    <row r="311" spans="1:21">
      <c r="A311">
        <v>201401694</v>
      </c>
      <c r="B311" t="s">
        <v>974</v>
      </c>
      <c r="C311" t="s">
        <v>975</v>
      </c>
      <c r="D311" s="23">
        <f>VLOOKUP(TRIM(E311),[1]Sheet2!$A$1:$B$78,2,FALSE)</f>
        <v>91</v>
      </c>
      <c r="E311" t="s">
        <v>23</v>
      </c>
      <c r="F311">
        <v>38353</v>
      </c>
      <c r="G311" t="s">
        <v>19</v>
      </c>
      <c r="H311" s="13">
        <v>42419.209153784723</v>
      </c>
      <c r="I311" s="13">
        <v>42419</v>
      </c>
      <c r="J311">
        <v>2001</v>
      </c>
      <c r="K311">
        <v>2082</v>
      </c>
      <c r="L311" t="s">
        <v>976</v>
      </c>
      <c r="M311" s="17">
        <v>1</v>
      </c>
      <c r="N311" s="17">
        <v>14</v>
      </c>
      <c r="O311" s="37">
        <v>1</v>
      </c>
      <c r="P311" s="41">
        <v>1401</v>
      </c>
      <c r="Q311" s="13">
        <v>42419.174348067128</v>
      </c>
      <c r="R311" t="s">
        <v>977</v>
      </c>
    </row>
    <row r="312" spans="1:21">
      <c r="A312">
        <v>201401699</v>
      </c>
      <c r="B312" t="s">
        <v>461</v>
      </c>
      <c r="C312" t="s">
        <v>978</v>
      </c>
      <c r="D312" s="23">
        <f>VLOOKUP(TRIM(E312),[1]Sheet2!$A$1:$B$78,2,FALSE)</f>
        <v>516</v>
      </c>
      <c r="E312" t="s">
        <v>479</v>
      </c>
      <c r="F312">
        <v>41349</v>
      </c>
      <c r="G312" t="s">
        <v>24</v>
      </c>
      <c r="H312" s="13">
        <v>42722.533041006944</v>
      </c>
      <c r="I312" s="13">
        <v>42722</v>
      </c>
      <c r="J312" t="s">
        <v>403</v>
      </c>
      <c r="L312" t="s">
        <v>640</v>
      </c>
      <c r="Q312" s="13">
        <v>42722.533041006944</v>
      </c>
    </row>
    <row r="313" spans="1:21">
      <c r="A313">
        <v>201401700</v>
      </c>
      <c r="B313" t="s">
        <v>979</v>
      </c>
      <c r="C313" t="s">
        <v>163</v>
      </c>
      <c r="D313" s="23">
        <f>VLOOKUP(TRIM(E313),[1]Sheet2!$A$1:$B$78,2,FALSE)</f>
        <v>125</v>
      </c>
      <c r="E313" t="s">
        <v>31</v>
      </c>
      <c r="F313">
        <v>37618</v>
      </c>
      <c r="G313" t="s">
        <v>67</v>
      </c>
      <c r="H313" s="13">
        <v>42848.606124155092</v>
      </c>
      <c r="I313" s="13">
        <v>42848</v>
      </c>
      <c r="J313">
        <v>2071</v>
      </c>
      <c r="L313">
        <v>1</v>
      </c>
      <c r="M313" s="17">
        <v>1</v>
      </c>
      <c r="O313" s="37">
        <v>1</v>
      </c>
      <c r="Q313" s="13">
        <v>42848.473229629628</v>
      </c>
      <c r="R313" t="s">
        <v>980</v>
      </c>
    </row>
    <row r="314" spans="1:21">
      <c r="A314">
        <v>201500055</v>
      </c>
      <c r="B314" t="s">
        <v>981</v>
      </c>
      <c r="C314" t="s">
        <v>982</v>
      </c>
      <c r="D314" s="23">
        <f>VLOOKUP(TRIM(E314),[1]Sheet2!$A$1:$B$78,2,FALSE)</f>
        <v>125</v>
      </c>
      <c r="E314" t="s">
        <v>31</v>
      </c>
      <c r="F314">
        <v>40190</v>
      </c>
      <c r="G314" t="s">
        <v>19</v>
      </c>
      <c r="H314" s="13">
        <v>42657.46371423611</v>
      </c>
      <c r="I314" s="13">
        <v>42657</v>
      </c>
      <c r="J314" t="s">
        <v>403</v>
      </c>
      <c r="L314" t="s">
        <v>640</v>
      </c>
      <c r="Q314" s="13">
        <v>42657.46371423611</v>
      </c>
      <c r="R314" t="s">
        <v>983</v>
      </c>
    </row>
    <row r="315" spans="1:21">
      <c r="A315">
        <v>201500056</v>
      </c>
      <c r="B315" t="s">
        <v>981</v>
      </c>
      <c r="C315" t="s">
        <v>984</v>
      </c>
      <c r="D315" s="23">
        <f>VLOOKUP(TRIM(E315),[1]Sheet2!$A$1:$B$78,2,FALSE)</f>
        <v>123</v>
      </c>
      <c r="E315" t="s">
        <v>227</v>
      </c>
      <c r="F315">
        <v>40920</v>
      </c>
      <c r="G315" t="s">
        <v>67</v>
      </c>
      <c r="H315" s="13">
        <v>42657.466662152779</v>
      </c>
      <c r="I315" s="13">
        <v>42657</v>
      </c>
      <c r="J315" t="s">
        <v>403</v>
      </c>
      <c r="L315" t="s">
        <v>640</v>
      </c>
      <c r="Q315" s="13">
        <v>42657.454954166664</v>
      </c>
      <c r="R315" t="s">
        <v>985</v>
      </c>
    </row>
    <row r="316" spans="1:21">
      <c r="A316">
        <v>201500077</v>
      </c>
      <c r="B316" t="s">
        <v>986</v>
      </c>
      <c r="C316" t="s">
        <v>987</v>
      </c>
      <c r="D316" s="23">
        <f>VLOOKUP(TRIM(E316),[1]Sheet2!$A$1:$B$78,2,FALSE)</f>
        <v>125</v>
      </c>
      <c r="E316" t="s">
        <v>31</v>
      </c>
      <c r="F316">
        <v>41981</v>
      </c>
      <c r="G316" t="s">
        <v>24</v>
      </c>
      <c r="H316" s="13">
        <v>43289.540348692128</v>
      </c>
      <c r="I316" s="13">
        <v>43289</v>
      </c>
      <c r="J316">
        <v>2213</v>
      </c>
      <c r="L316" t="s">
        <v>988</v>
      </c>
      <c r="M316" s="17">
        <v>45</v>
      </c>
      <c r="O316" s="37">
        <v>45</v>
      </c>
      <c r="Q316" s="13">
        <v>43289.471605324077</v>
      </c>
      <c r="R316" t="s">
        <v>989</v>
      </c>
    </row>
    <row r="317" spans="1:21">
      <c r="A317">
        <v>201500101</v>
      </c>
      <c r="B317" t="s">
        <v>822</v>
      </c>
      <c r="C317" t="s">
        <v>990</v>
      </c>
      <c r="D317" s="23">
        <f>VLOOKUP(TRIM(E317),[1]Sheet2!$A$1:$B$78,2,FALSE)</f>
        <v>123</v>
      </c>
      <c r="E317" t="s">
        <v>227</v>
      </c>
      <c r="F317">
        <v>41940</v>
      </c>
      <c r="G317" t="s">
        <v>24</v>
      </c>
      <c r="H317" s="13">
        <v>42477.874873414352</v>
      </c>
      <c r="I317" s="13">
        <v>42477</v>
      </c>
      <c r="J317">
        <v>2185</v>
      </c>
      <c r="L317" t="s">
        <v>621</v>
      </c>
      <c r="M317" s="17">
        <v>23</v>
      </c>
      <c r="O317" s="37">
        <v>23</v>
      </c>
      <c r="Q317" s="13">
        <v>42477.87335292824</v>
      </c>
      <c r="R317" t="s">
        <v>991</v>
      </c>
    </row>
    <row r="318" spans="1:21">
      <c r="A318">
        <v>201500103</v>
      </c>
      <c r="B318" t="s">
        <v>992</v>
      </c>
      <c r="C318" t="s">
        <v>993</v>
      </c>
      <c r="D318" s="23">
        <f>VLOOKUP(TRIM(E318),[1]Sheet2!$A$1:$B$78,2,FALSE)</f>
        <v>266</v>
      </c>
      <c r="E318" t="s">
        <v>994</v>
      </c>
      <c r="F318">
        <v>41298</v>
      </c>
      <c r="G318" t="s">
        <v>19</v>
      </c>
      <c r="H318" s="13">
        <v>43241.483818553243</v>
      </c>
      <c r="I318" s="13">
        <v>43241</v>
      </c>
      <c r="J318" t="s">
        <v>403</v>
      </c>
      <c r="L318" t="s">
        <v>557</v>
      </c>
      <c r="Q318" s="13">
        <v>43241.657906562497</v>
      </c>
    </row>
    <row r="319" spans="1:21">
      <c r="A319">
        <v>201500115</v>
      </c>
      <c r="B319" t="s">
        <v>995</v>
      </c>
      <c r="C319" t="s">
        <v>697</v>
      </c>
      <c r="D319" s="23">
        <f>VLOOKUP(TRIM(E319),[1]Sheet2!$A$1:$B$78,2,FALSE)</f>
        <v>126</v>
      </c>
      <c r="E319" t="s">
        <v>249</v>
      </c>
      <c r="F319">
        <v>36708</v>
      </c>
      <c r="G319" t="s">
        <v>24</v>
      </c>
      <c r="H319" s="13">
        <v>43064.588156597223</v>
      </c>
      <c r="I319" s="13">
        <v>43064</v>
      </c>
      <c r="J319">
        <v>2001</v>
      </c>
      <c r="K319">
        <v>2245</v>
      </c>
      <c r="L319">
        <v>5</v>
      </c>
      <c r="M319" s="17">
        <v>5</v>
      </c>
      <c r="O319" s="37">
        <v>5</v>
      </c>
      <c r="Q319" s="13">
        <v>43064.586351851853</v>
      </c>
      <c r="R319" t="s">
        <v>996</v>
      </c>
    </row>
    <row r="320" spans="1:21">
      <c r="A320">
        <v>201500117</v>
      </c>
      <c r="B320" t="s">
        <v>997</v>
      </c>
      <c r="C320" t="s">
        <v>998</v>
      </c>
      <c r="D320" s="23">
        <f>VLOOKUP(TRIM(E320),[1]Sheet2!$A$1:$B$78,2,FALSE)</f>
        <v>125</v>
      </c>
      <c r="E320" t="s">
        <v>31</v>
      </c>
      <c r="F320">
        <v>41849</v>
      </c>
      <c r="G320" t="s">
        <v>24</v>
      </c>
      <c r="H320" s="13">
        <v>42536.890914317133</v>
      </c>
      <c r="I320" s="13">
        <v>42536</v>
      </c>
      <c r="J320">
        <v>2071</v>
      </c>
      <c r="L320">
        <v>1</v>
      </c>
      <c r="M320" s="17">
        <v>1</v>
      </c>
      <c r="O320" s="37">
        <v>1</v>
      </c>
      <c r="Q320" s="13">
        <v>42536.889033101848</v>
      </c>
      <c r="R320" t="s">
        <v>999</v>
      </c>
    </row>
    <row r="321" spans="1:21">
      <c r="A321">
        <v>201500126</v>
      </c>
      <c r="B321" t="s">
        <v>1000</v>
      </c>
      <c r="C321" t="s">
        <v>1001</v>
      </c>
      <c r="D321" s="23">
        <f>VLOOKUP(TRIM(E321),[1]Sheet2!$A$1:$B$78,2,FALSE)</f>
        <v>516</v>
      </c>
      <c r="E321" t="s">
        <v>479</v>
      </c>
      <c r="F321">
        <v>40404</v>
      </c>
      <c r="G321" t="s">
        <v>19</v>
      </c>
      <c r="H321" s="13">
        <v>42654.749430208336</v>
      </c>
      <c r="I321" s="13">
        <v>42654</v>
      </c>
      <c r="J321">
        <v>2030</v>
      </c>
      <c r="L321">
        <v>14</v>
      </c>
      <c r="M321" s="17">
        <v>14</v>
      </c>
      <c r="O321" s="37">
        <v>14</v>
      </c>
      <c r="Q321" s="13">
        <v>42654.703705706015</v>
      </c>
      <c r="R321" t="s">
        <v>1002</v>
      </c>
    </row>
    <row r="322" spans="1:21">
      <c r="A322">
        <v>201500133</v>
      </c>
      <c r="B322" t="s">
        <v>1003</v>
      </c>
      <c r="C322" t="s">
        <v>1004</v>
      </c>
      <c r="D322" s="23">
        <f>VLOOKUP(TRIM(E322),[1]Sheet2!$A$1:$B$78,2,FALSE)</f>
        <v>507</v>
      </c>
      <c r="E322" t="s">
        <v>129</v>
      </c>
      <c r="F322">
        <v>40801</v>
      </c>
      <c r="G322" t="s">
        <v>19</v>
      </c>
      <c r="H322" s="13">
        <v>42839.56534390046</v>
      </c>
      <c r="I322" s="13">
        <v>42839</v>
      </c>
      <c r="J322">
        <v>2004</v>
      </c>
      <c r="L322">
        <v>14</v>
      </c>
      <c r="M322" s="17">
        <v>14</v>
      </c>
      <c r="O322" s="37">
        <v>14</v>
      </c>
      <c r="Q322" s="13" t="s">
        <v>490</v>
      </c>
      <c r="R322" t="s">
        <v>490</v>
      </c>
    </row>
    <row r="323" spans="1:21">
      <c r="A323">
        <v>201500137</v>
      </c>
      <c r="B323" t="s">
        <v>1005</v>
      </c>
      <c r="C323" t="s">
        <v>1006</v>
      </c>
      <c r="D323" s="23">
        <f>VLOOKUP(TRIM(E323),[1]Sheet2!$A$1:$B$78,2,FALSE)</f>
        <v>131</v>
      </c>
      <c r="E323" t="s">
        <v>18</v>
      </c>
      <c r="F323">
        <v>41840</v>
      </c>
      <c r="G323" t="s">
        <v>67</v>
      </c>
      <c r="H323" s="13">
        <v>43027.001049999999</v>
      </c>
      <c r="I323" s="13">
        <v>43027</v>
      </c>
      <c r="J323">
        <v>2259</v>
      </c>
      <c r="L323" t="s">
        <v>791</v>
      </c>
      <c r="M323" s="19">
        <v>101</v>
      </c>
      <c r="O323" s="41">
        <v>81</v>
      </c>
      <c r="Q323" s="13" t="s">
        <v>490</v>
      </c>
      <c r="R323" t="s">
        <v>490</v>
      </c>
    </row>
    <row r="324" spans="1:21">
      <c r="A324">
        <v>201500147</v>
      </c>
      <c r="B324" t="s">
        <v>1007</v>
      </c>
      <c r="C324" t="s">
        <v>1008</v>
      </c>
      <c r="D324" s="23">
        <f>VLOOKUP(TRIM(E324),[1]Sheet2!$A$1:$B$78,2,FALSE)</f>
        <v>125</v>
      </c>
      <c r="E324" t="s">
        <v>31</v>
      </c>
      <c r="F324">
        <v>40872</v>
      </c>
      <c r="G324" t="s">
        <v>24</v>
      </c>
      <c r="H324" s="13">
        <v>43219.626348958336</v>
      </c>
      <c r="I324" s="13">
        <v>43219</v>
      </c>
      <c r="J324">
        <v>2071</v>
      </c>
      <c r="L324">
        <v>1</v>
      </c>
      <c r="M324" s="17">
        <v>1</v>
      </c>
      <c r="O324" s="37">
        <v>1</v>
      </c>
      <c r="Q324" s="13">
        <v>43219.626348958336</v>
      </c>
      <c r="R324" t="s">
        <v>1009</v>
      </c>
    </row>
    <row r="325" spans="1:21">
      <c r="A325">
        <v>201500148</v>
      </c>
      <c r="B325" t="s">
        <v>1010</v>
      </c>
      <c r="C325" t="s">
        <v>813</v>
      </c>
      <c r="D325" s="23">
        <f>VLOOKUP(TRIM(E325),[1]Sheet2!$A$1:$B$78,2,FALSE)</f>
        <v>125</v>
      </c>
      <c r="E325" t="s">
        <v>31</v>
      </c>
      <c r="F325">
        <v>39753</v>
      </c>
      <c r="G325" t="s">
        <v>24</v>
      </c>
      <c r="H325" s="13">
        <v>42779.549221990739</v>
      </c>
      <c r="I325" s="13">
        <v>42779</v>
      </c>
      <c r="J325">
        <v>2082</v>
      </c>
      <c r="L325">
        <v>4</v>
      </c>
      <c r="M325" s="17">
        <v>4</v>
      </c>
      <c r="O325" s="37">
        <v>4</v>
      </c>
      <c r="Q325" s="13">
        <v>42779.55073260417</v>
      </c>
      <c r="R325" t="s">
        <v>1011</v>
      </c>
    </row>
    <row r="326" spans="1:21">
      <c r="A326">
        <v>201500158</v>
      </c>
      <c r="B326" t="s">
        <v>461</v>
      </c>
      <c r="C326" t="s">
        <v>373</v>
      </c>
      <c r="D326" s="23">
        <f>VLOOKUP(TRIM(E326),[1]Sheet2!$A$1:$B$78,2,FALSE)</f>
        <v>507</v>
      </c>
      <c r="E326" t="s">
        <v>129</v>
      </c>
      <c r="F326">
        <v>40183</v>
      </c>
      <c r="G326" t="s">
        <v>24</v>
      </c>
      <c r="H326" s="13">
        <v>42722.533374340281</v>
      </c>
      <c r="I326" s="13">
        <v>42722</v>
      </c>
      <c r="J326" t="s">
        <v>403</v>
      </c>
      <c r="L326" t="s">
        <v>640</v>
      </c>
      <c r="Q326" s="13">
        <v>42722.782024502318</v>
      </c>
    </row>
    <row r="327" spans="1:21">
      <c r="A327">
        <v>201500159</v>
      </c>
      <c r="B327" t="s">
        <v>1012</v>
      </c>
      <c r="C327" t="s">
        <v>30</v>
      </c>
      <c r="D327" s="23">
        <f>VLOOKUP(TRIM(E327),[1]Sheet2!$A$1:$B$78,2,FALSE)</f>
        <v>125</v>
      </c>
      <c r="E327" t="s">
        <v>31</v>
      </c>
      <c r="F327">
        <v>41311</v>
      </c>
      <c r="G327" t="s">
        <v>24</v>
      </c>
      <c r="H327" s="13">
        <v>42642.863248993053</v>
      </c>
      <c r="I327" s="13">
        <v>42642</v>
      </c>
      <c r="J327">
        <v>2185</v>
      </c>
      <c r="L327" t="s">
        <v>621</v>
      </c>
      <c r="M327" s="17">
        <v>23</v>
      </c>
      <c r="O327" s="37">
        <v>23</v>
      </c>
      <c r="Q327" s="13">
        <v>42642.85764170139</v>
      </c>
    </row>
    <row r="328" spans="1:21">
      <c r="A328">
        <v>201500180</v>
      </c>
      <c r="B328" t="s">
        <v>800</v>
      </c>
      <c r="C328" t="s">
        <v>1013</v>
      </c>
      <c r="D328" s="23">
        <f>VLOOKUP(TRIM(E328),[1]Sheet2!$A$1:$B$78,2,FALSE)</f>
        <v>128</v>
      </c>
      <c r="E328" t="s">
        <v>75</v>
      </c>
      <c r="F328">
        <v>41691</v>
      </c>
      <c r="G328" t="s">
        <v>24</v>
      </c>
      <c r="H328" s="13">
        <v>42754.535639351852</v>
      </c>
      <c r="I328" s="13">
        <v>42754</v>
      </c>
      <c r="J328" t="s">
        <v>403</v>
      </c>
      <c r="L328" t="s">
        <v>640</v>
      </c>
      <c r="Q328" s="13">
        <v>42754.588322372685</v>
      </c>
      <c r="R328" t="s">
        <v>591</v>
      </c>
    </row>
    <row r="329" spans="1:21">
      <c r="A329">
        <v>201500206</v>
      </c>
      <c r="B329" t="s">
        <v>1014</v>
      </c>
      <c r="C329" t="s">
        <v>1015</v>
      </c>
      <c r="D329" s="23">
        <f>VLOOKUP(TRIM(E329),[1]Sheet2!$A$1:$B$78,2,FALSE)</f>
        <v>312</v>
      </c>
      <c r="E329" t="s">
        <v>42</v>
      </c>
      <c r="F329">
        <v>40590</v>
      </c>
      <c r="G329" t="s">
        <v>24</v>
      </c>
      <c r="H329" s="13">
        <v>42829.600484224538</v>
      </c>
      <c r="I329" s="13">
        <v>42829</v>
      </c>
      <c r="J329">
        <v>2221</v>
      </c>
      <c r="L329" t="s">
        <v>653</v>
      </c>
      <c r="M329" s="31">
        <v>22112</v>
      </c>
      <c r="O329" s="40">
        <v>221</v>
      </c>
      <c r="Q329" s="13">
        <v>42829.600484224538</v>
      </c>
    </row>
    <row r="330" spans="1:21">
      <c r="A330">
        <v>201500238</v>
      </c>
      <c r="B330" t="s">
        <v>1016</v>
      </c>
      <c r="C330" t="s">
        <v>424</v>
      </c>
      <c r="D330" s="23">
        <f>VLOOKUP(TRIM(E330),[1]Sheet2!$A$1:$B$78,2,FALSE)</f>
        <v>128</v>
      </c>
      <c r="E330" t="s">
        <v>75</v>
      </c>
      <c r="F330">
        <v>41963</v>
      </c>
      <c r="G330" t="s">
        <v>19</v>
      </c>
      <c r="H330" s="13">
        <v>43172.42447928241</v>
      </c>
      <c r="I330" s="13">
        <v>43172</v>
      </c>
      <c r="J330" t="s">
        <v>403</v>
      </c>
      <c r="L330" t="s">
        <v>557</v>
      </c>
      <c r="Q330" s="13">
        <v>43172.42447928241</v>
      </c>
      <c r="R330" t="s">
        <v>1017</v>
      </c>
    </row>
    <row r="331" spans="1:21">
      <c r="A331">
        <v>201500242</v>
      </c>
      <c r="B331" t="s">
        <v>1018</v>
      </c>
      <c r="C331" t="s">
        <v>30</v>
      </c>
      <c r="D331" s="23">
        <f>VLOOKUP(TRIM(E331),[1]Sheet2!$A$1:$B$78,2,FALSE)</f>
        <v>312</v>
      </c>
      <c r="E331" t="s">
        <v>42</v>
      </c>
      <c r="F331">
        <v>41085</v>
      </c>
      <c r="G331" t="s">
        <v>24</v>
      </c>
      <c r="H331" s="13">
        <v>42912.420411226849</v>
      </c>
      <c r="I331" s="13">
        <v>42912</v>
      </c>
      <c r="J331">
        <v>2185</v>
      </c>
      <c r="L331" t="s">
        <v>621</v>
      </c>
      <c r="M331" s="17">
        <v>23</v>
      </c>
      <c r="O331" s="37">
        <v>23</v>
      </c>
      <c r="Q331" s="13">
        <v>42912.420411226849</v>
      </c>
      <c r="R331" t="s">
        <v>1020</v>
      </c>
      <c r="S331" s="13">
        <v>42912.419174884257</v>
      </c>
      <c r="T331" t="s">
        <v>25</v>
      </c>
      <c r="U331" t="s">
        <v>1019</v>
      </c>
    </row>
    <row r="332" spans="1:21">
      <c r="A332">
        <v>201500258</v>
      </c>
      <c r="B332" t="s">
        <v>1021</v>
      </c>
      <c r="C332" t="s">
        <v>1022</v>
      </c>
      <c r="D332" s="23">
        <f>VLOOKUP(TRIM(E332),[1]Sheet2!$A$1:$B$78,2,FALSE)</f>
        <v>131</v>
      </c>
      <c r="E332" t="s">
        <v>18</v>
      </c>
      <c r="F332">
        <v>39868</v>
      </c>
      <c r="G332" t="s">
        <v>38</v>
      </c>
      <c r="H332" s="13">
        <v>42513.806748067131</v>
      </c>
      <c r="I332" s="13">
        <v>42513</v>
      </c>
      <c r="J332">
        <v>2133</v>
      </c>
      <c r="L332" t="s">
        <v>1023</v>
      </c>
      <c r="M332" s="31">
        <v>22209</v>
      </c>
      <c r="O332" s="41">
        <v>222</v>
      </c>
      <c r="Q332" s="13" t="s">
        <v>490</v>
      </c>
      <c r="R332" t="s">
        <v>490</v>
      </c>
    </row>
    <row r="333" spans="1:21">
      <c r="A333">
        <v>201500273</v>
      </c>
      <c r="B333" t="s">
        <v>1024</v>
      </c>
      <c r="C333" t="s">
        <v>1025</v>
      </c>
      <c r="D333" s="23">
        <f>VLOOKUP(TRIM(E333),[1]Sheet2!$A$1:$B$78,2,FALSE)</f>
        <v>536</v>
      </c>
      <c r="E333" t="s">
        <v>195</v>
      </c>
      <c r="F333">
        <v>40179</v>
      </c>
      <c r="G333" t="s">
        <v>19</v>
      </c>
      <c r="H333" s="13">
        <v>42569.457712152776</v>
      </c>
      <c r="I333" s="13">
        <v>42569</v>
      </c>
      <c r="J333" t="s">
        <v>403</v>
      </c>
      <c r="L333" t="s">
        <v>640</v>
      </c>
      <c r="Q333" s="13">
        <v>42569.457712152776</v>
      </c>
      <c r="R333" t="s">
        <v>1026</v>
      </c>
    </row>
    <row r="334" spans="1:21">
      <c r="A334">
        <v>201500294</v>
      </c>
      <c r="B334" t="s">
        <v>1027</v>
      </c>
      <c r="C334" t="s">
        <v>1028</v>
      </c>
      <c r="D334" s="23">
        <f>VLOOKUP(TRIM(E334),[1]Sheet2!$A$1:$B$78,2,FALSE)</f>
        <v>499</v>
      </c>
      <c r="E334" t="s">
        <v>145</v>
      </c>
      <c r="F334">
        <v>37703</v>
      </c>
      <c r="G334" t="s">
        <v>67</v>
      </c>
      <c r="H334" s="13">
        <v>43093.044180439814</v>
      </c>
      <c r="I334" s="13">
        <v>43093</v>
      </c>
      <c r="J334">
        <v>2123</v>
      </c>
      <c r="L334" t="s">
        <v>1029</v>
      </c>
      <c r="M334" s="17">
        <v>29</v>
      </c>
      <c r="O334" s="37">
        <v>29</v>
      </c>
      <c r="Q334" s="13">
        <v>43093.021184872683</v>
      </c>
      <c r="R334" t="s">
        <v>1030</v>
      </c>
    </row>
    <row r="335" spans="1:21">
      <c r="A335">
        <v>201500327</v>
      </c>
      <c r="B335" t="s">
        <v>1031</v>
      </c>
      <c r="C335" t="s">
        <v>1032</v>
      </c>
      <c r="D335" s="23">
        <f>VLOOKUP(TRIM(E335),[1]Sheet2!$A$1:$B$78,2,FALSE)</f>
        <v>125</v>
      </c>
      <c r="E335" t="s">
        <v>31</v>
      </c>
      <c r="F335">
        <v>41994</v>
      </c>
      <c r="G335" t="s">
        <v>19</v>
      </c>
      <c r="H335" s="13">
        <v>42645.840492673611</v>
      </c>
      <c r="I335" s="13">
        <v>42645</v>
      </c>
      <c r="J335">
        <v>2185</v>
      </c>
      <c r="L335" t="s">
        <v>621</v>
      </c>
      <c r="M335" s="17">
        <v>23</v>
      </c>
      <c r="O335" s="37">
        <v>23</v>
      </c>
      <c r="Q335" s="13">
        <v>42645.801351620372</v>
      </c>
      <c r="R335" t="s">
        <v>1033</v>
      </c>
      <c r="S335" s="13">
        <v>42645.797402627315</v>
      </c>
      <c r="T335" t="s">
        <v>25</v>
      </c>
      <c r="U335" t="s">
        <v>840</v>
      </c>
    </row>
    <row r="336" spans="1:21">
      <c r="A336">
        <v>201500378</v>
      </c>
      <c r="B336" t="s">
        <v>1034</v>
      </c>
      <c r="C336" t="s">
        <v>437</v>
      </c>
      <c r="D336" s="23">
        <f>VLOOKUP(TRIM(E336),[1]Sheet2!$A$1:$B$78,2,FALSE)</f>
        <v>312</v>
      </c>
      <c r="E336" t="s">
        <v>42</v>
      </c>
      <c r="F336">
        <v>41715</v>
      </c>
      <c r="G336" t="s">
        <v>67</v>
      </c>
      <c r="H336" s="13">
        <v>43283.153575925928</v>
      </c>
      <c r="I336" s="13">
        <v>43283</v>
      </c>
      <c r="J336">
        <v>2071</v>
      </c>
      <c r="L336" t="s">
        <v>1035</v>
      </c>
      <c r="M336" s="17">
        <v>2</v>
      </c>
      <c r="N336" s="17">
        <v>16</v>
      </c>
      <c r="O336" s="37">
        <v>2</v>
      </c>
      <c r="P336" s="37">
        <v>16</v>
      </c>
      <c r="Q336" s="13">
        <v>43283.123408067127</v>
      </c>
      <c r="R336" t="s">
        <v>1036</v>
      </c>
    </row>
    <row r="337" spans="1:21">
      <c r="A337">
        <v>201500410</v>
      </c>
      <c r="B337" t="s">
        <v>1037</v>
      </c>
      <c r="C337" t="s">
        <v>1038</v>
      </c>
      <c r="D337" s="23">
        <f>VLOOKUP(TRIM(E337),[1]Sheet2!$A$1:$B$78,2,FALSE)</f>
        <v>506</v>
      </c>
      <c r="E337" t="s">
        <v>1039</v>
      </c>
      <c r="F337">
        <v>42007</v>
      </c>
      <c r="G337" t="s">
        <v>19</v>
      </c>
      <c r="H337" s="13">
        <v>42443.869169293983</v>
      </c>
      <c r="I337" s="13">
        <v>42443</v>
      </c>
      <c r="J337" t="s">
        <v>403</v>
      </c>
      <c r="L337" t="s">
        <v>557</v>
      </c>
      <c r="Q337" s="13">
        <v>42443.869169293983</v>
      </c>
      <c r="R337" t="s">
        <v>1040</v>
      </c>
    </row>
    <row r="338" spans="1:21">
      <c r="A338">
        <v>201500424</v>
      </c>
      <c r="B338" t="s">
        <v>1041</v>
      </c>
      <c r="C338" t="s">
        <v>1042</v>
      </c>
      <c r="D338" s="23">
        <f>VLOOKUP(TRIM(E338),[1]Sheet2!$A$1:$B$78,2,FALSE)</f>
        <v>123</v>
      </c>
      <c r="E338" t="s">
        <v>227</v>
      </c>
      <c r="F338">
        <v>39992</v>
      </c>
      <c r="G338" t="s">
        <v>19</v>
      </c>
      <c r="H338" s="13">
        <v>42399.605785266205</v>
      </c>
      <c r="I338" s="13">
        <v>42399</v>
      </c>
      <c r="J338" t="s">
        <v>403</v>
      </c>
      <c r="L338" t="s">
        <v>392</v>
      </c>
      <c r="Q338" s="13">
        <v>42399.605785266205</v>
      </c>
      <c r="R338" t="s">
        <v>1043</v>
      </c>
    </row>
    <row r="339" spans="1:21">
      <c r="A339">
        <v>201500441</v>
      </c>
      <c r="B339" t="s">
        <v>1044</v>
      </c>
      <c r="C339" t="s">
        <v>267</v>
      </c>
      <c r="D339" s="23">
        <f>VLOOKUP(TRIM(E339),[1]Sheet2!$A$1:$B$78,2,FALSE)</f>
        <v>130</v>
      </c>
      <c r="E339" t="s">
        <v>88</v>
      </c>
      <c r="F339">
        <v>37713</v>
      </c>
      <c r="G339" t="s">
        <v>38</v>
      </c>
      <c r="H339" s="13">
        <v>42377.704429317128</v>
      </c>
      <c r="I339" s="13">
        <v>42377</v>
      </c>
      <c r="J339">
        <v>2157</v>
      </c>
      <c r="K339">
        <v>2164</v>
      </c>
      <c r="L339" t="s">
        <v>1045</v>
      </c>
      <c r="M339" s="31">
        <v>22215</v>
      </c>
      <c r="O339" s="41">
        <v>222</v>
      </c>
      <c r="Q339" s="13">
        <v>42377.704429317128</v>
      </c>
      <c r="R339" t="s">
        <v>1046</v>
      </c>
    </row>
    <row r="340" spans="1:21">
      <c r="A340">
        <v>201500445</v>
      </c>
      <c r="B340" t="s">
        <v>1047</v>
      </c>
      <c r="C340" t="s">
        <v>1048</v>
      </c>
      <c r="D340" s="23">
        <f>VLOOKUP(TRIM(E340),[1]Sheet2!$A$1:$B$78,2,FALSE)</f>
        <v>108</v>
      </c>
      <c r="E340" t="s">
        <v>1049</v>
      </c>
      <c r="F340">
        <v>41255</v>
      </c>
      <c r="G340" t="s">
        <v>24</v>
      </c>
      <c r="H340" s="13">
        <v>42435.598304976855</v>
      </c>
      <c r="I340" s="13">
        <v>42435</v>
      </c>
      <c r="J340">
        <v>2071</v>
      </c>
      <c r="L340">
        <v>1</v>
      </c>
      <c r="M340" s="17">
        <v>1</v>
      </c>
      <c r="O340" s="37">
        <v>1</v>
      </c>
      <c r="Q340" s="13">
        <v>42435.625722488425</v>
      </c>
    </row>
    <row r="341" spans="1:21">
      <c r="A341">
        <v>201500479</v>
      </c>
      <c r="B341" t="s">
        <v>1050</v>
      </c>
      <c r="C341" t="s">
        <v>1051</v>
      </c>
      <c r="D341" s="23">
        <f>VLOOKUP(TRIM(E341),[1]Sheet2!$A$1:$B$78,2,FALSE)</f>
        <v>518</v>
      </c>
      <c r="E341" t="s">
        <v>295</v>
      </c>
      <c r="F341">
        <v>39838</v>
      </c>
      <c r="G341" t="s">
        <v>24</v>
      </c>
      <c r="H341" s="13">
        <v>42496.621226076386</v>
      </c>
      <c r="I341" s="13">
        <v>42496</v>
      </c>
      <c r="J341" t="s">
        <v>403</v>
      </c>
      <c r="L341" t="s">
        <v>640</v>
      </c>
      <c r="Q341" s="13">
        <v>42496.621226076386</v>
      </c>
      <c r="R341" t="s">
        <v>1052</v>
      </c>
    </row>
    <row r="342" spans="1:21">
      <c r="A342">
        <v>201500498</v>
      </c>
      <c r="B342" t="s">
        <v>1053</v>
      </c>
      <c r="C342" t="s">
        <v>1054</v>
      </c>
      <c r="D342" s="23">
        <f>VLOOKUP(TRIM(E342),[1]Sheet2!$A$1:$B$78,2,FALSE)</f>
        <v>128</v>
      </c>
      <c r="E342" t="s">
        <v>75</v>
      </c>
      <c r="F342">
        <v>41860</v>
      </c>
      <c r="G342" t="s">
        <v>24</v>
      </c>
      <c r="H342" s="13">
        <v>42670.625078275465</v>
      </c>
      <c r="I342" s="13">
        <v>42670</v>
      </c>
      <c r="J342" t="s">
        <v>403</v>
      </c>
      <c r="L342" t="s">
        <v>557</v>
      </c>
      <c r="Q342" s="13">
        <v>42670.625078275465</v>
      </c>
      <c r="R342" t="s">
        <v>1055</v>
      </c>
    </row>
    <row r="343" spans="1:21">
      <c r="A343">
        <v>201500506</v>
      </c>
      <c r="B343" t="s">
        <v>1056</v>
      </c>
      <c r="C343" t="s">
        <v>1057</v>
      </c>
      <c r="D343" s="23">
        <f>VLOOKUP(TRIM(E343),[1]Sheet2!$A$1:$B$78,2,FALSE)</f>
        <v>125</v>
      </c>
      <c r="E343" t="s">
        <v>31</v>
      </c>
      <c r="F343">
        <v>41073</v>
      </c>
      <c r="G343" t="s">
        <v>19</v>
      </c>
      <c r="H343" s="13">
        <v>42579.859014155096</v>
      </c>
      <c r="I343" s="13">
        <v>42579</v>
      </c>
      <c r="J343">
        <v>2116</v>
      </c>
      <c r="L343" t="s">
        <v>399</v>
      </c>
      <c r="M343" s="31">
        <v>22106</v>
      </c>
      <c r="O343" s="40">
        <v>221</v>
      </c>
      <c r="Q343" s="13">
        <v>42579.859014155096</v>
      </c>
    </row>
    <row r="344" spans="1:21">
      <c r="A344">
        <v>201500519</v>
      </c>
      <c r="B344" t="s">
        <v>1058</v>
      </c>
      <c r="C344" t="s">
        <v>1059</v>
      </c>
      <c r="D344" s="23">
        <f>VLOOKUP(TRIM(E344),[1]Sheet2!$A$1:$B$78,2,FALSE)</f>
        <v>119</v>
      </c>
      <c r="E344" t="s">
        <v>66</v>
      </c>
      <c r="F344">
        <v>40657</v>
      </c>
      <c r="G344" t="s">
        <v>24</v>
      </c>
      <c r="H344" s="13">
        <v>42505.532560960652</v>
      </c>
      <c r="I344" s="13">
        <v>42505</v>
      </c>
      <c r="J344">
        <v>2193</v>
      </c>
      <c r="L344" t="s">
        <v>621</v>
      </c>
      <c r="M344" s="17">
        <v>23</v>
      </c>
      <c r="O344" s="37">
        <v>23</v>
      </c>
      <c r="Q344" s="13">
        <v>42505.517330358794</v>
      </c>
      <c r="R344" t="s">
        <v>1060</v>
      </c>
    </row>
    <row r="345" spans="1:21">
      <c r="A345">
        <v>201500526</v>
      </c>
      <c r="B345" t="s">
        <v>1061</v>
      </c>
      <c r="C345" t="s">
        <v>1062</v>
      </c>
      <c r="D345" s="23">
        <f>VLOOKUP(TRIM(E345),[1]Sheet2!$A$1:$B$78,2,FALSE)</f>
        <v>128</v>
      </c>
      <c r="E345" t="s">
        <v>75</v>
      </c>
      <c r="F345">
        <v>41562</v>
      </c>
      <c r="G345" t="s">
        <v>67</v>
      </c>
      <c r="H345" s="13">
        <v>42545.607134872684</v>
      </c>
      <c r="I345" s="13">
        <v>42545</v>
      </c>
      <c r="J345" t="s">
        <v>403</v>
      </c>
      <c r="L345" t="s">
        <v>640</v>
      </c>
      <c r="Q345" s="13" t="s">
        <v>490</v>
      </c>
      <c r="R345" t="s">
        <v>490</v>
      </c>
    </row>
    <row r="346" spans="1:21">
      <c r="A346">
        <v>201500531</v>
      </c>
      <c r="B346" t="s">
        <v>1063</v>
      </c>
      <c r="C346" t="s">
        <v>839</v>
      </c>
      <c r="D346" s="23">
        <f>VLOOKUP(TRIM(E346),[1]Sheet2!$A$1:$B$78,2,FALSE)</f>
        <v>125</v>
      </c>
      <c r="E346" t="s">
        <v>31</v>
      </c>
      <c r="F346">
        <v>42018</v>
      </c>
      <c r="G346" t="s">
        <v>24</v>
      </c>
      <c r="H346" s="13">
        <v>42516.493206516207</v>
      </c>
      <c r="I346" s="13">
        <v>42516</v>
      </c>
      <c r="J346">
        <v>2185</v>
      </c>
      <c r="L346" t="s">
        <v>621</v>
      </c>
      <c r="M346" s="17">
        <v>23</v>
      </c>
      <c r="O346" s="37">
        <v>23</v>
      </c>
      <c r="Q346" s="13">
        <v>42516.488535879631</v>
      </c>
      <c r="R346" t="s">
        <v>1064</v>
      </c>
      <c r="S346" s="13">
        <v>42516.486191006945</v>
      </c>
      <c r="T346" t="s">
        <v>25</v>
      </c>
      <c r="U346" t="s">
        <v>1019</v>
      </c>
    </row>
    <row r="347" spans="1:21">
      <c r="A347">
        <v>201500537</v>
      </c>
      <c r="B347" t="s">
        <v>929</v>
      </c>
      <c r="C347" t="s">
        <v>1065</v>
      </c>
      <c r="D347" s="23">
        <f>VLOOKUP(TRIM(E347),[1]Sheet2!$A$1:$B$78,2,FALSE)</f>
        <v>125</v>
      </c>
      <c r="E347" t="s">
        <v>31</v>
      </c>
      <c r="F347">
        <v>41965</v>
      </c>
      <c r="G347" t="s">
        <v>24</v>
      </c>
      <c r="H347" s="13">
        <v>42860.427405324073</v>
      </c>
      <c r="I347" s="13">
        <v>42860</v>
      </c>
      <c r="J347">
        <v>2185</v>
      </c>
      <c r="L347" t="s">
        <v>621</v>
      </c>
      <c r="M347" s="17">
        <v>23</v>
      </c>
      <c r="O347" s="37">
        <v>23</v>
      </c>
      <c r="Q347" s="13">
        <v>42860.419295752312</v>
      </c>
      <c r="R347" t="s">
        <v>1066</v>
      </c>
      <c r="S347" s="13">
        <v>42866.69891658565</v>
      </c>
      <c r="T347" t="s">
        <v>25</v>
      </c>
      <c r="U347" t="s">
        <v>840</v>
      </c>
    </row>
    <row r="348" spans="1:21">
      <c r="A348">
        <v>201500540</v>
      </c>
      <c r="B348" t="s">
        <v>1067</v>
      </c>
      <c r="C348" t="s">
        <v>176</v>
      </c>
      <c r="D348" s="23">
        <f>VLOOKUP(TRIM(E348),[1]Sheet2!$A$1:$B$78,2,FALSE)</f>
        <v>90</v>
      </c>
      <c r="E348" t="s">
        <v>116</v>
      </c>
      <c r="F348">
        <v>41107</v>
      </c>
      <c r="G348" t="s">
        <v>24</v>
      </c>
      <c r="H348" s="13">
        <v>42990.747124189817</v>
      </c>
      <c r="I348" s="13">
        <v>42990</v>
      </c>
      <c r="J348">
        <v>2046</v>
      </c>
      <c r="L348" t="s">
        <v>836</v>
      </c>
      <c r="M348" s="31">
        <v>2515</v>
      </c>
      <c r="O348" s="41">
        <v>25</v>
      </c>
      <c r="Q348" s="13">
        <v>42990.738127777775</v>
      </c>
      <c r="R348" t="s">
        <v>1068</v>
      </c>
    </row>
    <row r="349" spans="1:21">
      <c r="A349">
        <v>201500554</v>
      </c>
      <c r="B349" t="s">
        <v>1069</v>
      </c>
      <c r="C349" t="s">
        <v>1070</v>
      </c>
      <c r="D349" s="23">
        <f>VLOOKUP(TRIM(E349),[1]Sheet2!$A$1:$B$78,2,FALSE)</f>
        <v>125</v>
      </c>
      <c r="E349" t="s">
        <v>31</v>
      </c>
      <c r="F349">
        <v>39744</v>
      </c>
      <c r="G349" t="s">
        <v>24</v>
      </c>
      <c r="H349" s="13">
        <v>42522.443417824077</v>
      </c>
      <c r="I349" s="13">
        <v>42522</v>
      </c>
      <c r="J349" t="s">
        <v>403</v>
      </c>
      <c r="K349">
        <v>2244</v>
      </c>
      <c r="L349" t="s">
        <v>843</v>
      </c>
      <c r="Q349" s="13">
        <v>42522.667886377312</v>
      </c>
    </row>
    <row r="350" spans="1:21">
      <c r="A350">
        <v>201500562</v>
      </c>
      <c r="B350" t="s">
        <v>1071</v>
      </c>
      <c r="C350" t="s">
        <v>1072</v>
      </c>
      <c r="D350" s="23">
        <f>VLOOKUP(TRIM(E350),[1]Sheet2!$A$1:$B$78,2,FALSE)</f>
        <v>128</v>
      </c>
      <c r="E350" t="s">
        <v>75</v>
      </c>
      <c r="F350">
        <v>42050</v>
      </c>
      <c r="G350" t="s">
        <v>19</v>
      </c>
      <c r="H350" s="13">
        <v>42897.87766701389</v>
      </c>
      <c r="I350" s="13">
        <v>42897</v>
      </c>
      <c r="J350">
        <v>2126</v>
      </c>
      <c r="L350" t="s">
        <v>468</v>
      </c>
      <c r="M350" s="17">
        <v>43</v>
      </c>
      <c r="O350" s="41">
        <v>29</v>
      </c>
      <c r="Q350" s="13">
        <v>42897.874438194442</v>
      </c>
      <c r="R350" t="s">
        <v>1073</v>
      </c>
    </row>
    <row r="351" spans="1:21">
      <c r="A351">
        <v>201500563</v>
      </c>
      <c r="B351" t="s">
        <v>1074</v>
      </c>
      <c r="C351" t="s">
        <v>1025</v>
      </c>
      <c r="D351" s="23">
        <f>VLOOKUP(TRIM(E351),[1]Sheet2!$A$1:$B$78,2,FALSE)</f>
        <v>123</v>
      </c>
      <c r="E351" t="s">
        <v>227</v>
      </c>
      <c r="F351">
        <v>37368</v>
      </c>
      <c r="G351" t="s">
        <v>38</v>
      </c>
      <c r="H351" s="13">
        <v>42542.87414537037</v>
      </c>
      <c r="I351" s="13">
        <v>42542</v>
      </c>
      <c r="J351">
        <v>2133</v>
      </c>
      <c r="L351" t="s">
        <v>415</v>
      </c>
      <c r="M351" s="17">
        <v>28</v>
      </c>
      <c r="O351" s="37">
        <v>28</v>
      </c>
      <c r="Q351" s="13">
        <v>42542.81526855324</v>
      </c>
      <c r="R351" t="s">
        <v>1075</v>
      </c>
    </row>
    <row r="352" spans="1:21">
      <c r="A352">
        <v>201500570</v>
      </c>
      <c r="B352" t="s">
        <v>1069</v>
      </c>
      <c r="C352" t="s">
        <v>1076</v>
      </c>
      <c r="D352" s="23">
        <f>VLOOKUP(TRIM(E352),[1]Sheet2!$A$1:$B$78,2,FALSE)</f>
        <v>125</v>
      </c>
      <c r="E352" t="s">
        <v>31</v>
      </c>
      <c r="F352">
        <v>39888</v>
      </c>
      <c r="G352" t="s">
        <v>24</v>
      </c>
      <c r="H352" s="13">
        <v>42824.515387766201</v>
      </c>
      <c r="I352" s="13">
        <v>42824</v>
      </c>
      <c r="J352">
        <v>2071</v>
      </c>
      <c r="L352" t="s">
        <v>965</v>
      </c>
      <c r="M352" s="17">
        <v>21</v>
      </c>
      <c r="O352" s="37">
        <v>21</v>
      </c>
      <c r="Q352" s="13">
        <v>42824.515387766201</v>
      </c>
      <c r="R352" t="s">
        <v>1077</v>
      </c>
    </row>
    <row r="353" spans="1:21">
      <c r="A353">
        <v>201500639</v>
      </c>
      <c r="B353" t="s">
        <v>1078</v>
      </c>
      <c r="C353" t="s">
        <v>252</v>
      </c>
      <c r="D353" s="23">
        <f>VLOOKUP(TRIM(E353),[1]Sheet2!$A$1:$B$78,2,FALSE)</f>
        <v>201</v>
      </c>
      <c r="E353" t="s">
        <v>37</v>
      </c>
      <c r="F353">
        <v>41549</v>
      </c>
      <c r="G353" t="s">
        <v>19</v>
      </c>
      <c r="H353" s="13">
        <v>42705.679525891203</v>
      </c>
      <c r="I353" s="13">
        <v>42705</v>
      </c>
      <c r="J353">
        <v>2185</v>
      </c>
      <c r="L353" t="s">
        <v>621</v>
      </c>
      <c r="M353" s="17">
        <v>23</v>
      </c>
      <c r="O353" s="37">
        <v>23</v>
      </c>
      <c r="Q353" s="13">
        <v>42705.798193750001</v>
      </c>
      <c r="S353" s="13">
        <v>42706.683336377311</v>
      </c>
      <c r="T353" t="s">
        <v>25</v>
      </c>
      <c r="U353" t="s">
        <v>1019</v>
      </c>
    </row>
    <row r="354" spans="1:21">
      <c r="A354">
        <v>201500647</v>
      </c>
      <c r="B354" t="s">
        <v>1079</v>
      </c>
      <c r="C354" t="s">
        <v>79</v>
      </c>
      <c r="D354" s="23">
        <f>VLOOKUP(TRIM(E354),[1]Sheet2!$A$1:$B$78,2,FALSE)</f>
        <v>516</v>
      </c>
      <c r="E354" t="s">
        <v>479</v>
      </c>
      <c r="F354">
        <v>42056</v>
      </c>
      <c r="G354" t="s">
        <v>24</v>
      </c>
      <c r="H354" s="13">
        <v>42434.812728935183</v>
      </c>
      <c r="I354" s="13">
        <v>42434</v>
      </c>
      <c r="J354" t="s">
        <v>403</v>
      </c>
      <c r="L354" t="s">
        <v>557</v>
      </c>
      <c r="Q354" s="13">
        <v>42434.812728935183</v>
      </c>
      <c r="R354" t="s">
        <v>1080</v>
      </c>
    </row>
    <row r="355" spans="1:21">
      <c r="A355">
        <v>201500669</v>
      </c>
      <c r="B355" t="s">
        <v>1081</v>
      </c>
      <c r="C355" t="s">
        <v>701</v>
      </c>
      <c r="D355" s="23">
        <f>VLOOKUP(TRIM(E355),[1]Sheet2!$A$1:$B$78,2,FALSE)</f>
        <v>508</v>
      </c>
      <c r="E355" t="s">
        <v>170</v>
      </c>
      <c r="F355">
        <v>42050</v>
      </c>
      <c r="G355" t="s">
        <v>38</v>
      </c>
      <c r="H355" s="13">
        <v>42859.490742476853</v>
      </c>
      <c r="I355" s="13">
        <v>42859</v>
      </c>
      <c r="J355">
        <v>2071</v>
      </c>
      <c r="L355">
        <v>1</v>
      </c>
      <c r="M355" s="17">
        <v>1</v>
      </c>
      <c r="O355" s="37">
        <v>1</v>
      </c>
      <c r="Q355" s="13">
        <v>42859.490742476853</v>
      </c>
    </row>
    <row r="356" spans="1:21">
      <c r="A356">
        <v>201500673</v>
      </c>
      <c r="B356" t="s">
        <v>1082</v>
      </c>
      <c r="C356" t="s">
        <v>805</v>
      </c>
      <c r="D356" s="23">
        <f>VLOOKUP(TRIM(E356),[1]Sheet2!$A$1:$B$78,2,FALSE)</f>
        <v>125</v>
      </c>
      <c r="E356" t="s">
        <v>31</v>
      </c>
      <c r="F356">
        <v>39083</v>
      </c>
      <c r="G356" t="s">
        <v>19</v>
      </c>
      <c r="H356" s="13">
        <v>42420.488367361111</v>
      </c>
      <c r="I356" s="13">
        <v>42420</v>
      </c>
      <c r="J356">
        <v>2244</v>
      </c>
      <c r="L356" t="s">
        <v>415</v>
      </c>
      <c r="M356" s="17">
        <v>28</v>
      </c>
      <c r="O356" s="37">
        <v>28</v>
      </c>
      <c r="Q356" s="13">
        <v>42420.488367361111</v>
      </c>
      <c r="R356" t="s">
        <v>1083</v>
      </c>
    </row>
    <row r="357" spans="1:21">
      <c r="A357">
        <v>201500693</v>
      </c>
      <c r="B357" t="s">
        <v>1084</v>
      </c>
      <c r="C357" t="s">
        <v>267</v>
      </c>
      <c r="D357" s="23">
        <f>VLOOKUP(TRIM(E357),[1]Sheet2!$A$1:$B$78,2,FALSE)</f>
        <v>128</v>
      </c>
      <c r="E357" t="s">
        <v>75</v>
      </c>
      <c r="F357">
        <v>41827</v>
      </c>
      <c r="G357" t="s">
        <v>24</v>
      </c>
      <c r="H357" s="13">
        <v>42482.434374421297</v>
      </c>
      <c r="I357" s="13">
        <v>42482</v>
      </c>
      <c r="J357">
        <v>2071</v>
      </c>
      <c r="L357">
        <v>2</v>
      </c>
      <c r="M357" s="17">
        <v>2</v>
      </c>
      <c r="O357" s="37">
        <v>2</v>
      </c>
      <c r="Q357" s="13">
        <v>42482.434374421297</v>
      </c>
      <c r="R357" t="s">
        <v>1085</v>
      </c>
    </row>
    <row r="358" spans="1:21">
      <c r="A358">
        <v>201500706</v>
      </c>
      <c r="B358" t="s">
        <v>1086</v>
      </c>
      <c r="C358" t="s">
        <v>1087</v>
      </c>
      <c r="D358" s="23">
        <f>VLOOKUP(TRIM(E358),[1]Sheet2!$A$1:$B$78,2,FALSE)</f>
        <v>89</v>
      </c>
      <c r="E358" t="s">
        <v>1088</v>
      </c>
      <c r="F358">
        <v>37901</v>
      </c>
      <c r="G358" t="s">
        <v>24</v>
      </c>
      <c r="H358" s="13">
        <v>42546.144380937498</v>
      </c>
      <c r="I358" s="13">
        <v>42546</v>
      </c>
      <c r="J358">
        <v>2001</v>
      </c>
      <c r="L358">
        <v>5</v>
      </c>
      <c r="M358" s="17">
        <v>5</v>
      </c>
      <c r="O358" s="37">
        <v>5</v>
      </c>
      <c r="Q358" s="13">
        <v>42546.144380937498</v>
      </c>
      <c r="R358" t="s">
        <v>1089</v>
      </c>
    </row>
    <row r="359" spans="1:21">
      <c r="A359">
        <v>201500730</v>
      </c>
      <c r="B359" t="s">
        <v>1090</v>
      </c>
      <c r="C359" t="s">
        <v>1091</v>
      </c>
      <c r="D359" s="23">
        <f>VLOOKUP(TRIM(E359),[1]Sheet2!$A$1:$B$78,2,FALSE)</f>
        <v>505</v>
      </c>
      <c r="E359" t="s">
        <v>386</v>
      </c>
      <c r="F359">
        <v>42038</v>
      </c>
      <c r="G359" t="s">
        <v>24</v>
      </c>
      <c r="H359" s="13">
        <v>42390.870008136575</v>
      </c>
      <c r="I359" s="13">
        <v>42390</v>
      </c>
      <c r="J359" t="s">
        <v>403</v>
      </c>
      <c r="L359" t="s">
        <v>557</v>
      </c>
      <c r="Q359" s="13">
        <v>42390.876968287041</v>
      </c>
      <c r="R359" t="s">
        <v>1092</v>
      </c>
    </row>
    <row r="360" spans="1:21">
      <c r="A360">
        <v>201500760</v>
      </c>
      <c r="B360" t="s">
        <v>1093</v>
      </c>
      <c r="C360" t="s">
        <v>1094</v>
      </c>
      <c r="D360" s="23">
        <f>VLOOKUP(TRIM(E360),[1]Sheet2!$A$1:$B$78,2,FALSE)</f>
        <v>128</v>
      </c>
      <c r="E360" t="s">
        <v>75</v>
      </c>
      <c r="F360">
        <v>41568</v>
      </c>
      <c r="G360" t="s">
        <v>67</v>
      </c>
      <c r="H360" s="13">
        <v>42371.606324502318</v>
      </c>
      <c r="I360" s="13">
        <v>42371</v>
      </c>
      <c r="J360" t="s">
        <v>787</v>
      </c>
      <c r="L360" t="s">
        <v>567</v>
      </c>
      <c r="M360" s="17">
        <v>53</v>
      </c>
      <c r="O360" s="37">
        <v>53</v>
      </c>
      <c r="Q360" s="13">
        <v>42371.682641087966</v>
      </c>
      <c r="R360" t="s">
        <v>1095</v>
      </c>
      <c r="U360" t="s">
        <v>567</v>
      </c>
    </row>
    <row r="361" spans="1:21">
      <c r="A361">
        <v>201500792</v>
      </c>
      <c r="B361" t="s">
        <v>1096</v>
      </c>
      <c r="C361" t="s">
        <v>1097</v>
      </c>
      <c r="D361" s="23">
        <f>VLOOKUP(TRIM(E361),[1]Sheet2!$A$1:$B$78,2,FALSE)</f>
        <v>125</v>
      </c>
      <c r="E361" t="s">
        <v>31</v>
      </c>
      <c r="F361">
        <v>38027</v>
      </c>
      <c r="G361" t="s">
        <v>24</v>
      </c>
      <c r="H361" s="13">
        <v>42378.496560914355</v>
      </c>
      <c r="I361" s="13">
        <v>42378</v>
      </c>
      <c r="J361">
        <v>2001</v>
      </c>
      <c r="K361">
        <v>2098</v>
      </c>
      <c r="L361">
        <v>9</v>
      </c>
      <c r="M361" s="17">
        <v>9</v>
      </c>
      <c r="O361" s="40">
        <v>901</v>
      </c>
      <c r="Q361" s="13">
        <v>42378.492058715281</v>
      </c>
      <c r="R361" t="s">
        <v>1098</v>
      </c>
    </row>
    <row r="362" spans="1:21">
      <c r="A362">
        <v>201500795</v>
      </c>
      <c r="B362" t="s">
        <v>1099</v>
      </c>
      <c r="C362" t="s">
        <v>1100</v>
      </c>
      <c r="D362" s="23">
        <f>VLOOKUP(TRIM(E362),[1]Sheet2!$A$1:$B$78,2,FALSE)</f>
        <v>312</v>
      </c>
      <c r="E362" t="s">
        <v>42</v>
      </c>
      <c r="F362">
        <v>41421</v>
      </c>
      <c r="G362" t="s">
        <v>19</v>
      </c>
      <c r="H362" s="13">
        <v>42419.508749652778</v>
      </c>
      <c r="I362" s="13">
        <v>42419</v>
      </c>
      <c r="J362" t="s">
        <v>403</v>
      </c>
      <c r="L362" t="s">
        <v>557</v>
      </c>
      <c r="Q362" s="13">
        <v>42419.508749652778</v>
      </c>
      <c r="R362" t="s">
        <v>1101</v>
      </c>
    </row>
    <row r="363" spans="1:21">
      <c r="A363">
        <v>201500809</v>
      </c>
      <c r="B363" t="s">
        <v>1102</v>
      </c>
      <c r="C363" t="s">
        <v>1103</v>
      </c>
      <c r="D363" s="23">
        <f>VLOOKUP(TRIM(E363),[1]Sheet2!$A$1:$B$78,2,FALSE)</f>
        <v>598</v>
      </c>
      <c r="E363" t="s">
        <v>80</v>
      </c>
      <c r="F363">
        <v>42091</v>
      </c>
      <c r="G363" t="s">
        <v>24</v>
      </c>
      <c r="H363" s="13">
        <v>42484.475497256943</v>
      </c>
      <c r="I363" s="13">
        <v>42484</v>
      </c>
      <c r="J363">
        <v>2279</v>
      </c>
      <c r="L363">
        <v>3</v>
      </c>
      <c r="M363" s="17">
        <v>3</v>
      </c>
      <c r="O363" s="37">
        <v>3</v>
      </c>
      <c r="Q363" s="13">
        <v>42484.475497256943</v>
      </c>
      <c r="R363" t="s">
        <v>1104</v>
      </c>
    </row>
    <row r="364" spans="1:21">
      <c r="A364">
        <v>201500819</v>
      </c>
      <c r="B364" t="s">
        <v>1105</v>
      </c>
      <c r="C364" t="s">
        <v>1106</v>
      </c>
      <c r="D364" s="23">
        <f>VLOOKUP(TRIM(E364),[1]Sheet2!$A$1:$B$78,2,FALSE)</f>
        <v>123</v>
      </c>
      <c r="E364" t="s">
        <v>227</v>
      </c>
      <c r="F364">
        <v>41613</v>
      </c>
      <c r="G364" t="s">
        <v>24</v>
      </c>
      <c r="H364" s="13">
        <v>42571.077450578705</v>
      </c>
      <c r="I364" s="13">
        <v>42571</v>
      </c>
      <c r="J364">
        <v>2046</v>
      </c>
      <c r="L364" t="s">
        <v>836</v>
      </c>
      <c r="M364" s="31">
        <v>2515</v>
      </c>
      <c r="O364" s="41">
        <v>25</v>
      </c>
      <c r="Q364" s="13">
        <v>42571.064946446757</v>
      </c>
      <c r="R364" t="s">
        <v>1107</v>
      </c>
    </row>
    <row r="365" spans="1:21">
      <c r="A365">
        <v>201500825</v>
      </c>
      <c r="B365" t="s">
        <v>1108</v>
      </c>
      <c r="C365" t="s">
        <v>1109</v>
      </c>
      <c r="D365" s="23">
        <f>VLOOKUP(TRIM(E365),[1]Sheet2!$A$1:$B$78,2,FALSE)</f>
        <v>128</v>
      </c>
      <c r="E365" t="s">
        <v>75</v>
      </c>
      <c r="F365">
        <v>40336</v>
      </c>
      <c r="G365" t="s">
        <v>24</v>
      </c>
      <c r="H365" s="13">
        <v>42925.382076504633</v>
      </c>
      <c r="I365" s="13">
        <v>42925</v>
      </c>
      <c r="J365">
        <v>2022</v>
      </c>
      <c r="K365">
        <v>2001</v>
      </c>
      <c r="L365">
        <v>5</v>
      </c>
      <c r="M365" s="17">
        <v>5</v>
      </c>
      <c r="O365" s="37">
        <v>5</v>
      </c>
      <c r="Q365" s="13">
        <v>42925.402885995369</v>
      </c>
      <c r="R365" t="s">
        <v>1110</v>
      </c>
    </row>
    <row r="366" spans="1:21">
      <c r="A366">
        <v>201500850</v>
      </c>
      <c r="B366" t="s">
        <v>1111</v>
      </c>
      <c r="C366" t="s">
        <v>918</v>
      </c>
      <c r="D366" s="23">
        <f>VLOOKUP(TRIM(E366),[1]Sheet2!$A$1:$B$78,2,FALSE)</f>
        <v>125</v>
      </c>
      <c r="E366" t="s">
        <v>31</v>
      </c>
      <c r="F366">
        <v>40341</v>
      </c>
      <c r="G366" t="s">
        <v>19</v>
      </c>
      <c r="H366" s="13">
        <v>42394.618465740743</v>
      </c>
      <c r="I366" s="13">
        <v>42394</v>
      </c>
      <c r="J366">
        <v>2071</v>
      </c>
      <c r="L366" t="s">
        <v>698</v>
      </c>
      <c r="M366" s="17">
        <v>1</v>
      </c>
      <c r="N366" s="17">
        <v>2</v>
      </c>
      <c r="O366" s="37">
        <v>1</v>
      </c>
      <c r="P366" s="37">
        <v>2</v>
      </c>
      <c r="Q366" s="13" t="s">
        <v>490</v>
      </c>
      <c r="R366" t="s">
        <v>490</v>
      </c>
    </row>
    <row r="367" spans="1:21">
      <c r="A367">
        <v>201500864</v>
      </c>
      <c r="B367" t="s">
        <v>1112</v>
      </c>
      <c r="C367" t="s">
        <v>1113</v>
      </c>
      <c r="D367" s="23">
        <f>VLOOKUP(TRIM(E367),[1]Sheet2!$A$1:$B$78,2,FALSE)</f>
        <v>598</v>
      </c>
      <c r="E367" t="s">
        <v>80</v>
      </c>
      <c r="F367">
        <v>42139</v>
      </c>
      <c r="G367" t="s">
        <v>19</v>
      </c>
      <c r="H367" s="13">
        <v>42376.450105474534</v>
      </c>
      <c r="I367" s="13">
        <v>42376</v>
      </c>
      <c r="J367" t="s">
        <v>403</v>
      </c>
      <c r="L367" t="s">
        <v>557</v>
      </c>
      <c r="Q367" s="13">
        <v>42376.449882326386</v>
      </c>
      <c r="R367" t="s">
        <v>1114</v>
      </c>
    </row>
    <row r="368" spans="1:21">
      <c r="A368">
        <v>201500878</v>
      </c>
      <c r="B368" t="s">
        <v>1056</v>
      </c>
      <c r="C368" t="s">
        <v>1115</v>
      </c>
      <c r="D368" s="23">
        <f>VLOOKUP(TRIM(E368),[1]Sheet2!$A$1:$B$78,2,FALSE)</f>
        <v>125</v>
      </c>
      <c r="E368" t="s">
        <v>31</v>
      </c>
      <c r="F368">
        <v>42122</v>
      </c>
      <c r="G368" t="s">
        <v>19</v>
      </c>
      <c r="H368" s="13">
        <v>42584.467581516205</v>
      </c>
      <c r="I368" s="13">
        <v>42584</v>
      </c>
      <c r="J368" t="s">
        <v>403</v>
      </c>
      <c r="L368" t="s">
        <v>557</v>
      </c>
      <c r="Q368" s="13">
        <v>42584.470504548612</v>
      </c>
      <c r="R368" t="s">
        <v>1116</v>
      </c>
    </row>
    <row r="369" spans="1:21">
      <c r="A369">
        <v>201500882</v>
      </c>
      <c r="B369" t="s">
        <v>1117</v>
      </c>
      <c r="C369" t="s">
        <v>1118</v>
      </c>
      <c r="D369" s="23">
        <f>VLOOKUP(TRIM(E369),[1]Sheet2!$A$1:$B$78,2,FALSE)</f>
        <v>598</v>
      </c>
      <c r="E369" t="s">
        <v>80</v>
      </c>
      <c r="F369">
        <v>42162</v>
      </c>
      <c r="G369" t="s">
        <v>19</v>
      </c>
      <c r="H369" s="13">
        <v>42414.641547418978</v>
      </c>
      <c r="I369" s="13">
        <v>42414</v>
      </c>
      <c r="J369" t="s">
        <v>403</v>
      </c>
      <c r="L369" t="s">
        <v>557</v>
      </c>
      <c r="Q369" s="13">
        <v>42414.643232141207</v>
      </c>
    </row>
    <row r="370" spans="1:21">
      <c r="A370">
        <v>201500884</v>
      </c>
      <c r="B370" t="s">
        <v>1119</v>
      </c>
      <c r="C370" t="s">
        <v>1120</v>
      </c>
      <c r="D370" s="23">
        <f>VLOOKUP(TRIM(E370),[1]Sheet2!$A$1:$B$78,2,FALSE)</f>
        <v>508</v>
      </c>
      <c r="E370" t="s">
        <v>170</v>
      </c>
      <c r="F370">
        <v>42108</v>
      </c>
      <c r="G370" t="s">
        <v>19</v>
      </c>
      <c r="H370" s="13">
        <v>42438.441288113427</v>
      </c>
      <c r="I370" s="13">
        <v>42438</v>
      </c>
      <c r="J370" t="s">
        <v>403</v>
      </c>
      <c r="L370" t="s">
        <v>557</v>
      </c>
      <c r="Q370" s="13">
        <v>42438.427169016206</v>
      </c>
      <c r="R370" t="s">
        <v>1121</v>
      </c>
    </row>
    <row r="371" spans="1:21">
      <c r="A371">
        <v>201500885</v>
      </c>
      <c r="B371" t="s">
        <v>1119</v>
      </c>
      <c r="C371" t="s">
        <v>1122</v>
      </c>
      <c r="D371" s="23">
        <f>VLOOKUP(TRIM(E371),[1]Sheet2!$A$1:$B$78,2,FALSE)</f>
        <v>550</v>
      </c>
      <c r="E371" t="s">
        <v>1123</v>
      </c>
      <c r="F371">
        <v>42108</v>
      </c>
      <c r="G371" t="s">
        <v>19</v>
      </c>
      <c r="H371" s="13">
        <v>42438.461322881943</v>
      </c>
      <c r="I371" s="13">
        <v>42438</v>
      </c>
      <c r="J371" t="s">
        <v>403</v>
      </c>
      <c r="L371" t="s">
        <v>557</v>
      </c>
      <c r="Q371" s="13">
        <v>42438.461322881943</v>
      </c>
      <c r="R371" t="s">
        <v>1124</v>
      </c>
    </row>
    <row r="372" spans="1:21">
      <c r="A372">
        <v>201500938</v>
      </c>
      <c r="B372" t="s">
        <v>1125</v>
      </c>
      <c r="C372" t="s">
        <v>1126</v>
      </c>
      <c r="D372" s="23">
        <f>VLOOKUP(TRIM(E372),[1]Sheet2!$A$1:$B$78,2,FALSE)</f>
        <v>512</v>
      </c>
      <c r="E372" t="s">
        <v>1127</v>
      </c>
      <c r="F372">
        <v>41680</v>
      </c>
      <c r="G372" t="s">
        <v>24</v>
      </c>
      <c r="H372" s="13">
        <v>42822.635667245369</v>
      </c>
      <c r="I372" s="13">
        <v>42822</v>
      </c>
      <c r="J372" t="s">
        <v>403</v>
      </c>
      <c r="L372" t="s">
        <v>557</v>
      </c>
      <c r="Q372" s="13">
        <v>42822.605688159725</v>
      </c>
      <c r="R372" t="s">
        <v>1128</v>
      </c>
    </row>
    <row r="373" spans="1:21">
      <c r="A373">
        <v>201500943</v>
      </c>
      <c r="B373" t="s">
        <v>1129</v>
      </c>
      <c r="C373" t="s">
        <v>1130</v>
      </c>
      <c r="D373" s="23">
        <f>VLOOKUP(TRIM(E373),[1]Sheet2!$A$1:$B$78,2,FALSE)</f>
        <v>598</v>
      </c>
      <c r="E373" t="s">
        <v>80</v>
      </c>
      <c r="F373">
        <v>42124</v>
      </c>
      <c r="G373" t="s">
        <v>24</v>
      </c>
      <c r="H373" s="13">
        <v>42410.402666932867</v>
      </c>
      <c r="I373" s="13">
        <v>42410</v>
      </c>
      <c r="J373">
        <v>2231</v>
      </c>
      <c r="K373">
        <v>2243</v>
      </c>
      <c r="L373">
        <v>20</v>
      </c>
      <c r="M373" s="17">
        <v>20</v>
      </c>
      <c r="O373" s="37">
        <v>20</v>
      </c>
      <c r="Q373" s="13">
        <v>42410.402666932867</v>
      </c>
      <c r="R373" t="s">
        <v>1131</v>
      </c>
    </row>
    <row r="374" spans="1:21">
      <c r="A374">
        <v>201500955</v>
      </c>
      <c r="B374" t="s">
        <v>878</v>
      </c>
      <c r="C374" t="s">
        <v>1132</v>
      </c>
      <c r="D374" s="23">
        <f>VLOOKUP(TRIM(E374),[1]Sheet2!$A$1:$B$78,2,FALSE)</f>
        <v>598</v>
      </c>
      <c r="E374" t="s">
        <v>80</v>
      </c>
      <c r="F374">
        <v>42130</v>
      </c>
      <c r="G374" t="s">
        <v>19</v>
      </c>
      <c r="H374" s="13">
        <v>43272.45406265046</v>
      </c>
      <c r="I374" s="13">
        <v>43272</v>
      </c>
      <c r="J374" t="s">
        <v>403</v>
      </c>
      <c r="L374" t="s">
        <v>640</v>
      </c>
      <c r="Q374" s="13">
        <v>43272.642429664353</v>
      </c>
      <c r="R374" t="s">
        <v>1133</v>
      </c>
    </row>
    <row r="375" spans="1:21">
      <c r="A375">
        <v>201500956</v>
      </c>
      <c r="B375" t="s">
        <v>1134</v>
      </c>
      <c r="C375" t="s">
        <v>620</v>
      </c>
      <c r="D375" s="23">
        <f>VLOOKUP(TRIM(E375),[1]Sheet2!$A$1:$B$78,2,FALSE)</f>
        <v>125</v>
      </c>
      <c r="E375" t="s">
        <v>31</v>
      </c>
      <c r="F375">
        <v>42045</v>
      </c>
      <c r="G375" t="s">
        <v>19</v>
      </c>
      <c r="H375" s="13">
        <v>43214.46715945602</v>
      </c>
      <c r="I375" s="13">
        <v>43214</v>
      </c>
      <c r="J375" t="s">
        <v>403</v>
      </c>
      <c r="L375" t="s">
        <v>557</v>
      </c>
      <c r="Q375" s="13">
        <v>43214.46715945602</v>
      </c>
      <c r="R375" t="s">
        <v>1135</v>
      </c>
    </row>
    <row r="376" spans="1:21">
      <c r="A376">
        <v>201501012</v>
      </c>
      <c r="B376" t="s">
        <v>1136</v>
      </c>
      <c r="C376" t="s">
        <v>1137</v>
      </c>
      <c r="D376" s="23">
        <f>VLOOKUP(TRIM(E376),[1]Sheet2!$A$1:$B$78,2,FALSE)</f>
        <v>128</v>
      </c>
      <c r="E376" t="s">
        <v>75</v>
      </c>
      <c r="F376">
        <v>42126</v>
      </c>
      <c r="G376" t="s">
        <v>67</v>
      </c>
      <c r="H376" s="13">
        <v>42697.551209409721</v>
      </c>
      <c r="I376" s="13">
        <v>42697</v>
      </c>
      <c r="J376" t="s">
        <v>403</v>
      </c>
      <c r="L376" t="s">
        <v>1138</v>
      </c>
      <c r="M376" s="17">
        <v>37</v>
      </c>
      <c r="O376" s="37">
        <v>37</v>
      </c>
      <c r="Q376" s="13">
        <v>42697.766005439815</v>
      </c>
      <c r="R376" t="s">
        <v>1139</v>
      </c>
    </row>
    <row r="377" spans="1:21">
      <c r="A377">
        <v>201501018</v>
      </c>
      <c r="B377" t="s">
        <v>1140</v>
      </c>
      <c r="C377" t="s">
        <v>1141</v>
      </c>
      <c r="D377" s="23">
        <f>VLOOKUP(TRIM(E377),[1]Sheet2!$A$1:$B$78,2,FALSE)</f>
        <v>125</v>
      </c>
      <c r="E377" t="s">
        <v>31</v>
      </c>
      <c r="F377">
        <v>37681</v>
      </c>
      <c r="G377" t="s">
        <v>19</v>
      </c>
      <c r="H377" s="13">
        <v>42628.747379050925</v>
      </c>
      <c r="I377" s="13">
        <v>42628</v>
      </c>
      <c r="J377">
        <v>2082</v>
      </c>
      <c r="L377">
        <v>2</v>
      </c>
      <c r="M377" s="17">
        <v>2</v>
      </c>
      <c r="O377" s="37">
        <v>2</v>
      </c>
      <c r="Q377" s="13">
        <v>42628.747379050925</v>
      </c>
      <c r="R377" t="s">
        <v>1142</v>
      </c>
    </row>
    <row r="378" spans="1:21">
      <c r="A378">
        <v>201501047</v>
      </c>
      <c r="B378" t="s">
        <v>1143</v>
      </c>
      <c r="C378" t="s">
        <v>1144</v>
      </c>
      <c r="D378" s="23">
        <f>VLOOKUP(TRIM(E378),[1]Sheet2!$A$1:$B$78,2,FALSE)</f>
        <v>598</v>
      </c>
      <c r="E378" t="s">
        <v>80</v>
      </c>
      <c r="F378">
        <v>42078</v>
      </c>
      <c r="G378" t="s">
        <v>24</v>
      </c>
      <c r="H378" s="13">
        <v>43096.503362233794</v>
      </c>
      <c r="I378" s="13">
        <v>43096</v>
      </c>
      <c r="J378">
        <v>2091</v>
      </c>
      <c r="L378">
        <v>9</v>
      </c>
      <c r="M378" s="17">
        <v>9</v>
      </c>
      <c r="O378" s="40">
        <v>901</v>
      </c>
      <c r="Q378" s="13">
        <v>43096.485354363424</v>
      </c>
      <c r="R378" t="s">
        <v>1145</v>
      </c>
    </row>
    <row r="379" spans="1:21">
      <c r="A379">
        <v>201501055</v>
      </c>
      <c r="B379" t="s">
        <v>1146</v>
      </c>
      <c r="C379" t="s">
        <v>1028</v>
      </c>
      <c r="D379" s="23">
        <f>VLOOKUP(TRIM(E379),[1]Sheet2!$A$1:$B$78,2,FALSE)</f>
        <v>119</v>
      </c>
      <c r="E379" t="s">
        <v>66</v>
      </c>
      <c r="F379">
        <v>41113</v>
      </c>
      <c r="G379" t="s">
        <v>24</v>
      </c>
      <c r="H379" s="13">
        <v>43147.532667245374</v>
      </c>
      <c r="I379" s="13">
        <v>43147</v>
      </c>
      <c r="J379">
        <v>2189</v>
      </c>
      <c r="L379" t="s">
        <v>621</v>
      </c>
      <c r="M379" s="17">
        <v>23</v>
      </c>
      <c r="O379" s="37">
        <v>23</v>
      </c>
      <c r="Q379" s="13">
        <v>43147.509578321762</v>
      </c>
      <c r="R379" t="s">
        <v>1148</v>
      </c>
      <c r="S379" s="13">
        <v>43153.633570798615</v>
      </c>
      <c r="T379" t="s">
        <v>25</v>
      </c>
      <c r="U379" t="s">
        <v>1147</v>
      </c>
    </row>
    <row r="380" spans="1:21">
      <c r="A380">
        <v>201501060</v>
      </c>
      <c r="B380" t="s">
        <v>1149</v>
      </c>
      <c r="C380" t="s">
        <v>294</v>
      </c>
      <c r="D380" s="23">
        <f>VLOOKUP(TRIM(E380),[1]Sheet2!$A$1:$B$78,2,FALSE)</f>
        <v>24</v>
      </c>
      <c r="E380" t="s">
        <v>1150</v>
      </c>
      <c r="F380">
        <v>42009</v>
      </c>
      <c r="G380" t="s">
        <v>19</v>
      </c>
      <c r="H380" s="13">
        <v>42506.619963310186</v>
      </c>
      <c r="I380" s="13">
        <v>42506</v>
      </c>
      <c r="J380">
        <v>2259</v>
      </c>
      <c r="L380" t="s">
        <v>1151</v>
      </c>
      <c r="M380" s="17">
        <v>29</v>
      </c>
      <c r="O380" s="37">
        <v>29</v>
      </c>
      <c r="Q380" s="13">
        <v>42506.619963310186</v>
      </c>
      <c r="R380" t="s">
        <v>1152</v>
      </c>
    </row>
    <row r="381" spans="1:21">
      <c r="A381">
        <v>201501061</v>
      </c>
      <c r="B381" t="s">
        <v>1153</v>
      </c>
      <c r="C381" t="s">
        <v>1154</v>
      </c>
      <c r="D381" s="23">
        <f>VLOOKUP(TRIM(E381),[1]Sheet2!$A$1:$B$78,2,FALSE)</f>
        <v>598</v>
      </c>
      <c r="E381" t="s">
        <v>80</v>
      </c>
      <c r="F381">
        <v>42150</v>
      </c>
      <c r="G381" t="s">
        <v>19</v>
      </c>
      <c r="H381" s="13">
        <v>42406.466027893519</v>
      </c>
      <c r="I381" s="13">
        <v>42406</v>
      </c>
      <c r="J381" t="s">
        <v>403</v>
      </c>
      <c r="L381" t="s">
        <v>557</v>
      </c>
      <c r="Q381" s="13">
        <v>42406.466027893519</v>
      </c>
    </row>
    <row r="382" spans="1:21">
      <c r="A382">
        <v>201501062</v>
      </c>
      <c r="B382" t="s">
        <v>1153</v>
      </c>
      <c r="C382" t="s">
        <v>749</v>
      </c>
      <c r="D382" s="23">
        <f>VLOOKUP(TRIM(E382),[1]Sheet2!$A$1:$B$78,2,FALSE)</f>
        <v>598</v>
      </c>
      <c r="E382" t="s">
        <v>80</v>
      </c>
      <c r="F382">
        <v>42150</v>
      </c>
      <c r="G382" t="s">
        <v>19</v>
      </c>
      <c r="H382" s="13">
        <v>42590.460930324072</v>
      </c>
      <c r="I382" s="13">
        <v>42590</v>
      </c>
      <c r="J382" t="s">
        <v>403</v>
      </c>
      <c r="L382" t="s">
        <v>557</v>
      </c>
      <c r="Q382" s="13">
        <v>42590.455244131947</v>
      </c>
    </row>
    <row r="383" spans="1:21">
      <c r="A383">
        <v>201501070</v>
      </c>
      <c r="B383" t="s">
        <v>1155</v>
      </c>
      <c r="C383" t="s">
        <v>1156</v>
      </c>
      <c r="D383" s="23">
        <f>VLOOKUP(TRIM(E383),[1]Sheet2!$A$1:$B$78,2,FALSE)</f>
        <v>125</v>
      </c>
      <c r="E383" t="s">
        <v>31</v>
      </c>
      <c r="F383">
        <v>42089</v>
      </c>
      <c r="G383" t="s">
        <v>19</v>
      </c>
      <c r="H383" s="13">
        <v>42497.455421261577</v>
      </c>
      <c r="I383" s="13">
        <v>42497</v>
      </c>
      <c r="J383" t="s">
        <v>403</v>
      </c>
      <c r="L383" t="s">
        <v>557</v>
      </c>
      <c r="Q383" s="13">
        <v>42497.455421261577</v>
      </c>
      <c r="R383" t="s">
        <v>1157</v>
      </c>
    </row>
    <row r="384" spans="1:21">
      <c r="A384">
        <v>201501077</v>
      </c>
      <c r="B384" t="s">
        <v>1158</v>
      </c>
      <c r="C384" t="s">
        <v>267</v>
      </c>
      <c r="D384" s="23">
        <f>VLOOKUP(TRIM(E384),[1]Sheet2!$A$1:$B$78,2,FALSE)</f>
        <v>119</v>
      </c>
      <c r="E384" t="s">
        <v>66</v>
      </c>
      <c r="F384">
        <v>40284</v>
      </c>
      <c r="G384" t="s">
        <v>19</v>
      </c>
      <c r="H384" s="13">
        <v>43003.7941096875</v>
      </c>
      <c r="I384" s="13">
        <v>43003</v>
      </c>
      <c r="J384" t="s">
        <v>403</v>
      </c>
      <c r="L384" t="s">
        <v>640</v>
      </c>
      <c r="Q384" s="13">
        <v>43003.757686423611</v>
      </c>
    </row>
    <row r="385" spans="1:21">
      <c r="A385">
        <v>201501083</v>
      </c>
      <c r="B385" t="s">
        <v>1159</v>
      </c>
      <c r="C385" t="s">
        <v>1160</v>
      </c>
      <c r="D385" s="23">
        <f>VLOOKUP(TRIM(E385),[1]Sheet2!$A$1:$B$78,2,FALSE)</f>
        <v>537</v>
      </c>
      <c r="E385" t="s">
        <v>95</v>
      </c>
      <c r="F385">
        <v>41971</v>
      </c>
      <c r="G385" t="s">
        <v>19</v>
      </c>
      <c r="H385" s="13">
        <v>42529.704107210651</v>
      </c>
      <c r="I385" s="13">
        <v>42529</v>
      </c>
      <c r="J385" t="s">
        <v>403</v>
      </c>
      <c r="L385" t="s">
        <v>557</v>
      </c>
      <c r="Q385" s="13">
        <v>42529.891190740738</v>
      </c>
      <c r="R385" t="s">
        <v>1161</v>
      </c>
    </row>
    <row r="386" spans="1:21">
      <c r="A386">
        <v>201501100</v>
      </c>
      <c r="B386" t="s">
        <v>1162</v>
      </c>
      <c r="C386" t="s">
        <v>1163</v>
      </c>
      <c r="D386" s="23">
        <f>VLOOKUP(TRIM(E386),[1]Sheet2!$A$1:$B$78,2,FALSE)</f>
        <v>598</v>
      </c>
      <c r="E386" t="s">
        <v>80</v>
      </c>
      <c r="F386">
        <v>37135</v>
      </c>
      <c r="G386" t="s">
        <v>24</v>
      </c>
      <c r="H386" s="13">
        <v>42377.627318784726</v>
      </c>
      <c r="I386" s="13">
        <v>42377</v>
      </c>
      <c r="J386">
        <v>2131</v>
      </c>
      <c r="L386" t="s">
        <v>497</v>
      </c>
      <c r="M386" s="17">
        <v>28</v>
      </c>
      <c r="O386" s="37">
        <v>28</v>
      </c>
      <c r="Q386" s="13">
        <v>42377.627318784726</v>
      </c>
      <c r="R386" t="s">
        <v>1164</v>
      </c>
    </row>
    <row r="387" spans="1:21">
      <c r="A387">
        <v>201501111</v>
      </c>
      <c r="B387" t="s">
        <v>1165</v>
      </c>
      <c r="C387" t="s">
        <v>1166</v>
      </c>
      <c r="D387" s="23">
        <f>VLOOKUP(TRIM(E387),[1]Sheet2!$A$1:$B$78,2,FALSE)</f>
        <v>125</v>
      </c>
      <c r="E387" t="s">
        <v>31</v>
      </c>
      <c r="F387">
        <v>40201</v>
      </c>
      <c r="G387" t="s">
        <v>67</v>
      </c>
      <c r="H387" s="13">
        <v>42713.49268059028</v>
      </c>
      <c r="I387" s="13">
        <v>42713</v>
      </c>
      <c r="J387">
        <v>2185</v>
      </c>
      <c r="L387" t="s">
        <v>621</v>
      </c>
      <c r="M387" s="17">
        <v>23</v>
      </c>
      <c r="O387" s="37">
        <v>23</v>
      </c>
      <c r="Q387" s="13">
        <v>42713.486062581018</v>
      </c>
      <c r="R387" t="s">
        <v>1167</v>
      </c>
    </row>
    <row r="388" spans="1:21">
      <c r="A388">
        <v>201501116</v>
      </c>
      <c r="B388" t="s">
        <v>1168</v>
      </c>
      <c r="C388" t="s">
        <v>1169</v>
      </c>
      <c r="D388" s="23">
        <f>VLOOKUP(TRIM(E388),[1]Sheet2!$A$1:$B$78,2,FALSE)</f>
        <v>130</v>
      </c>
      <c r="E388" t="s">
        <v>88</v>
      </c>
      <c r="F388">
        <v>42065</v>
      </c>
      <c r="G388" t="s">
        <v>67</v>
      </c>
      <c r="H388" s="13">
        <v>42457.353016782406</v>
      </c>
      <c r="I388" s="13">
        <v>42457</v>
      </c>
      <c r="J388">
        <v>2071</v>
      </c>
      <c r="L388">
        <v>2</v>
      </c>
      <c r="M388" s="17">
        <v>2</v>
      </c>
      <c r="O388" s="37">
        <v>2</v>
      </c>
      <c r="Q388" s="13">
        <v>42457.353016782406</v>
      </c>
      <c r="R388" t="s">
        <v>1170</v>
      </c>
    </row>
    <row r="389" spans="1:21">
      <c r="A389">
        <v>201501119</v>
      </c>
      <c r="B389" t="s">
        <v>1171</v>
      </c>
      <c r="C389" t="s">
        <v>1172</v>
      </c>
      <c r="D389" s="23">
        <f>VLOOKUP(TRIM(E389),[1]Sheet2!$A$1:$B$78,2,FALSE)</f>
        <v>203</v>
      </c>
      <c r="E389" t="s">
        <v>317</v>
      </c>
      <c r="F389">
        <v>41913</v>
      </c>
      <c r="G389" t="s">
        <v>19</v>
      </c>
      <c r="H389" s="13">
        <v>42403.457533831017</v>
      </c>
      <c r="I389" s="13">
        <v>42403</v>
      </c>
      <c r="J389">
        <v>2185</v>
      </c>
      <c r="L389" t="s">
        <v>621</v>
      </c>
      <c r="M389" s="17">
        <v>23</v>
      </c>
      <c r="O389" s="37">
        <v>23</v>
      </c>
      <c r="Q389" s="13">
        <v>42403.489033333331</v>
      </c>
      <c r="R389" t="s">
        <v>1173</v>
      </c>
      <c r="S389" s="13">
        <v>42403.458609918984</v>
      </c>
      <c r="T389" t="s">
        <v>25</v>
      </c>
      <c r="U389" t="s">
        <v>1019</v>
      </c>
    </row>
    <row r="390" spans="1:21">
      <c r="A390">
        <v>201501120</v>
      </c>
      <c r="B390" t="s">
        <v>1174</v>
      </c>
      <c r="C390" t="s">
        <v>1175</v>
      </c>
      <c r="D390" s="23">
        <f>VLOOKUP(TRIM(E390),[1]Sheet2!$A$1:$B$78,2,FALSE)</f>
        <v>505</v>
      </c>
      <c r="E390" t="s">
        <v>386</v>
      </c>
      <c r="F390">
        <v>42129</v>
      </c>
      <c r="G390" t="s">
        <v>19</v>
      </c>
      <c r="H390" s="13">
        <v>42499.807945868059</v>
      </c>
      <c r="I390" s="13">
        <v>42499</v>
      </c>
      <c r="J390" t="s">
        <v>403</v>
      </c>
      <c r="L390" t="s">
        <v>557</v>
      </c>
      <c r="Q390" s="13">
        <v>42499.681205590277</v>
      </c>
      <c r="R390" t="s">
        <v>1176</v>
      </c>
    </row>
    <row r="391" spans="1:21">
      <c r="A391">
        <v>201501126</v>
      </c>
      <c r="B391" t="s">
        <v>1177</v>
      </c>
      <c r="C391" t="s">
        <v>872</v>
      </c>
      <c r="D391" s="23">
        <f>VLOOKUP(TRIM(E391),[1]Sheet2!$A$1:$B$78,2,FALSE)</f>
        <v>125</v>
      </c>
      <c r="E391" t="s">
        <v>31</v>
      </c>
      <c r="F391">
        <v>41127</v>
      </c>
      <c r="G391" t="s">
        <v>24</v>
      </c>
      <c r="H391" s="13">
        <v>42852.468955590281</v>
      </c>
      <c r="I391" s="13">
        <v>42852</v>
      </c>
      <c r="J391" t="s">
        <v>403</v>
      </c>
      <c r="L391" t="s">
        <v>640</v>
      </c>
      <c r="Q391" s="13">
        <v>42852.452802743057</v>
      </c>
      <c r="R391" t="s">
        <v>1178</v>
      </c>
    </row>
    <row r="392" spans="1:21">
      <c r="A392">
        <v>201501128</v>
      </c>
      <c r="B392" t="s">
        <v>1179</v>
      </c>
      <c r="C392" t="s">
        <v>1180</v>
      </c>
      <c r="D392" s="23">
        <f>VLOOKUP(TRIM(E392),[1]Sheet2!$A$1:$B$78,2,FALSE)</f>
        <v>309</v>
      </c>
      <c r="E392" t="s">
        <v>1181</v>
      </c>
      <c r="F392">
        <v>41813</v>
      </c>
      <c r="G392" t="s">
        <v>24</v>
      </c>
      <c r="H392" s="13">
        <v>42935.466508217592</v>
      </c>
      <c r="I392" s="13">
        <v>42935</v>
      </c>
      <c r="J392" t="s">
        <v>403</v>
      </c>
      <c r="L392" t="s">
        <v>640</v>
      </c>
      <c r="Q392" s="13">
        <v>42935.466508217592</v>
      </c>
      <c r="R392" t="s">
        <v>1182</v>
      </c>
    </row>
    <row r="393" spans="1:21">
      <c r="A393">
        <v>201501162</v>
      </c>
      <c r="B393" t="s">
        <v>1183</v>
      </c>
      <c r="C393" t="s">
        <v>1184</v>
      </c>
      <c r="D393" s="23">
        <f>VLOOKUP(TRIM(E393),[1]Sheet2!$A$1:$B$78,2,FALSE)</f>
        <v>128</v>
      </c>
      <c r="E393" t="s">
        <v>75</v>
      </c>
      <c r="F393">
        <v>41236</v>
      </c>
      <c r="G393" t="s">
        <v>67</v>
      </c>
      <c r="H393" s="13">
        <v>42542.463915277775</v>
      </c>
      <c r="I393" s="13">
        <v>42542</v>
      </c>
      <c r="J393" t="s">
        <v>403</v>
      </c>
      <c r="L393" t="s">
        <v>640</v>
      </c>
      <c r="Q393" s="13">
        <v>42542.457399074076</v>
      </c>
      <c r="R393" t="s">
        <v>1185</v>
      </c>
    </row>
    <row r="394" spans="1:21">
      <c r="A394">
        <v>201501172</v>
      </c>
      <c r="B394" t="s">
        <v>1186</v>
      </c>
      <c r="C394" t="s">
        <v>1187</v>
      </c>
      <c r="D394" s="23">
        <f>VLOOKUP(TRIM(E394),[1]Sheet2!$A$1:$B$78,2,FALSE)</f>
        <v>128</v>
      </c>
      <c r="E394" t="s">
        <v>75</v>
      </c>
      <c r="F394">
        <v>41683</v>
      </c>
      <c r="G394" t="s">
        <v>67</v>
      </c>
      <c r="H394" s="13">
        <v>42539.427541817131</v>
      </c>
      <c r="I394" s="13">
        <v>42539</v>
      </c>
      <c r="J394">
        <v>2071</v>
      </c>
      <c r="L394">
        <v>2</v>
      </c>
      <c r="M394" s="17">
        <v>2</v>
      </c>
      <c r="O394" s="37">
        <v>2</v>
      </c>
      <c r="Q394" s="13">
        <v>42539.417793090281</v>
      </c>
      <c r="R394" t="s">
        <v>1188</v>
      </c>
    </row>
    <row r="395" spans="1:21">
      <c r="A395">
        <v>201501197</v>
      </c>
      <c r="B395" t="s">
        <v>1071</v>
      </c>
      <c r="C395" t="s">
        <v>1189</v>
      </c>
      <c r="D395" s="23">
        <f>VLOOKUP(TRIM(E395),[1]Sheet2!$A$1:$B$78,2,FALSE)</f>
        <v>91</v>
      </c>
      <c r="E395" t="s">
        <v>23</v>
      </c>
      <c r="F395">
        <v>42125</v>
      </c>
      <c r="G395" t="s">
        <v>24</v>
      </c>
      <c r="H395" s="13">
        <v>42546.637884988428</v>
      </c>
      <c r="I395" s="13">
        <v>42546</v>
      </c>
      <c r="J395">
        <v>2071</v>
      </c>
      <c r="L395" t="s">
        <v>698</v>
      </c>
      <c r="M395" s="17">
        <v>1</v>
      </c>
      <c r="N395" s="17">
        <v>2</v>
      </c>
      <c r="O395" s="37">
        <v>1</v>
      </c>
      <c r="P395" s="37">
        <v>2</v>
      </c>
      <c r="Q395" s="13">
        <v>42546.607554895832</v>
      </c>
      <c r="R395" t="s">
        <v>1190</v>
      </c>
    </row>
    <row r="396" spans="1:21">
      <c r="A396">
        <v>201501201</v>
      </c>
      <c r="B396" t="s">
        <v>1191</v>
      </c>
      <c r="C396" t="s">
        <v>331</v>
      </c>
      <c r="D396" s="23">
        <f>VLOOKUP(TRIM(E396),[1]Sheet2!$A$1:$B$78,2,FALSE)</f>
        <v>125</v>
      </c>
      <c r="E396" t="s">
        <v>31</v>
      </c>
      <c r="F396">
        <v>41214</v>
      </c>
      <c r="G396" t="s">
        <v>24</v>
      </c>
      <c r="H396" s="13">
        <v>42520.556184374997</v>
      </c>
      <c r="I396" s="13">
        <v>42520</v>
      </c>
      <c r="J396" t="s">
        <v>403</v>
      </c>
      <c r="L396" t="s">
        <v>1192</v>
      </c>
      <c r="M396" s="17">
        <v>55</v>
      </c>
      <c r="O396" s="37">
        <v>55</v>
      </c>
      <c r="Q396" s="13">
        <v>42520.552628935184</v>
      </c>
      <c r="R396" t="s">
        <v>1193</v>
      </c>
    </row>
    <row r="397" spans="1:21">
      <c r="A397">
        <v>201501212</v>
      </c>
      <c r="B397" t="s">
        <v>1194</v>
      </c>
      <c r="C397" t="s">
        <v>1195</v>
      </c>
      <c r="D397" s="23">
        <f>VLOOKUP(TRIM(E397),[1]Sheet2!$A$1:$B$78,2,FALSE)</f>
        <v>125</v>
      </c>
      <c r="E397" t="s">
        <v>31</v>
      </c>
      <c r="F397">
        <v>41986</v>
      </c>
      <c r="G397" t="s">
        <v>24</v>
      </c>
      <c r="H397" s="13">
        <v>42529.061942210647</v>
      </c>
      <c r="I397" s="13">
        <v>42529</v>
      </c>
      <c r="J397">
        <v>2071</v>
      </c>
      <c r="L397">
        <v>1</v>
      </c>
      <c r="M397" s="17">
        <v>1</v>
      </c>
      <c r="O397" s="37">
        <v>1</v>
      </c>
      <c r="Q397" s="13">
        <v>42529.061942210647</v>
      </c>
      <c r="R397" t="s">
        <v>1196</v>
      </c>
    </row>
    <row r="398" spans="1:21">
      <c r="A398">
        <v>201501213</v>
      </c>
      <c r="B398" t="s">
        <v>1197</v>
      </c>
      <c r="C398" t="s">
        <v>1198</v>
      </c>
      <c r="D398" s="23">
        <f>VLOOKUP(TRIM(E398),[1]Sheet2!$A$1:$B$78,2,FALSE)</f>
        <v>531</v>
      </c>
      <c r="E398" t="s">
        <v>287</v>
      </c>
      <c r="F398">
        <v>42160</v>
      </c>
      <c r="G398" t="s">
        <v>38</v>
      </c>
      <c r="H398" s="13">
        <v>42643.541338078707</v>
      </c>
      <c r="I398" s="13">
        <v>42643</v>
      </c>
      <c r="J398" t="s">
        <v>403</v>
      </c>
      <c r="L398" t="s">
        <v>640</v>
      </c>
      <c r="Q398" s="13">
        <v>42643.541338078707</v>
      </c>
    </row>
    <row r="399" spans="1:21">
      <c r="A399">
        <v>201501216</v>
      </c>
      <c r="B399" t="s">
        <v>1199</v>
      </c>
      <c r="C399" t="s">
        <v>522</v>
      </c>
      <c r="D399" s="23">
        <f>VLOOKUP(TRIM(E399),[1]Sheet2!$A$1:$B$78,2,FALSE)</f>
        <v>312</v>
      </c>
      <c r="E399" t="s">
        <v>42</v>
      </c>
      <c r="F399">
        <v>42177</v>
      </c>
      <c r="G399" t="s">
        <v>19</v>
      </c>
      <c r="H399" s="13">
        <v>42529.883527233796</v>
      </c>
      <c r="I399" s="13">
        <v>42529</v>
      </c>
      <c r="J399">
        <v>2257</v>
      </c>
      <c r="L399" t="s">
        <v>1200</v>
      </c>
      <c r="M399" s="19">
        <v>101</v>
      </c>
      <c r="O399" s="41">
        <v>81</v>
      </c>
      <c r="Q399" s="13">
        <v>42529.89157028935</v>
      </c>
    </row>
    <row r="400" spans="1:21">
      <c r="A400">
        <v>201501229</v>
      </c>
      <c r="B400" t="s">
        <v>1201</v>
      </c>
      <c r="C400" t="s">
        <v>1202</v>
      </c>
      <c r="D400" s="23">
        <f>VLOOKUP(TRIM(E400),[1]Sheet2!$A$1:$B$78,2,FALSE)</f>
        <v>309</v>
      </c>
      <c r="E400" t="s">
        <v>1181</v>
      </c>
      <c r="F400">
        <v>41892</v>
      </c>
      <c r="G400" t="s">
        <v>24</v>
      </c>
      <c r="H400" s="13">
        <v>42562.394225694443</v>
      </c>
      <c r="I400" s="13">
        <v>42562</v>
      </c>
      <c r="J400">
        <v>2071</v>
      </c>
      <c r="L400" t="s">
        <v>698</v>
      </c>
      <c r="M400" s="17">
        <v>1</v>
      </c>
      <c r="N400" s="17">
        <v>2</v>
      </c>
      <c r="O400" s="37">
        <v>1</v>
      </c>
      <c r="P400" s="37">
        <v>2</v>
      </c>
      <c r="Q400" s="13">
        <v>42562.172487037038</v>
      </c>
      <c r="R400" t="s">
        <v>1203</v>
      </c>
    </row>
    <row r="401" spans="1:21">
      <c r="A401">
        <v>201501238</v>
      </c>
      <c r="B401" t="s">
        <v>1204</v>
      </c>
      <c r="C401" t="s">
        <v>1205</v>
      </c>
      <c r="D401" s="23">
        <f>VLOOKUP(TRIM(E401),[1]Sheet2!$A$1:$B$78,2,FALSE)</f>
        <v>128</v>
      </c>
      <c r="E401" t="s">
        <v>75</v>
      </c>
      <c r="F401">
        <v>42175</v>
      </c>
      <c r="G401" t="s">
        <v>19</v>
      </c>
      <c r="H401" s="13">
        <v>42487.456517129627</v>
      </c>
      <c r="I401" s="13">
        <v>42487</v>
      </c>
      <c r="J401" t="s">
        <v>403</v>
      </c>
      <c r="L401" t="s">
        <v>557</v>
      </c>
      <c r="Q401" s="13">
        <v>42487.456517129627</v>
      </c>
      <c r="R401" t="s">
        <v>1206</v>
      </c>
    </row>
    <row r="402" spans="1:21">
      <c r="A402">
        <v>201501271</v>
      </c>
      <c r="B402" t="s">
        <v>1207</v>
      </c>
      <c r="C402" t="s">
        <v>1208</v>
      </c>
      <c r="D402" s="23">
        <f>VLOOKUP(TRIM(E402),[1]Sheet2!$A$1:$B$78,2,FALSE)</f>
        <v>23</v>
      </c>
      <c r="E402" t="s">
        <v>1209</v>
      </c>
      <c r="F402">
        <v>42184</v>
      </c>
      <c r="G402" t="s">
        <v>19</v>
      </c>
      <c r="H402" s="13">
        <v>42853.401892013891</v>
      </c>
      <c r="I402" s="13">
        <v>42853</v>
      </c>
      <c r="J402" t="s">
        <v>403</v>
      </c>
      <c r="L402" t="s">
        <v>557</v>
      </c>
      <c r="Q402" s="13">
        <v>42853.401892013891</v>
      </c>
      <c r="R402" t="s">
        <v>1210</v>
      </c>
    </row>
    <row r="403" spans="1:21">
      <c r="A403">
        <v>201501290</v>
      </c>
      <c r="B403" t="s">
        <v>1211</v>
      </c>
      <c r="C403" t="s">
        <v>1212</v>
      </c>
      <c r="D403" s="23">
        <f>VLOOKUP(TRIM(E403),[1]Sheet2!$A$1:$B$78,2,FALSE)</f>
        <v>123</v>
      </c>
      <c r="E403" t="s">
        <v>227</v>
      </c>
      <c r="F403">
        <v>42186</v>
      </c>
      <c r="G403" t="s">
        <v>38</v>
      </c>
      <c r="H403" s="13">
        <v>42854.105206365741</v>
      </c>
      <c r="I403" s="13">
        <v>42854</v>
      </c>
      <c r="J403">
        <v>2071</v>
      </c>
      <c r="L403">
        <v>1</v>
      </c>
      <c r="M403" s="17">
        <v>1</v>
      </c>
      <c r="O403" s="37">
        <v>1</v>
      </c>
      <c r="Q403" s="13">
        <v>42854.103603553238</v>
      </c>
      <c r="R403" t="s">
        <v>1213</v>
      </c>
    </row>
    <row r="404" spans="1:21">
      <c r="A404">
        <v>201501296</v>
      </c>
      <c r="B404" t="s">
        <v>1214</v>
      </c>
      <c r="C404" t="s">
        <v>1215</v>
      </c>
      <c r="D404" s="23">
        <f>VLOOKUP(TRIM(E404),[1]Sheet2!$A$1:$B$78,2,FALSE)</f>
        <v>125</v>
      </c>
      <c r="E404" t="s">
        <v>31</v>
      </c>
      <c r="F404">
        <v>41427</v>
      </c>
      <c r="G404" t="s">
        <v>24</v>
      </c>
      <c r="H404" s="13">
        <v>42938.686679317128</v>
      </c>
      <c r="I404" s="13">
        <v>42938</v>
      </c>
      <c r="J404">
        <v>2133</v>
      </c>
      <c r="L404" t="s">
        <v>1216</v>
      </c>
      <c r="M404" s="17">
        <v>40</v>
      </c>
      <c r="O404" s="37">
        <v>40</v>
      </c>
      <c r="Q404" s="13">
        <v>42938.667211921296</v>
      </c>
      <c r="R404" t="s">
        <v>1217</v>
      </c>
    </row>
    <row r="405" spans="1:21">
      <c r="A405">
        <v>201501319</v>
      </c>
      <c r="B405" t="s">
        <v>1218</v>
      </c>
      <c r="C405" t="s">
        <v>1219</v>
      </c>
      <c r="D405" s="23">
        <f>VLOOKUP(TRIM(E405),[1]Sheet2!$A$1:$B$78,2,FALSE)</f>
        <v>501</v>
      </c>
      <c r="E405" t="s">
        <v>58</v>
      </c>
      <c r="F405">
        <v>38607</v>
      </c>
      <c r="G405" t="s">
        <v>24</v>
      </c>
      <c r="H405" s="13">
        <v>42654.203121874998</v>
      </c>
      <c r="I405" s="13">
        <v>42654</v>
      </c>
      <c r="J405">
        <v>2004</v>
      </c>
      <c r="L405" t="s">
        <v>976</v>
      </c>
      <c r="M405" s="17">
        <v>1</v>
      </c>
      <c r="N405" s="17">
        <v>14</v>
      </c>
      <c r="O405" s="37">
        <v>1</v>
      </c>
      <c r="P405" s="37">
        <v>14</v>
      </c>
      <c r="Q405" s="13">
        <v>42654.222752314818</v>
      </c>
      <c r="R405" t="s">
        <v>1220</v>
      </c>
    </row>
    <row r="406" spans="1:21">
      <c r="A406">
        <v>201501324</v>
      </c>
      <c r="B406" t="s">
        <v>1221</v>
      </c>
      <c r="C406" t="s">
        <v>252</v>
      </c>
      <c r="D406" s="23">
        <f>VLOOKUP(TRIM(E406),[1]Sheet2!$A$1:$B$78,2,FALSE)</f>
        <v>517</v>
      </c>
      <c r="E406" t="s">
        <v>1222</v>
      </c>
      <c r="F406">
        <v>40285</v>
      </c>
      <c r="G406" t="s">
        <v>24</v>
      </c>
      <c r="H406" s="13">
        <v>42954.872730127317</v>
      </c>
      <c r="I406" s="13">
        <v>42954</v>
      </c>
      <c r="J406">
        <v>2071</v>
      </c>
      <c r="L406">
        <v>1</v>
      </c>
      <c r="M406" s="17">
        <v>1</v>
      </c>
      <c r="O406" s="37">
        <v>1</v>
      </c>
      <c r="Q406" s="13">
        <v>42954.872730127317</v>
      </c>
      <c r="R406" t="s">
        <v>1223</v>
      </c>
    </row>
    <row r="407" spans="1:21">
      <c r="A407">
        <v>201501333</v>
      </c>
      <c r="B407" t="s">
        <v>1224</v>
      </c>
      <c r="C407" t="s">
        <v>1225</v>
      </c>
      <c r="D407" s="23">
        <f>VLOOKUP(TRIM(E407),[1]Sheet2!$A$1:$B$78,2,FALSE)</f>
        <v>119</v>
      </c>
      <c r="E407" t="s">
        <v>66</v>
      </c>
      <c r="F407">
        <v>38244</v>
      </c>
      <c r="G407" t="s">
        <v>24</v>
      </c>
      <c r="H407" s="13">
        <v>43189.894461145836</v>
      </c>
      <c r="I407" s="13">
        <v>43189</v>
      </c>
      <c r="J407">
        <v>2126</v>
      </c>
      <c r="L407">
        <v>16</v>
      </c>
      <c r="M407" s="17">
        <v>16</v>
      </c>
      <c r="O407" s="37">
        <v>16</v>
      </c>
      <c r="Q407" s="13">
        <v>43189.887143402775</v>
      </c>
      <c r="R407" t="s">
        <v>1226</v>
      </c>
    </row>
    <row r="408" spans="1:21">
      <c r="A408">
        <v>201501343</v>
      </c>
      <c r="B408" t="s">
        <v>1227</v>
      </c>
      <c r="C408" t="s">
        <v>820</v>
      </c>
      <c r="D408" s="23">
        <f>VLOOKUP(TRIM(E408),[1]Sheet2!$A$1:$B$78,2,FALSE)</f>
        <v>123</v>
      </c>
      <c r="E408" t="s">
        <v>227</v>
      </c>
      <c r="F408">
        <v>42005</v>
      </c>
      <c r="G408" t="s">
        <v>24</v>
      </c>
      <c r="H408" s="13">
        <v>42925.540779479168</v>
      </c>
      <c r="I408" s="13">
        <v>42925</v>
      </c>
      <c r="J408">
        <v>2186</v>
      </c>
      <c r="L408" t="s">
        <v>621</v>
      </c>
      <c r="M408" s="17">
        <v>23</v>
      </c>
      <c r="O408" s="37">
        <v>23</v>
      </c>
      <c r="Q408" s="13">
        <v>42925.509850775466</v>
      </c>
      <c r="R408" t="s">
        <v>1228</v>
      </c>
      <c r="S408" s="13">
        <v>42932.644251886573</v>
      </c>
      <c r="T408" t="s">
        <v>643</v>
      </c>
      <c r="U408" t="s">
        <v>26</v>
      </c>
    </row>
    <row r="409" spans="1:21">
      <c r="A409">
        <v>201501348</v>
      </c>
      <c r="B409" t="s">
        <v>1229</v>
      </c>
      <c r="C409" t="s">
        <v>1230</v>
      </c>
      <c r="D409" s="23">
        <f>VLOOKUP(TRIM(E409),[1]Sheet2!$A$1:$B$78,2,FALSE)</f>
        <v>499</v>
      </c>
      <c r="E409" t="s">
        <v>145</v>
      </c>
      <c r="F409">
        <v>38626</v>
      </c>
      <c r="G409" t="s">
        <v>19</v>
      </c>
      <c r="H409" s="13">
        <v>43055.605254363429</v>
      </c>
      <c r="I409" s="13">
        <v>43055</v>
      </c>
      <c r="J409">
        <v>2101</v>
      </c>
      <c r="K409">
        <v>2001</v>
      </c>
      <c r="L409">
        <v>10</v>
      </c>
      <c r="M409" s="17">
        <v>10</v>
      </c>
      <c r="O409" s="37">
        <v>10</v>
      </c>
      <c r="Q409" s="13">
        <v>43055.605254363429</v>
      </c>
      <c r="R409" t="s">
        <v>1231</v>
      </c>
    </row>
    <row r="410" spans="1:21">
      <c r="A410">
        <v>201501371</v>
      </c>
      <c r="B410" t="s">
        <v>1232</v>
      </c>
      <c r="C410" t="s">
        <v>109</v>
      </c>
      <c r="D410" s="23">
        <f>VLOOKUP(TRIM(E410),[1]Sheet2!$A$1:$B$78,2,FALSE)</f>
        <v>201</v>
      </c>
      <c r="E410" t="s">
        <v>37</v>
      </c>
      <c r="F410">
        <v>40642</v>
      </c>
      <c r="G410" t="s">
        <v>19</v>
      </c>
      <c r="H410" s="13">
        <v>42407.68320540509</v>
      </c>
      <c r="I410" s="13">
        <v>42407</v>
      </c>
      <c r="J410">
        <v>2071</v>
      </c>
      <c r="L410">
        <v>1</v>
      </c>
      <c r="M410" s="17">
        <v>1</v>
      </c>
      <c r="O410" s="37">
        <v>1</v>
      </c>
      <c r="Q410" s="13">
        <v>42407.68320540509</v>
      </c>
      <c r="R410" t="s">
        <v>1233</v>
      </c>
    </row>
    <row r="411" spans="1:21">
      <c r="A411">
        <v>201501385</v>
      </c>
      <c r="B411" t="s">
        <v>1234</v>
      </c>
      <c r="C411" t="s">
        <v>1235</v>
      </c>
      <c r="D411" s="23">
        <f>VLOOKUP(TRIM(E411),[1]Sheet2!$A$1:$B$78,2,FALSE)</f>
        <v>125</v>
      </c>
      <c r="E411" t="s">
        <v>31</v>
      </c>
      <c r="F411">
        <v>39622</v>
      </c>
      <c r="G411" t="s">
        <v>24</v>
      </c>
      <c r="H411" s="13">
        <v>43090.723455636573</v>
      </c>
      <c r="I411" s="13">
        <v>43090</v>
      </c>
      <c r="J411">
        <v>2123</v>
      </c>
      <c r="L411" t="s">
        <v>1237</v>
      </c>
      <c r="M411" s="17">
        <v>43</v>
      </c>
      <c r="O411" s="41">
        <v>29</v>
      </c>
      <c r="Q411" s="13">
        <v>43090.597596874999</v>
      </c>
      <c r="R411" t="s">
        <v>1238</v>
      </c>
      <c r="S411" s="13">
        <v>43093.778227002316</v>
      </c>
      <c r="T411" t="s">
        <v>712</v>
      </c>
      <c r="U411" t="s">
        <v>1236</v>
      </c>
    </row>
    <row r="412" spans="1:21">
      <c r="A412">
        <v>201501396</v>
      </c>
      <c r="B412" t="s">
        <v>1239</v>
      </c>
      <c r="C412" t="s">
        <v>1240</v>
      </c>
      <c r="D412" s="23">
        <f>VLOOKUP(TRIM(E412),[1]Sheet2!$A$1:$B$78,2,FALSE)</f>
        <v>125</v>
      </c>
      <c r="E412" t="s">
        <v>31</v>
      </c>
      <c r="F412">
        <v>42176</v>
      </c>
      <c r="G412" t="s">
        <v>24</v>
      </c>
      <c r="H412" s="13">
        <v>42423.44435489583</v>
      </c>
      <c r="I412" s="13">
        <v>42423</v>
      </c>
      <c r="J412" t="s">
        <v>403</v>
      </c>
      <c r="L412" t="s">
        <v>557</v>
      </c>
      <c r="Q412" s="13">
        <v>42423.483098379627</v>
      </c>
      <c r="R412" t="s">
        <v>1241</v>
      </c>
    </row>
    <row r="413" spans="1:21">
      <c r="A413">
        <v>201501404</v>
      </c>
      <c r="B413" t="s">
        <v>1242</v>
      </c>
      <c r="C413" t="s">
        <v>1243</v>
      </c>
      <c r="D413" s="23">
        <f>VLOOKUP(TRIM(E413),[1]Sheet2!$A$1:$B$78,2,FALSE)</f>
        <v>130</v>
      </c>
      <c r="E413" t="s">
        <v>88</v>
      </c>
      <c r="F413">
        <v>41944</v>
      </c>
      <c r="G413" t="s">
        <v>19</v>
      </c>
      <c r="H413" s="13">
        <v>42469.755632175926</v>
      </c>
      <c r="I413" s="13">
        <v>42469</v>
      </c>
      <c r="J413" t="s">
        <v>403</v>
      </c>
      <c r="L413" t="s">
        <v>557</v>
      </c>
      <c r="Q413" s="13">
        <v>42469.755632175926</v>
      </c>
      <c r="R413" t="s">
        <v>1244</v>
      </c>
    </row>
    <row r="414" spans="1:21">
      <c r="A414">
        <v>201501445</v>
      </c>
      <c r="B414" t="s">
        <v>1245</v>
      </c>
      <c r="C414" t="s">
        <v>1246</v>
      </c>
      <c r="D414" s="23">
        <f>VLOOKUP(TRIM(E414),[1]Sheet2!$A$1:$B$78,2,FALSE)</f>
        <v>14</v>
      </c>
      <c r="E414" t="s">
        <v>1247</v>
      </c>
      <c r="F414">
        <v>42206</v>
      </c>
      <c r="G414" t="s">
        <v>19</v>
      </c>
      <c r="H414" s="13">
        <v>42419.422376041664</v>
      </c>
      <c r="I414" s="13">
        <v>42419</v>
      </c>
      <c r="J414" t="s">
        <v>403</v>
      </c>
      <c r="L414" t="s">
        <v>557</v>
      </c>
      <c r="Q414" s="13">
        <v>42419.398801701391</v>
      </c>
      <c r="R414" t="s">
        <v>1248</v>
      </c>
    </row>
    <row r="415" spans="1:21">
      <c r="A415">
        <v>201501453</v>
      </c>
      <c r="B415" t="s">
        <v>1249</v>
      </c>
      <c r="C415" t="s">
        <v>1250</v>
      </c>
      <c r="D415" s="23">
        <f>VLOOKUP(TRIM(E415),[1]Sheet2!$A$1:$B$78,2,FALSE)</f>
        <v>128</v>
      </c>
      <c r="E415" t="s">
        <v>75</v>
      </c>
      <c r="F415">
        <v>38353</v>
      </c>
      <c r="G415" t="s">
        <v>38</v>
      </c>
      <c r="H415" s="13">
        <v>42855.270237037039</v>
      </c>
      <c r="I415" s="13">
        <v>42855</v>
      </c>
      <c r="J415">
        <v>2082</v>
      </c>
      <c r="L415" t="s">
        <v>577</v>
      </c>
      <c r="M415" s="17">
        <v>1</v>
      </c>
      <c r="N415" s="17">
        <v>2</v>
      </c>
      <c r="O415" s="37">
        <v>1</v>
      </c>
      <c r="P415" s="37">
        <v>2</v>
      </c>
      <c r="Q415" s="13">
        <v>42855.270237037039</v>
      </c>
      <c r="R415" t="s">
        <v>1251</v>
      </c>
    </row>
    <row r="416" spans="1:21">
      <c r="A416">
        <v>201501455</v>
      </c>
      <c r="B416" t="s">
        <v>1186</v>
      </c>
      <c r="C416" t="s">
        <v>701</v>
      </c>
      <c r="D416" s="23">
        <f>VLOOKUP(TRIM(E416),[1]Sheet2!$A$1:$B$78,2,FALSE)</f>
        <v>123</v>
      </c>
      <c r="E416" t="s">
        <v>227</v>
      </c>
      <c r="F416">
        <v>41187</v>
      </c>
      <c r="G416" t="s">
        <v>19</v>
      </c>
      <c r="H416" s="13">
        <v>42992.461986608796</v>
      </c>
      <c r="I416" s="13">
        <v>42992</v>
      </c>
      <c r="J416">
        <v>2065</v>
      </c>
      <c r="K416">
        <v>2019</v>
      </c>
      <c r="L416" t="s">
        <v>557</v>
      </c>
      <c r="Q416" s="13">
        <v>42992.461986608796</v>
      </c>
      <c r="R416" t="s">
        <v>1252</v>
      </c>
    </row>
    <row r="417" spans="1:21">
      <c r="A417">
        <v>201501465</v>
      </c>
      <c r="B417" t="s">
        <v>1253</v>
      </c>
      <c r="C417" t="s">
        <v>1254</v>
      </c>
      <c r="D417" s="23">
        <f>VLOOKUP(TRIM(E417),[1]Sheet2!$A$1:$B$78,2,FALSE)</f>
        <v>598</v>
      </c>
      <c r="E417" t="s">
        <v>80</v>
      </c>
      <c r="F417">
        <v>41883</v>
      </c>
      <c r="G417" t="s">
        <v>24</v>
      </c>
      <c r="H417" s="13">
        <v>42382.885462812497</v>
      </c>
      <c r="I417" s="13">
        <v>42382</v>
      </c>
      <c r="J417">
        <v>2211</v>
      </c>
      <c r="L417" t="s">
        <v>988</v>
      </c>
      <c r="M417" s="17">
        <v>45</v>
      </c>
      <c r="O417" s="37">
        <v>45</v>
      </c>
      <c r="Q417" s="13">
        <v>42382.885462812497</v>
      </c>
    </row>
    <row r="418" spans="1:21">
      <c r="A418">
        <v>201501478</v>
      </c>
      <c r="B418" t="s">
        <v>1255</v>
      </c>
      <c r="C418" t="s">
        <v>79</v>
      </c>
      <c r="D418" s="23">
        <f>VLOOKUP(TRIM(E418),[1]Sheet2!$A$1:$B$78,2,FALSE)</f>
        <v>598</v>
      </c>
      <c r="E418" t="s">
        <v>80</v>
      </c>
      <c r="F418">
        <v>42227</v>
      </c>
      <c r="G418" t="s">
        <v>24</v>
      </c>
      <c r="H418" s="13">
        <v>42388.449835613428</v>
      </c>
      <c r="I418" s="13">
        <v>42388</v>
      </c>
      <c r="J418" t="s">
        <v>1256</v>
      </c>
      <c r="L418" t="s">
        <v>557</v>
      </c>
      <c r="Q418" s="13">
        <v>42388.449835613428</v>
      </c>
      <c r="R418" t="s">
        <v>1257</v>
      </c>
    </row>
    <row r="419" spans="1:21">
      <c r="A419">
        <v>201501488</v>
      </c>
      <c r="B419" t="s">
        <v>1258</v>
      </c>
      <c r="C419" t="s">
        <v>389</v>
      </c>
      <c r="D419" s="23">
        <f>VLOOKUP(TRIM(E419),[1]Sheet2!$A$1:$B$78,2,FALSE)</f>
        <v>516</v>
      </c>
      <c r="E419" t="s">
        <v>479</v>
      </c>
      <c r="F419">
        <v>42226</v>
      </c>
      <c r="G419" t="s">
        <v>24</v>
      </c>
      <c r="H419" s="13">
        <v>42388.423321956019</v>
      </c>
      <c r="I419" s="13">
        <v>42388</v>
      </c>
      <c r="J419" t="s">
        <v>403</v>
      </c>
      <c r="L419" t="s">
        <v>557</v>
      </c>
      <c r="Q419" s="13">
        <v>42388.424390891203</v>
      </c>
      <c r="R419" t="s">
        <v>1259</v>
      </c>
    </row>
    <row r="420" spans="1:21">
      <c r="A420">
        <v>201501493</v>
      </c>
      <c r="B420" t="s">
        <v>1260</v>
      </c>
      <c r="C420" t="s">
        <v>1261</v>
      </c>
      <c r="D420" s="23">
        <f>VLOOKUP(TRIM(E420),[1]Sheet2!$A$1:$B$78,2,FALSE)</f>
        <v>499</v>
      </c>
      <c r="E420" t="s">
        <v>145</v>
      </c>
      <c r="F420">
        <v>37895</v>
      </c>
      <c r="G420" t="s">
        <v>67</v>
      </c>
      <c r="H420" s="13">
        <v>42568.384432025465</v>
      </c>
      <c r="I420" s="13">
        <v>42568</v>
      </c>
      <c r="J420">
        <v>2243</v>
      </c>
      <c r="L420">
        <v>8</v>
      </c>
      <c r="M420" s="17">
        <v>8</v>
      </c>
      <c r="O420" s="37">
        <v>8</v>
      </c>
      <c r="Q420" s="13">
        <v>42568.384432025465</v>
      </c>
      <c r="R420" t="s">
        <v>1262</v>
      </c>
    </row>
    <row r="421" spans="1:21">
      <c r="A421">
        <v>201501496</v>
      </c>
      <c r="B421" t="s">
        <v>1263</v>
      </c>
      <c r="C421" t="s">
        <v>1264</v>
      </c>
      <c r="D421" s="23">
        <f>VLOOKUP(TRIM(E421),[1]Sheet2!$A$1:$B$78,2,FALSE)</f>
        <v>125</v>
      </c>
      <c r="E421" t="s">
        <v>31</v>
      </c>
      <c r="F421">
        <v>37911</v>
      </c>
      <c r="G421" t="s">
        <v>67</v>
      </c>
      <c r="H421" s="13">
        <v>42883.526677430556</v>
      </c>
      <c r="I421" s="13">
        <v>42883</v>
      </c>
      <c r="J421">
        <v>2005</v>
      </c>
      <c r="L421" t="s">
        <v>1266</v>
      </c>
      <c r="M421" s="17">
        <v>16</v>
      </c>
      <c r="O421" s="40">
        <v>1601</v>
      </c>
      <c r="Q421" s="13">
        <v>42883.526677430556</v>
      </c>
      <c r="R421" t="s">
        <v>1267</v>
      </c>
      <c r="S421" s="13">
        <v>42885.83193148148</v>
      </c>
      <c r="T421" t="s">
        <v>47</v>
      </c>
      <c r="U421" t="s">
        <v>1265</v>
      </c>
    </row>
    <row r="422" spans="1:21">
      <c r="A422">
        <v>201501506</v>
      </c>
      <c r="B422" t="s">
        <v>1268</v>
      </c>
      <c r="C422" t="s">
        <v>342</v>
      </c>
      <c r="D422" s="23">
        <f>VLOOKUP(TRIM(E422),[1]Sheet2!$A$1:$B$78,2,FALSE)</f>
        <v>531</v>
      </c>
      <c r="E422" t="s">
        <v>287</v>
      </c>
      <c r="F422">
        <v>42140</v>
      </c>
      <c r="G422" t="s">
        <v>19</v>
      </c>
      <c r="H422" s="13">
        <v>42383.466249687503</v>
      </c>
      <c r="I422" s="13">
        <v>42383</v>
      </c>
      <c r="J422" t="s">
        <v>403</v>
      </c>
      <c r="L422" t="s">
        <v>557</v>
      </c>
      <c r="Q422" s="13">
        <v>42383.466249687503</v>
      </c>
      <c r="R422" t="s">
        <v>1269</v>
      </c>
    </row>
    <row r="423" spans="1:21">
      <c r="A423">
        <v>201501511</v>
      </c>
      <c r="B423" t="s">
        <v>1270</v>
      </c>
      <c r="C423" t="s">
        <v>1271</v>
      </c>
      <c r="D423" s="23">
        <f>VLOOKUP(TRIM(E423),[1]Sheet2!$A$1:$B$78,2,FALSE)</f>
        <v>201</v>
      </c>
      <c r="E423" t="s">
        <v>37</v>
      </c>
      <c r="F423">
        <v>42147</v>
      </c>
      <c r="G423" t="s">
        <v>24</v>
      </c>
      <c r="H423" s="13">
        <v>43227.708763229166</v>
      </c>
      <c r="I423" s="13">
        <v>43227</v>
      </c>
      <c r="J423">
        <v>2078</v>
      </c>
      <c r="L423">
        <v>1</v>
      </c>
      <c r="M423" s="17">
        <v>1</v>
      </c>
      <c r="O423" s="37">
        <v>1</v>
      </c>
      <c r="Q423" s="13">
        <v>43227.676392858797</v>
      </c>
      <c r="R423" t="s">
        <v>1274</v>
      </c>
      <c r="S423" s="13">
        <v>43227.670281250001</v>
      </c>
      <c r="T423" t="s">
        <v>1272</v>
      </c>
      <c r="U423" t="s">
        <v>1273</v>
      </c>
    </row>
    <row r="424" spans="1:21">
      <c r="A424">
        <v>201501519</v>
      </c>
      <c r="B424" t="s">
        <v>1275</v>
      </c>
      <c r="C424" t="s">
        <v>132</v>
      </c>
      <c r="D424" s="23">
        <f>VLOOKUP(TRIM(E424),[1]Sheet2!$A$1:$B$78,2,FALSE)</f>
        <v>125</v>
      </c>
      <c r="E424" t="s">
        <v>31</v>
      </c>
      <c r="F424">
        <v>38353</v>
      </c>
      <c r="G424" t="s">
        <v>67</v>
      </c>
      <c r="H424" s="13">
        <v>42466.008727083332</v>
      </c>
      <c r="I424" s="13">
        <v>42466</v>
      </c>
      <c r="J424">
        <v>2098</v>
      </c>
      <c r="L424">
        <v>9</v>
      </c>
      <c r="M424" s="17">
        <v>9</v>
      </c>
      <c r="O424" s="37">
        <v>9</v>
      </c>
      <c r="Q424" s="13">
        <v>42466.014824768521</v>
      </c>
      <c r="R424" t="s">
        <v>1276</v>
      </c>
    </row>
    <row r="425" spans="1:21">
      <c r="A425">
        <v>201501523</v>
      </c>
      <c r="B425" t="s">
        <v>1277</v>
      </c>
      <c r="C425" t="s">
        <v>1278</v>
      </c>
      <c r="D425" s="23">
        <f>VLOOKUP(TRIM(E425),[1]Sheet2!$A$1:$B$78,2,FALSE)</f>
        <v>501</v>
      </c>
      <c r="E425" t="s">
        <v>58</v>
      </c>
      <c r="F425">
        <v>42161</v>
      </c>
      <c r="G425" t="s">
        <v>19</v>
      </c>
      <c r="H425" s="13">
        <v>42453.472873842591</v>
      </c>
      <c r="I425" s="13">
        <v>42453</v>
      </c>
      <c r="J425" t="s">
        <v>403</v>
      </c>
      <c r="L425" t="s">
        <v>557</v>
      </c>
      <c r="Q425" s="13">
        <v>42453.926348182868</v>
      </c>
      <c r="R425" t="s">
        <v>1279</v>
      </c>
    </row>
    <row r="426" spans="1:21">
      <c r="A426">
        <v>201501532</v>
      </c>
      <c r="B426" t="s">
        <v>752</v>
      </c>
      <c r="C426" t="s">
        <v>1280</v>
      </c>
      <c r="D426" s="23">
        <f>VLOOKUP(TRIM(E426),[1]Sheet2!$A$1:$B$78,2,FALSE)</f>
        <v>312</v>
      </c>
      <c r="E426" t="s">
        <v>42</v>
      </c>
      <c r="F426">
        <v>42229</v>
      </c>
      <c r="G426" t="s">
        <v>19</v>
      </c>
      <c r="H426" s="13">
        <v>42389.632686192126</v>
      </c>
      <c r="I426" s="13">
        <v>42389</v>
      </c>
      <c r="J426">
        <v>2071</v>
      </c>
      <c r="L426">
        <v>1</v>
      </c>
      <c r="M426" s="17">
        <v>1</v>
      </c>
      <c r="O426" s="37">
        <v>1</v>
      </c>
      <c r="Q426" s="13" t="s">
        <v>490</v>
      </c>
      <c r="R426" t="s">
        <v>490</v>
      </c>
    </row>
    <row r="427" spans="1:21">
      <c r="A427">
        <v>201501536</v>
      </c>
      <c r="B427" t="s">
        <v>1281</v>
      </c>
      <c r="C427" t="s">
        <v>693</v>
      </c>
      <c r="D427" s="23">
        <f>VLOOKUP(TRIM(E427),[1]Sheet2!$A$1:$B$78,2,FALSE)</f>
        <v>499</v>
      </c>
      <c r="E427" t="s">
        <v>145</v>
      </c>
      <c r="F427">
        <v>42239</v>
      </c>
      <c r="G427" t="s">
        <v>67</v>
      </c>
      <c r="H427" s="13">
        <v>43007.919444363426</v>
      </c>
      <c r="I427" s="13">
        <v>43007</v>
      </c>
      <c r="J427">
        <v>2126</v>
      </c>
      <c r="L427">
        <v>16</v>
      </c>
      <c r="M427" s="17">
        <v>16</v>
      </c>
      <c r="O427" s="37">
        <v>16</v>
      </c>
      <c r="Q427" s="13">
        <v>43007.900740127312</v>
      </c>
      <c r="R427" t="s">
        <v>1282</v>
      </c>
    </row>
    <row r="428" spans="1:21">
      <c r="A428">
        <v>201501543</v>
      </c>
      <c r="B428" t="s">
        <v>1283</v>
      </c>
      <c r="C428" t="s">
        <v>1172</v>
      </c>
      <c r="D428" s="23">
        <f>VLOOKUP(TRIM(E428),[1]Sheet2!$A$1:$B$78,2,FALSE)</f>
        <v>125</v>
      </c>
      <c r="E428" t="s">
        <v>31</v>
      </c>
      <c r="F428">
        <v>38542</v>
      </c>
      <c r="G428" t="s">
        <v>24</v>
      </c>
      <c r="H428" s="13">
        <v>43341.430834224535</v>
      </c>
      <c r="I428" s="13">
        <v>43341</v>
      </c>
      <c r="J428">
        <v>2087</v>
      </c>
      <c r="K428">
        <v>2082</v>
      </c>
      <c r="L428">
        <v>1</v>
      </c>
      <c r="M428" s="17">
        <v>1</v>
      </c>
      <c r="O428" s="37">
        <v>1</v>
      </c>
      <c r="Q428" s="13" t="s">
        <v>490</v>
      </c>
      <c r="R428" t="s">
        <v>490</v>
      </c>
    </row>
    <row r="429" spans="1:21">
      <c r="A429">
        <v>201501564</v>
      </c>
      <c r="B429" t="s">
        <v>1284</v>
      </c>
      <c r="C429" t="s">
        <v>1285</v>
      </c>
      <c r="D429" s="23">
        <f>VLOOKUP(TRIM(E429),[1]Sheet2!$A$1:$B$78,2,FALSE)</f>
        <v>508</v>
      </c>
      <c r="E429" t="s">
        <v>170</v>
      </c>
      <c r="F429">
        <v>42175</v>
      </c>
      <c r="G429" t="s">
        <v>24</v>
      </c>
      <c r="H429" s="13">
        <v>42397.518834340277</v>
      </c>
      <c r="I429" s="13">
        <v>42397</v>
      </c>
      <c r="J429">
        <v>2071</v>
      </c>
      <c r="L429" t="s">
        <v>1286</v>
      </c>
      <c r="M429" s="17">
        <v>2</v>
      </c>
      <c r="N429" s="17">
        <v>9</v>
      </c>
      <c r="O429" s="37">
        <v>2</v>
      </c>
      <c r="P429" s="40">
        <v>901</v>
      </c>
      <c r="Q429" s="13">
        <v>42397.518834340277</v>
      </c>
      <c r="R429" t="s">
        <v>1287</v>
      </c>
    </row>
    <row r="430" spans="1:21">
      <c r="A430">
        <v>201501565</v>
      </c>
      <c r="B430" t="s">
        <v>1288</v>
      </c>
      <c r="C430" t="s">
        <v>1289</v>
      </c>
      <c r="D430" s="23">
        <f>VLOOKUP(TRIM(E430),[1]Sheet2!$A$1:$B$78,2,FALSE)</f>
        <v>130</v>
      </c>
      <c r="E430" t="s">
        <v>88</v>
      </c>
      <c r="F430">
        <v>40483</v>
      </c>
      <c r="G430" t="s">
        <v>24</v>
      </c>
      <c r="H430" s="13">
        <v>42627.533669131946</v>
      </c>
      <c r="I430" s="13">
        <v>42627</v>
      </c>
      <c r="J430">
        <v>2232</v>
      </c>
      <c r="L430" t="s">
        <v>523</v>
      </c>
      <c r="M430" s="19">
        <v>100</v>
      </c>
      <c r="O430" s="41">
        <v>79</v>
      </c>
      <c r="Q430" s="13">
        <v>42627.529688275463</v>
      </c>
      <c r="R430" t="s">
        <v>1290</v>
      </c>
    </row>
    <row r="431" spans="1:21">
      <c r="A431">
        <v>201501567</v>
      </c>
      <c r="B431" t="s">
        <v>625</v>
      </c>
      <c r="C431" t="s">
        <v>1291</v>
      </c>
      <c r="D431" s="23">
        <f>VLOOKUP(TRIM(E431),[1]Sheet2!$A$1:$B$78,2,FALSE)</f>
        <v>501</v>
      </c>
      <c r="E431" t="s">
        <v>58</v>
      </c>
      <c r="F431">
        <v>42005</v>
      </c>
      <c r="G431" t="s">
        <v>24</v>
      </c>
      <c r="H431" s="13">
        <v>42799.005313159723</v>
      </c>
      <c r="I431" s="13">
        <v>42799</v>
      </c>
      <c r="J431">
        <v>2081</v>
      </c>
      <c r="L431" t="s">
        <v>1292</v>
      </c>
      <c r="Q431" s="13">
        <v>42799.005313159723</v>
      </c>
      <c r="R431" t="s">
        <v>1293</v>
      </c>
    </row>
    <row r="432" spans="1:21">
      <c r="A432">
        <v>201501579</v>
      </c>
      <c r="B432" t="s">
        <v>1112</v>
      </c>
      <c r="C432" t="s">
        <v>1294</v>
      </c>
      <c r="D432" s="23">
        <f>VLOOKUP(TRIM(E432),[1]Sheet2!$A$1:$B$78,2,FALSE)</f>
        <v>598</v>
      </c>
      <c r="E432" t="s">
        <v>80</v>
      </c>
      <c r="F432">
        <v>42140</v>
      </c>
      <c r="G432" t="s">
        <v>19</v>
      </c>
      <c r="H432" s="13">
        <v>42376.449404895837</v>
      </c>
      <c r="I432" s="13">
        <v>42376</v>
      </c>
      <c r="J432" t="s">
        <v>403</v>
      </c>
      <c r="L432" t="s">
        <v>557</v>
      </c>
      <c r="Q432" s="13">
        <v>42376.449261111113</v>
      </c>
      <c r="R432" t="s">
        <v>1295</v>
      </c>
    </row>
    <row r="433" spans="1:21">
      <c r="A433">
        <v>201501580</v>
      </c>
      <c r="B433" t="s">
        <v>1112</v>
      </c>
      <c r="C433" t="s">
        <v>160</v>
      </c>
      <c r="D433" s="23">
        <f>VLOOKUP(TRIM(E433),[1]Sheet2!$A$1:$B$78,2,FALSE)</f>
        <v>598</v>
      </c>
      <c r="E433" t="s">
        <v>80</v>
      </c>
      <c r="F433">
        <v>42140</v>
      </c>
      <c r="G433" t="s">
        <v>19</v>
      </c>
      <c r="H433" s="13">
        <v>42376.450462962966</v>
      </c>
      <c r="I433" s="13">
        <v>42376</v>
      </c>
      <c r="J433" t="s">
        <v>403</v>
      </c>
      <c r="L433" t="s">
        <v>557</v>
      </c>
      <c r="Q433" s="13">
        <v>42376.846645405094</v>
      </c>
    </row>
    <row r="434" spans="1:21">
      <c r="A434">
        <v>201501583</v>
      </c>
      <c r="B434" t="s">
        <v>1296</v>
      </c>
      <c r="C434" t="s">
        <v>79</v>
      </c>
      <c r="D434" s="23">
        <f>VLOOKUP(TRIM(E434),[1]Sheet2!$A$1:$B$78,2,FALSE)</f>
        <v>112</v>
      </c>
      <c r="E434" t="s">
        <v>1297</v>
      </c>
      <c r="F434">
        <v>42241</v>
      </c>
      <c r="G434" t="s">
        <v>24</v>
      </c>
      <c r="H434" s="13">
        <v>42390.5784255787</v>
      </c>
      <c r="I434" s="13">
        <v>42390</v>
      </c>
      <c r="J434">
        <v>2071</v>
      </c>
      <c r="L434">
        <v>2</v>
      </c>
      <c r="M434" s="17">
        <v>2</v>
      </c>
      <c r="O434" s="37">
        <v>2</v>
      </c>
      <c r="Q434" s="13">
        <v>42390.748402083336</v>
      </c>
      <c r="R434" t="s">
        <v>1298</v>
      </c>
    </row>
    <row r="435" spans="1:21">
      <c r="A435">
        <v>201501584</v>
      </c>
      <c r="B435" t="s">
        <v>1299</v>
      </c>
      <c r="C435" t="s">
        <v>1300</v>
      </c>
      <c r="D435" s="23">
        <f>VLOOKUP(TRIM(E435),[1]Sheet2!$A$1:$B$78,2,FALSE)</f>
        <v>14</v>
      </c>
      <c r="E435" t="s">
        <v>1247</v>
      </c>
      <c r="F435">
        <v>42251</v>
      </c>
      <c r="G435" t="s">
        <v>67</v>
      </c>
      <c r="H435" s="13">
        <v>42627.504914548612</v>
      </c>
      <c r="I435" s="13">
        <v>42627</v>
      </c>
      <c r="J435">
        <v>2049</v>
      </c>
      <c r="L435">
        <v>2</v>
      </c>
      <c r="M435" s="17">
        <v>2</v>
      </c>
      <c r="O435" s="37">
        <v>2</v>
      </c>
      <c r="Q435" s="13">
        <v>42627.504914548612</v>
      </c>
      <c r="R435" t="s">
        <v>1301</v>
      </c>
    </row>
    <row r="436" spans="1:21">
      <c r="A436">
        <v>201501590</v>
      </c>
      <c r="B436" t="s">
        <v>1302</v>
      </c>
      <c r="C436" t="s">
        <v>1303</v>
      </c>
      <c r="D436" s="23">
        <f>VLOOKUP(TRIM(E436),[1]Sheet2!$A$1:$B$78,2,FALSE)</f>
        <v>312</v>
      </c>
      <c r="E436" t="s">
        <v>42</v>
      </c>
      <c r="F436">
        <v>42254</v>
      </c>
      <c r="G436" t="s">
        <v>67</v>
      </c>
      <c r="H436" s="13">
        <v>42463.663602812499</v>
      </c>
      <c r="I436" s="13">
        <v>42463</v>
      </c>
      <c r="J436">
        <v>2193</v>
      </c>
      <c r="L436" t="s">
        <v>621</v>
      </c>
      <c r="M436" s="17">
        <v>23</v>
      </c>
      <c r="O436" s="37">
        <v>23</v>
      </c>
      <c r="Q436" s="13">
        <v>42463.663602812499</v>
      </c>
      <c r="S436" s="13">
        <v>42464.825168402778</v>
      </c>
      <c r="U436" t="s">
        <v>1304</v>
      </c>
    </row>
    <row r="437" spans="1:21">
      <c r="A437">
        <v>201501609</v>
      </c>
      <c r="B437" t="s">
        <v>1305</v>
      </c>
      <c r="C437" t="s">
        <v>1306</v>
      </c>
      <c r="D437" s="23">
        <f>VLOOKUP(TRIM(E437),[1]Sheet2!$A$1:$B$78,2,FALSE)</f>
        <v>125</v>
      </c>
      <c r="E437" t="s">
        <v>31</v>
      </c>
      <c r="F437">
        <v>41004</v>
      </c>
      <c r="G437" t="s">
        <v>19</v>
      </c>
      <c r="H437" s="13">
        <v>42641.54390636574</v>
      </c>
      <c r="I437" s="13">
        <v>42641</v>
      </c>
      <c r="J437">
        <v>2229</v>
      </c>
      <c r="L437" t="s">
        <v>653</v>
      </c>
      <c r="M437" s="31">
        <v>22112</v>
      </c>
      <c r="O437" s="40">
        <v>221</v>
      </c>
      <c r="Q437" s="13">
        <v>42641.550308761573</v>
      </c>
      <c r="R437" t="s">
        <v>1307</v>
      </c>
    </row>
    <row r="438" spans="1:21">
      <c r="A438">
        <v>201501634</v>
      </c>
      <c r="B438" t="s">
        <v>1308</v>
      </c>
      <c r="C438" t="s">
        <v>1309</v>
      </c>
      <c r="D438" s="23">
        <f>VLOOKUP(TRIM(E438),[1]Sheet2!$A$1:$B$78,2,FALSE)</f>
        <v>130</v>
      </c>
      <c r="E438" t="s">
        <v>88</v>
      </c>
      <c r="F438">
        <v>36923</v>
      </c>
      <c r="G438" t="s">
        <v>24</v>
      </c>
      <c r="H438" s="13">
        <v>42739.506143749997</v>
      </c>
      <c r="I438" s="13">
        <v>42739</v>
      </c>
      <c r="J438">
        <v>2224</v>
      </c>
      <c r="L438" t="s">
        <v>653</v>
      </c>
      <c r="M438" s="31">
        <v>22112</v>
      </c>
      <c r="O438" s="40">
        <v>221</v>
      </c>
      <c r="Q438" s="13">
        <v>42739.618355243052</v>
      </c>
      <c r="R438" t="s">
        <v>1310</v>
      </c>
    </row>
    <row r="439" spans="1:21">
      <c r="A439">
        <v>201501637</v>
      </c>
      <c r="B439" t="s">
        <v>1311</v>
      </c>
      <c r="C439" t="s">
        <v>1312</v>
      </c>
      <c r="D439" s="23">
        <f>VLOOKUP(TRIM(E439),[1]Sheet2!$A$1:$B$78,2,FALSE)</f>
        <v>130</v>
      </c>
      <c r="E439" t="s">
        <v>88</v>
      </c>
      <c r="F439">
        <v>37582</v>
      </c>
      <c r="G439" t="s">
        <v>19</v>
      </c>
      <c r="H439" s="13">
        <v>43197.576573148152</v>
      </c>
      <c r="I439" s="13">
        <v>43197</v>
      </c>
      <c r="J439">
        <v>2001</v>
      </c>
      <c r="L439">
        <v>14</v>
      </c>
      <c r="M439" s="17">
        <v>14</v>
      </c>
      <c r="O439" s="37">
        <v>14</v>
      </c>
      <c r="Q439" s="13">
        <v>43197.566387037034</v>
      </c>
      <c r="R439" t="s">
        <v>1313</v>
      </c>
    </row>
    <row r="440" spans="1:21">
      <c r="A440">
        <v>201501639</v>
      </c>
      <c r="B440" t="s">
        <v>1314</v>
      </c>
      <c r="C440" t="s">
        <v>52</v>
      </c>
      <c r="D440" s="23">
        <f>VLOOKUP(TRIM(E440),[1]Sheet2!$A$1:$B$78,2,FALSE)</f>
        <v>598</v>
      </c>
      <c r="E440" t="s">
        <v>80</v>
      </c>
      <c r="F440">
        <v>42254</v>
      </c>
      <c r="G440" t="s">
        <v>19</v>
      </c>
      <c r="H440" s="13">
        <v>42405.890511226855</v>
      </c>
      <c r="I440" s="13">
        <v>42405</v>
      </c>
      <c r="J440" t="s">
        <v>403</v>
      </c>
      <c r="L440" t="s">
        <v>557</v>
      </c>
      <c r="Q440" s="13" t="s">
        <v>490</v>
      </c>
      <c r="R440" t="s">
        <v>490</v>
      </c>
    </row>
    <row r="441" spans="1:21">
      <c r="A441">
        <v>201501645</v>
      </c>
      <c r="B441" t="s">
        <v>625</v>
      </c>
      <c r="C441" t="s">
        <v>1315</v>
      </c>
      <c r="D441" s="23">
        <f>VLOOKUP(TRIM(E441),[1]Sheet2!$A$1:$B$78,2,FALSE)</f>
        <v>598</v>
      </c>
      <c r="E441" t="s">
        <v>80</v>
      </c>
      <c r="F441">
        <v>42156</v>
      </c>
      <c r="G441" t="s">
        <v>19</v>
      </c>
      <c r="H441" s="13">
        <v>42392.95239082176</v>
      </c>
      <c r="I441" s="13">
        <v>42392</v>
      </c>
      <c r="J441" t="s">
        <v>403</v>
      </c>
      <c r="L441" t="s">
        <v>922</v>
      </c>
      <c r="M441" s="17">
        <v>30</v>
      </c>
      <c r="O441" s="37">
        <v>30</v>
      </c>
      <c r="Q441" s="13">
        <v>42392.93027167824</v>
      </c>
      <c r="R441" t="s">
        <v>1316</v>
      </c>
    </row>
    <row r="442" spans="1:21">
      <c r="A442">
        <v>201501646</v>
      </c>
      <c r="B442" t="s">
        <v>625</v>
      </c>
      <c r="C442" t="s">
        <v>1317</v>
      </c>
      <c r="D442" s="23">
        <f>VLOOKUP(TRIM(E442),[1]Sheet2!$A$1:$B$78,2,FALSE)</f>
        <v>598</v>
      </c>
      <c r="E442" t="s">
        <v>80</v>
      </c>
      <c r="F442">
        <v>42156</v>
      </c>
      <c r="G442" t="s">
        <v>24</v>
      </c>
      <c r="H442" s="13">
        <v>42377.610225150464</v>
      </c>
      <c r="I442" s="13">
        <v>42377</v>
      </c>
      <c r="J442" t="s">
        <v>403</v>
      </c>
      <c r="L442" t="s">
        <v>557</v>
      </c>
      <c r="Q442" s="13">
        <v>42377.610225150464</v>
      </c>
      <c r="R442" t="s">
        <v>1318</v>
      </c>
    </row>
    <row r="443" spans="1:21">
      <c r="A443">
        <v>201501649</v>
      </c>
      <c r="B443" t="s">
        <v>1319</v>
      </c>
      <c r="C443" t="s">
        <v>1320</v>
      </c>
      <c r="D443" s="23">
        <f>VLOOKUP(TRIM(E443),[1]Sheet2!$A$1:$B$78,2,FALSE)</f>
        <v>131</v>
      </c>
      <c r="E443" t="s">
        <v>18</v>
      </c>
      <c r="F443">
        <v>39934</v>
      </c>
      <c r="G443" t="s">
        <v>19</v>
      </c>
      <c r="H443" s="13">
        <v>42471.404877118053</v>
      </c>
      <c r="I443" s="13">
        <v>42471</v>
      </c>
      <c r="J443">
        <v>2185</v>
      </c>
      <c r="L443" t="s">
        <v>621</v>
      </c>
      <c r="M443" s="17">
        <v>23</v>
      </c>
      <c r="O443" s="37">
        <v>23</v>
      </c>
      <c r="Q443" s="13">
        <v>42471.536797303241</v>
      </c>
    </row>
    <row r="444" spans="1:21">
      <c r="A444">
        <v>201501654</v>
      </c>
      <c r="B444" t="s">
        <v>1321</v>
      </c>
      <c r="C444" t="s">
        <v>805</v>
      </c>
      <c r="D444" s="23">
        <f>VLOOKUP(TRIM(E444),[1]Sheet2!$A$1:$B$78,2,FALSE)</f>
        <v>201</v>
      </c>
      <c r="E444" t="s">
        <v>37</v>
      </c>
      <c r="F444">
        <v>42235</v>
      </c>
      <c r="G444" t="s">
        <v>67</v>
      </c>
      <c r="H444" s="13">
        <v>43221.063191122688</v>
      </c>
      <c r="I444" s="13">
        <v>43221</v>
      </c>
      <c r="J444">
        <v>2186</v>
      </c>
      <c r="L444" t="s">
        <v>621</v>
      </c>
      <c r="M444" s="17">
        <v>23</v>
      </c>
      <c r="O444" s="37">
        <v>23</v>
      </c>
      <c r="Q444" s="13">
        <v>43221.357493252312</v>
      </c>
      <c r="R444" t="s">
        <v>1322</v>
      </c>
      <c r="S444" s="13">
        <v>43220.622900960647</v>
      </c>
      <c r="T444" t="s">
        <v>25</v>
      </c>
      <c r="U444" t="s">
        <v>26</v>
      </c>
    </row>
    <row r="445" spans="1:21">
      <c r="A445">
        <v>201501693</v>
      </c>
      <c r="B445" t="s">
        <v>1323</v>
      </c>
      <c r="C445" t="s">
        <v>1324</v>
      </c>
      <c r="D445" s="23">
        <f>VLOOKUP(TRIM(E445),[1]Sheet2!$A$1:$B$78,2,FALSE)</f>
        <v>131</v>
      </c>
      <c r="E445" t="s">
        <v>18</v>
      </c>
      <c r="F445">
        <v>41431</v>
      </c>
      <c r="G445" t="s">
        <v>19</v>
      </c>
      <c r="H445" s="13">
        <v>42776.874908645834</v>
      </c>
      <c r="I445" s="13">
        <v>42776</v>
      </c>
      <c r="J445">
        <v>2126</v>
      </c>
      <c r="L445" t="s">
        <v>603</v>
      </c>
      <c r="M445" s="17">
        <v>23</v>
      </c>
      <c r="O445" s="37">
        <v>23</v>
      </c>
      <c r="Q445" s="13">
        <v>42776.874908645834</v>
      </c>
      <c r="R445" t="s">
        <v>1325</v>
      </c>
    </row>
    <row r="446" spans="1:21">
      <c r="A446">
        <v>201501699</v>
      </c>
      <c r="B446" t="s">
        <v>1249</v>
      </c>
      <c r="C446" t="s">
        <v>486</v>
      </c>
      <c r="D446" s="23">
        <f>VLOOKUP(TRIM(E446),[1]Sheet2!$A$1:$B$78,2,FALSE)</f>
        <v>128</v>
      </c>
      <c r="E446" t="s">
        <v>75</v>
      </c>
      <c r="F446">
        <v>36773</v>
      </c>
      <c r="G446" t="s">
        <v>67</v>
      </c>
      <c r="H446" s="13">
        <v>42442.728764120373</v>
      </c>
      <c r="I446" s="13">
        <v>42442</v>
      </c>
      <c r="J446">
        <v>2245</v>
      </c>
      <c r="K446" t="s">
        <v>1326</v>
      </c>
      <c r="L446">
        <v>1</v>
      </c>
      <c r="M446" s="17">
        <v>1</v>
      </c>
      <c r="O446" s="37">
        <v>1</v>
      </c>
      <c r="Q446" s="13">
        <v>42442.723744988427</v>
      </c>
      <c r="R446" t="s">
        <v>1327</v>
      </c>
    </row>
    <row r="447" spans="1:21">
      <c r="A447">
        <v>201501702</v>
      </c>
      <c r="B447" t="s">
        <v>1270</v>
      </c>
      <c r="C447" t="s">
        <v>1328</v>
      </c>
      <c r="D447" s="23">
        <f>VLOOKUP(TRIM(E447),[1]Sheet2!$A$1:$B$78,2,FALSE)</f>
        <v>506</v>
      </c>
      <c r="E447" t="s">
        <v>1039</v>
      </c>
      <c r="F447">
        <v>42193</v>
      </c>
      <c r="G447" t="s">
        <v>67</v>
      </c>
      <c r="H447" s="13">
        <v>42686.819118206018</v>
      </c>
      <c r="I447" s="13">
        <v>42686</v>
      </c>
      <c r="J447">
        <v>2178</v>
      </c>
      <c r="L447" t="s">
        <v>1329</v>
      </c>
      <c r="M447" s="31">
        <v>22215</v>
      </c>
      <c r="O447" s="41">
        <v>222</v>
      </c>
      <c r="Q447" s="13">
        <v>42686.752946643515</v>
      </c>
    </row>
    <row r="448" spans="1:21">
      <c r="A448">
        <v>201501704</v>
      </c>
      <c r="B448" t="s">
        <v>738</v>
      </c>
      <c r="C448" t="s">
        <v>109</v>
      </c>
      <c r="D448" s="23">
        <f>VLOOKUP(TRIM(E448),[1]Sheet2!$A$1:$B$78,2,FALSE)</f>
        <v>119</v>
      </c>
      <c r="E448" t="s">
        <v>66</v>
      </c>
      <c r="F448">
        <v>42156</v>
      </c>
      <c r="G448" t="s">
        <v>24</v>
      </c>
      <c r="H448" s="13">
        <v>42478.602553784724</v>
      </c>
      <c r="I448" s="13">
        <v>42478</v>
      </c>
      <c r="J448">
        <v>2189</v>
      </c>
      <c r="L448" t="s">
        <v>621</v>
      </c>
      <c r="M448" s="17">
        <v>23</v>
      </c>
      <c r="O448" s="37">
        <v>23</v>
      </c>
      <c r="Q448" s="13">
        <v>42478.605438657411</v>
      </c>
      <c r="R448" t="s">
        <v>1331</v>
      </c>
      <c r="S448" s="13">
        <v>42481.40778267361</v>
      </c>
      <c r="U448" t="s">
        <v>1330</v>
      </c>
    </row>
    <row r="449" spans="1:21">
      <c r="A449">
        <v>201501706</v>
      </c>
      <c r="B449" t="s">
        <v>1332</v>
      </c>
      <c r="C449" t="s">
        <v>805</v>
      </c>
      <c r="D449" s="23">
        <f>VLOOKUP(TRIM(E449),[1]Sheet2!$A$1:$B$78,2,FALSE)</f>
        <v>131</v>
      </c>
      <c r="E449" t="s">
        <v>18</v>
      </c>
      <c r="F449">
        <v>38687</v>
      </c>
      <c r="G449" t="s">
        <v>19</v>
      </c>
      <c r="H449" s="13">
        <v>42557.560334340276</v>
      </c>
      <c r="I449" s="13">
        <v>42557</v>
      </c>
      <c r="J449" t="s">
        <v>403</v>
      </c>
      <c r="L449" t="s">
        <v>640</v>
      </c>
      <c r="Q449" s="13">
        <v>42557.5505008912</v>
      </c>
      <c r="R449" t="s">
        <v>1333</v>
      </c>
    </row>
    <row r="450" spans="1:21">
      <c r="A450">
        <v>201501709</v>
      </c>
      <c r="B450" t="s">
        <v>1334</v>
      </c>
      <c r="C450" t="s">
        <v>1335</v>
      </c>
      <c r="D450" s="23">
        <f>VLOOKUP(TRIM(E450),[1]Sheet2!$A$1:$B$78,2,FALSE)</f>
        <v>91</v>
      </c>
      <c r="E450" t="s">
        <v>23</v>
      </c>
      <c r="F450">
        <v>42239</v>
      </c>
      <c r="G450" t="s">
        <v>67</v>
      </c>
      <c r="H450" s="13">
        <v>42538.34510042824</v>
      </c>
      <c r="I450" s="13">
        <v>42538</v>
      </c>
      <c r="J450">
        <v>2046</v>
      </c>
      <c r="L450" t="s">
        <v>836</v>
      </c>
      <c r="M450" s="31">
        <v>2515</v>
      </c>
      <c r="O450" s="41">
        <v>25</v>
      </c>
      <c r="Q450" s="13">
        <v>42538.34510042824</v>
      </c>
    </row>
    <row r="451" spans="1:21">
      <c r="A451">
        <v>201501712</v>
      </c>
      <c r="B451" t="s">
        <v>1336</v>
      </c>
      <c r="C451" t="s">
        <v>1337</v>
      </c>
      <c r="D451" s="23">
        <f>VLOOKUP(TRIM(E451),[1]Sheet2!$A$1:$B$78,2,FALSE)</f>
        <v>312</v>
      </c>
      <c r="E451" t="s">
        <v>42</v>
      </c>
      <c r="F451">
        <v>42275</v>
      </c>
      <c r="G451" t="s">
        <v>24</v>
      </c>
      <c r="H451" s="13">
        <v>42473.509111956017</v>
      </c>
      <c r="I451" s="13">
        <v>42473</v>
      </c>
      <c r="J451" t="s">
        <v>403</v>
      </c>
      <c r="L451" t="s">
        <v>557</v>
      </c>
      <c r="Q451" s="13">
        <v>42473.512655752318</v>
      </c>
      <c r="R451" t="s">
        <v>1338</v>
      </c>
    </row>
    <row r="452" spans="1:21">
      <c r="A452">
        <v>201501716</v>
      </c>
      <c r="B452" t="s">
        <v>1277</v>
      </c>
      <c r="C452" t="s">
        <v>1065</v>
      </c>
      <c r="D452" s="23">
        <f>VLOOKUP(TRIM(E452),[1]Sheet2!$A$1:$B$78,2,FALSE)</f>
        <v>501</v>
      </c>
      <c r="E452" t="s">
        <v>58</v>
      </c>
      <c r="F452">
        <v>42269</v>
      </c>
      <c r="G452" t="s">
        <v>24</v>
      </c>
      <c r="H452" s="13">
        <v>42453.472054976854</v>
      </c>
      <c r="I452" s="13">
        <v>42453</v>
      </c>
      <c r="J452" t="s">
        <v>403</v>
      </c>
      <c r="L452" t="s">
        <v>557</v>
      </c>
      <c r="Q452" s="13">
        <v>42453.524420138892</v>
      </c>
    </row>
    <row r="453" spans="1:21">
      <c r="A453">
        <v>201501725</v>
      </c>
      <c r="B453" t="s">
        <v>1339</v>
      </c>
      <c r="C453" t="s">
        <v>389</v>
      </c>
      <c r="D453" s="23">
        <f>VLOOKUP(TRIM(E453),[1]Sheet2!$A$1:$B$78,2,FALSE)</f>
        <v>130</v>
      </c>
      <c r="E453" t="s">
        <v>88</v>
      </c>
      <c r="F453">
        <v>42108</v>
      </c>
      <c r="G453" t="s">
        <v>24</v>
      </c>
      <c r="H453" s="13">
        <v>42384.489021099536</v>
      </c>
      <c r="I453" s="13">
        <v>42384</v>
      </c>
      <c r="J453">
        <v>2257</v>
      </c>
      <c r="L453">
        <v>1</v>
      </c>
      <c r="M453" s="17">
        <v>1</v>
      </c>
      <c r="O453" s="37">
        <v>1</v>
      </c>
      <c r="Q453" s="13">
        <v>42384.489021099536</v>
      </c>
      <c r="R453" t="s">
        <v>1340</v>
      </c>
    </row>
    <row r="454" spans="1:21">
      <c r="A454">
        <v>201501731</v>
      </c>
      <c r="B454" t="s">
        <v>1341</v>
      </c>
      <c r="C454" t="s">
        <v>1342</v>
      </c>
      <c r="D454" s="23">
        <f>VLOOKUP(TRIM(E454),[1]Sheet2!$A$1:$B$78,2,FALSE)</f>
        <v>505</v>
      </c>
      <c r="E454" t="s">
        <v>386</v>
      </c>
      <c r="F454">
        <v>42285</v>
      </c>
      <c r="G454" t="s">
        <v>24</v>
      </c>
      <c r="H454" s="13">
        <v>42453.498974270835</v>
      </c>
      <c r="I454" s="13">
        <v>42453</v>
      </c>
      <c r="J454" t="s">
        <v>403</v>
      </c>
      <c r="L454" t="s">
        <v>557</v>
      </c>
      <c r="Q454" s="13">
        <v>42453.498974270835</v>
      </c>
      <c r="R454" t="s">
        <v>1343</v>
      </c>
    </row>
    <row r="455" spans="1:21">
      <c r="A455">
        <v>201501774</v>
      </c>
      <c r="B455" t="s">
        <v>1344</v>
      </c>
      <c r="C455" t="s">
        <v>331</v>
      </c>
      <c r="D455" s="23">
        <f>VLOOKUP(TRIM(E455),[1]Sheet2!$A$1:$B$78,2,FALSE)</f>
        <v>123</v>
      </c>
      <c r="E455" t="s">
        <v>227</v>
      </c>
      <c r="F455">
        <v>40539</v>
      </c>
      <c r="G455" t="s">
        <v>67</v>
      </c>
      <c r="H455" s="13">
        <v>42456.5572994213</v>
      </c>
      <c r="I455" s="13">
        <v>42456</v>
      </c>
      <c r="J455">
        <v>2133</v>
      </c>
      <c r="L455" t="s">
        <v>1345</v>
      </c>
      <c r="M455" s="17">
        <v>23</v>
      </c>
      <c r="N455" s="17">
        <v>35</v>
      </c>
      <c r="O455" s="37">
        <v>23</v>
      </c>
      <c r="P455" s="37">
        <v>35</v>
      </c>
      <c r="Q455" s="13">
        <v>42456.549998842595</v>
      </c>
      <c r="R455" t="s">
        <v>1346</v>
      </c>
    </row>
    <row r="456" spans="1:21">
      <c r="A456">
        <v>201600003</v>
      </c>
      <c r="B456" t="s">
        <v>1347</v>
      </c>
      <c r="C456" t="s">
        <v>1348</v>
      </c>
      <c r="D456" s="23">
        <f>VLOOKUP(TRIM(E456),[1]Sheet2!$A$1:$B$78,2,FALSE)</f>
        <v>126</v>
      </c>
      <c r="E456" t="s">
        <v>249</v>
      </c>
      <c r="F456">
        <v>42005</v>
      </c>
      <c r="G456" t="s">
        <v>19</v>
      </c>
      <c r="H456" s="13">
        <v>42370.748259340275</v>
      </c>
      <c r="I456" s="13">
        <v>42370</v>
      </c>
      <c r="J456">
        <v>2275</v>
      </c>
      <c r="L456" t="s">
        <v>1192</v>
      </c>
      <c r="M456" s="17">
        <v>55</v>
      </c>
      <c r="O456" s="37">
        <v>55</v>
      </c>
      <c r="Q456" s="13">
        <v>42370.745079942128</v>
      </c>
      <c r="R456" t="s">
        <v>1349</v>
      </c>
      <c r="U456" t="s">
        <v>1192</v>
      </c>
    </row>
    <row r="457" spans="1:21">
      <c r="A457">
        <v>201600009</v>
      </c>
      <c r="B457" t="s">
        <v>1350</v>
      </c>
      <c r="C457" t="s">
        <v>1351</v>
      </c>
      <c r="D457" s="23">
        <f>VLOOKUP(TRIM(E457),[1]Sheet2!$A$1:$B$78,2,FALSE)</f>
        <v>203</v>
      </c>
      <c r="E457" t="s">
        <v>317</v>
      </c>
      <c r="F457">
        <v>42314</v>
      </c>
      <c r="G457" t="s">
        <v>67</v>
      </c>
      <c r="H457" s="13">
        <v>42526.442932256941</v>
      </c>
      <c r="I457" s="13">
        <v>42526</v>
      </c>
      <c r="J457" t="s">
        <v>403</v>
      </c>
      <c r="L457" t="s">
        <v>557</v>
      </c>
      <c r="Q457" s="13">
        <v>42526.417760266202</v>
      </c>
      <c r="R457" t="s">
        <v>1352</v>
      </c>
    </row>
    <row r="458" spans="1:21">
      <c r="A458">
        <v>201600010</v>
      </c>
      <c r="B458" t="s">
        <v>1353</v>
      </c>
      <c r="C458" t="s">
        <v>1354</v>
      </c>
      <c r="D458" s="23">
        <f>VLOOKUP(TRIM(E458),[1]Sheet2!$A$1:$B$78,2,FALSE)</f>
        <v>312</v>
      </c>
      <c r="E458" t="s">
        <v>42</v>
      </c>
      <c r="F458">
        <v>42217</v>
      </c>
      <c r="G458" t="s">
        <v>67</v>
      </c>
      <c r="H458" s="13">
        <v>42561.521144872684</v>
      </c>
      <c r="I458" s="13">
        <v>42561</v>
      </c>
      <c r="J458">
        <v>2048</v>
      </c>
      <c r="L458">
        <v>1</v>
      </c>
      <c r="M458" s="17">
        <v>1</v>
      </c>
      <c r="O458" s="37">
        <v>1</v>
      </c>
      <c r="Q458" s="13">
        <v>42561.51449209491</v>
      </c>
      <c r="R458" t="s">
        <v>1355</v>
      </c>
    </row>
    <row r="459" spans="1:21">
      <c r="A459">
        <v>201600019</v>
      </c>
      <c r="B459" t="s">
        <v>1356</v>
      </c>
      <c r="C459" t="s">
        <v>1357</v>
      </c>
      <c r="D459" s="23">
        <f>VLOOKUP(TRIM(E459),[1]Sheet2!$A$1:$B$78,2,FALSE)</f>
        <v>516</v>
      </c>
      <c r="E459" t="s">
        <v>479</v>
      </c>
      <c r="F459">
        <v>42130</v>
      </c>
      <c r="G459" t="s">
        <v>24</v>
      </c>
      <c r="H459" s="13">
        <v>42373.35590347222</v>
      </c>
      <c r="I459" s="13">
        <v>42373</v>
      </c>
      <c r="J459">
        <v>2273</v>
      </c>
      <c r="L459">
        <v>13</v>
      </c>
      <c r="M459" s="17">
        <v>13</v>
      </c>
      <c r="O459" s="37">
        <v>13</v>
      </c>
      <c r="Q459" s="13">
        <v>42373.35590347222</v>
      </c>
      <c r="R459" t="s">
        <v>1359</v>
      </c>
      <c r="U459" t="s">
        <v>1358</v>
      </c>
    </row>
    <row r="460" spans="1:21">
      <c r="A460">
        <v>201600023</v>
      </c>
      <c r="B460" t="s">
        <v>1360</v>
      </c>
      <c r="C460" t="s">
        <v>294</v>
      </c>
      <c r="D460" s="23">
        <f>VLOOKUP(TRIM(E460),[1]Sheet2!$A$1:$B$78,2,FALSE)</f>
        <v>125</v>
      </c>
      <c r="E460" t="s">
        <v>31</v>
      </c>
      <c r="F460">
        <v>42289</v>
      </c>
      <c r="G460" t="s">
        <v>24</v>
      </c>
      <c r="H460" s="13">
        <v>42475.427985335649</v>
      </c>
      <c r="I460" s="13">
        <v>42475</v>
      </c>
      <c r="J460" t="s">
        <v>403</v>
      </c>
      <c r="L460" t="s">
        <v>557</v>
      </c>
      <c r="Q460" s="13">
        <v>42475.666936458336</v>
      </c>
    </row>
    <row r="461" spans="1:21">
      <c r="A461">
        <v>201600026</v>
      </c>
      <c r="B461" t="s">
        <v>1361</v>
      </c>
      <c r="C461" t="s">
        <v>1362</v>
      </c>
      <c r="D461" s="23">
        <f>VLOOKUP(TRIM(E461),[1]Sheet2!$A$1:$B$78,2,FALSE)</f>
        <v>312</v>
      </c>
      <c r="E461" t="s">
        <v>42</v>
      </c>
      <c r="F461">
        <v>42012</v>
      </c>
      <c r="G461" t="s">
        <v>19</v>
      </c>
      <c r="H461" s="13">
        <v>42379.613037615738</v>
      </c>
      <c r="I461" s="13">
        <v>42379</v>
      </c>
      <c r="J461" t="s">
        <v>403</v>
      </c>
      <c r="L461" t="s">
        <v>557</v>
      </c>
      <c r="Q461" s="13">
        <v>42379.613037615738</v>
      </c>
      <c r="R461" t="s">
        <v>1363</v>
      </c>
    </row>
    <row r="462" spans="1:21">
      <c r="A462">
        <v>201600035</v>
      </c>
      <c r="B462" t="s">
        <v>1364</v>
      </c>
      <c r="C462" t="s">
        <v>160</v>
      </c>
      <c r="D462" s="23">
        <f>VLOOKUP(TRIM(E462),[1]Sheet2!$A$1:$B$78,2,FALSE)</f>
        <v>598</v>
      </c>
      <c r="E462" t="s">
        <v>80</v>
      </c>
      <c r="F462">
        <v>42207</v>
      </c>
      <c r="G462" t="s">
        <v>67</v>
      </c>
      <c r="H462" s="13">
        <v>42379.452726423609</v>
      </c>
      <c r="I462" s="13">
        <v>42379</v>
      </c>
      <c r="J462">
        <v>2071</v>
      </c>
      <c r="L462" t="s">
        <v>698</v>
      </c>
      <c r="M462" s="17">
        <v>1</v>
      </c>
      <c r="N462" s="17">
        <v>2</v>
      </c>
      <c r="O462" s="37">
        <v>1</v>
      </c>
      <c r="P462" s="37">
        <v>2</v>
      </c>
      <c r="Q462" s="13">
        <v>42379.447764814817</v>
      </c>
      <c r="R462" t="s">
        <v>1365</v>
      </c>
    </row>
    <row r="463" spans="1:21">
      <c r="A463">
        <v>201600036</v>
      </c>
      <c r="B463" t="s">
        <v>1366</v>
      </c>
      <c r="C463" t="s">
        <v>1367</v>
      </c>
      <c r="D463" s="23">
        <f>VLOOKUP(TRIM(E463),[1]Sheet2!$A$1:$B$78,2,FALSE)</f>
        <v>598</v>
      </c>
      <c r="E463" t="s">
        <v>80</v>
      </c>
      <c r="F463">
        <v>42231</v>
      </c>
      <c r="G463" t="s">
        <v>19</v>
      </c>
      <c r="H463" s="13">
        <v>42383.885699189814</v>
      </c>
      <c r="I463" s="13">
        <v>42383</v>
      </c>
      <c r="J463">
        <v>2071</v>
      </c>
      <c r="L463">
        <v>1</v>
      </c>
      <c r="M463" s="17">
        <v>1</v>
      </c>
      <c r="O463" s="37">
        <v>1</v>
      </c>
      <c r="Q463" s="13">
        <v>42383.906058993052</v>
      </c>
      <c r="R463" t="s">
        <v>1368</v>
      </c>
    </row>
    <row r="464" spans="1:21">
      <c r="A464">
        <v>201600042</v>
      </c>
      <c r="B464" t="s">
        <v>1369</v>
      </c>
      <c r="C464" t="s">
        <v>1070</v>
      </c>
      <c r="D464" s="23">
        <f>VLOOKUP(TRIM(E464),[1]Sheet2!$A$1:$B$78,2,FALSE)</f>
        <v>128</v>
      </c>
      <c r="E464" t="s">
        <v>75</v>
      </c>
      <c r="F464">
        <v>42314</v>
      </c>
      <c r="G464" t="s">
        <v>24</v>
      </c>
      <c r="H464" s="13">
        <v>42469.462312384261</v>
      </c>
      <c r="I464" s="13">
        <v>42469</v>
      </c>
      <c r="J464" t="s">
        <v>403</v>
      </c>
      <c r="L464" t="s">
        <v>909</v>
      </c>
      <c r="Q464" s="13" t="s">
        <v>490</v>
      </c>
      <c r="R464" t="s">
        <v>490</v>
      </c>
    </row>
    <row r="465" spans="1:18">
      <c r="A465">
        <v>201600043</v>
      </c>
      <c r="B465" t="s">
        <v>1370</v>
      </c>
      <c r="C465" t="s">
        <v>1371</v>
      </c>
      <c r="D465" s="23">
        <f>VLOOKUP(TRIM(E465),[1]Sheet2!$A$1:$B$78,2,FALSE)</f>
        <v>598</v>
      </c>
      <c r="E465" t="s">
        <v>80</v>
      </c>
      <c r="F465">
        <v>41913</v>
      </c>
      <c r="G465" t="s">
        <v>24</v>
      </c>
      <c r="H465" s="13">
        <v>42380.583249849537</v>
      </c>
      <c r="I465" s="13">
        <v>42380</v>
      </c>
      <c r="J465" t="s">
        <v>403</v>
      </c>
      <c r="L465" t="s">
        <v>557</v>
      </c>
      <c r="Q465" s="13">
        <v>42380.570950196758</v>
      </c>
      <c r="R465" t="s">
        <v>1372</v>
      </c>
    </row>
    <row r="466" spans="1:18">
      <c r="A466">
        <v>201600045</v>
      </c>
      <c r="B466" t="s">
        <v>1373</v>
      </c>
      <c r="C466" t="s">
        <v>1374</v>
      </c>
      <c r="D466" s="23">
        <f>VLOOKUP(TRIM(E466),[1]Sheet2!$A$1:$B$78,2,FALSE)</f>
        <v>119</v>
      </c>
      <c r="E466" t="s">
        <v>66</v>
      </c>
      <c r="F466">
        <v>42293</v>
      </c>
      <c r="G466" t="s">
        <v>67</v>
      </c>
      <c r="H466" s="13">
        <v>42390.574667094908</v>
      </c>
      <c r="I466" s="13">
        <v>42390</v>
      </c>
      <c r="J466">
        <v>2046</v>
      </c>
      <c r="L466" t="s">
        <v>836</v>
      </c>
      <c r="M466" s="31">
        <v>2515</v>
      </c>
      <c r="O466" s="41">
        <v>25</v>
      </c>
      <c r="Q466" s="13">
        <v>42390.568804780094</v>
      </c>
      <c r="R466" t="s">
        <v>1375</v>
      </c>
    </row>
    <row r="467" spans="1:18">
      <c r="A467">
        <v>201600052</v>
      </c>
      <c r="B467" t="s">
        <v>1376</v>
      </c>
      <c r="C467" t="s">
        <v>1377</v>
      </c>
      <c r="D467" s="23">
        <f>VLOOKUP(TRIM(E467),[1]Sheet2!$A$1:$B$78,2,FALSE)</f>
        <v>91</v>
      </c>
      <c r="E467" t="s">
        <v>23</v>
      </c>
      <c r="F467">
        <v>37636</v>
      </c>
      <c r="G467" t="s">
        <v>19</v>
      </c>
      <c r="H467" s="13">
        <v>42384.030529166666</v>
      </c>
      <c r="I467" s="13">
        <v>42384</v>
      </c>
      <c r="J467" t="s">
        <v>902</v>
      </c>
      <c r="L467" t="s">
        <v>746</v>
      </c>
      <c r="M467" s="17">
        <v>16</v>
      </c>
      <c r="O467" s="40">
        <v>1601</v>
      </c>
      <c r="Q467" s="13">
        <v>42384.030529166666</v>
      </c>
      <c r="R467" t="s">
        <v>1378</v>
      </c>
    </row>
    <row r="468" spans="1:18">
      <c r="A468">
        <v>201600066</v>
      </c>
      <c r="B468" t="s">
        <v>1379</v>
      </c>
      <c r="C468" t="s">
        <v>1380</v>
      </c>
      <c r="D468" s="23">
        <f>VLOOKUP(TRIM(E468),[1]Sheet2!$A$1:$B$78,2,FALSE)</f>
        <v>89</v>
      </c>
      <c r="E468" t="s">
        <v>1088</v>
      </c>
      <c r="F468">
        <v>42176</v>
      </c>
      <c r="G468" t="s">
        <v>67</v>
      </c>
      <c r="H468" s="13">
        <v>42388.03882415509</v>
      </c>
      <c r="I468" s="13">
        <v>42388</v>
      </c>
      <c r="J468" t="s">
        <v>1381</v>
      </c>
      <c r="L468">
        <v>14</v>
      </c>
      <c r="M468" s="17">
        <v>14</v>
      </c>
      <c r="O468" s="41">
        <v>1401</v>
      </c>
      <c r="Q468" s="13">
        <v>42388.03882415509</v>
      </c>
      <c r="R468" t="s">
        <v>1382</v>
      </c>
    </row>
    <row r="469" spans="1:18">
      <c r="A469">
        <v>201600067</v>
      </c>
      <c r="B469" t="s">
        <v>1383</v>
      </c>
      <c r="C469" t="s">
        <v>1384</v>
      </c>
      <c r="D469" s="23">
        <f>VLOOKUP(TRIM(E469),[1]Sheet2!$A$1:$B$78,2,FALSE)</f>
        <v>14</v>
      </c>
      <c r="E469" t="s">
        <v>1247</v>
      </c>
      <c r="F469">
        <v>42298</v>
      </c>
      <c r="G469" t="s">
        <v>38</v>
      </c>
      <c r="H469" s="13">
        <v>42388.402136111108</v>
      </c>
      <c r="I469" s="13">
        <v>42388</v>
      </c>
      <c r="J469">
        <v>2056</v>
      </c>
      <c r="L469">
        <v>1</v>
      </c>
      <c r="M469" s="17">
        <v>1</v>
      </c>
      <c r="O469" s="37">
        <v>1</v>
      </c>
      <c r="Q469" s="13">
        <v>42388.402136111108</v>
      </c>
      <c r="R469" t="s">
        <v>1385</v>
      </c>
    </row>
    <row r="470" spans="1:18">
      <c r="A470">
        <v>201600070</v>
      </c>
      <c r="B470" t="s">
        <v>1386</v>
      </c>
      <c r="C470" t="s">
        <v>1387</v>
      </c>
      <c r="D470" s="23">
        <f>VLOOKUP(TRIM(E470),[1]Sheet2!$A$1:$B$78,2,FALSE)</f>
        <v>598</v>
      </c>
      <c r="E470" t="s">
        <v>80</v>
      </c>
      <c r="F470">
        <v>42095</v>
      </c>
      <c r="G470" t="s">
        <v>19</v>
      </c>
      <c r="H470" s="13">
        <v>42388.986411192127</v>
      </c>
      <c r="I470" s="13">
        <v>42388</v>
      </c>
      <c r="J470">
        <v>2267</v>
      </c>
      <c r="K470">
        <v>2090</v>
      </c>
      <c r="L470">
        <v>16</v>
      </c>
      <c r="M470" s="17">
        <v>16</v>
      </c>
      <c r="O470" s="37">
        <v>16</v>
      </c>
      <c r="Q470" s="13">
        <v>42388.986411192127</v>
      </c>
      <c r="R470" t="s">
        <v>1388</v>
      </c>
    </row>
    <row r="471" spans="1:18">
      <c r="A471">
        <v>201600075</v>
      </c>
      <c r="B471" t="s">
        <v>1389</v>
      </c>
      <c r="C471" t="s">
        <v>610</v>
      </c>
      <c r="D471" s="23">
        <f>VLOOKUP(TRIM(E471),[1]Sheet2!$A$1:$B$78,2,FALSE)</f>
        <v>531</v>
      </c>
      <c r="E471" t="s">
        <v>287</v>
      </c>
      <c r="F471">
        <v>42156</v>
      </c>
      <c r="G471" t="s">
        <v>24</v>
      </c>
      <c r="H471" s="13">
        <v>42389.876884606485</v>
      </c>
      <c r="I471" s="13">
        <v>42389</v>
      </c>
      <c r="J471">
        <v>2194</v>
      </c>
      <c r="L471" t="s">
        <v>621</v>
      </c>
      <c r="M471" s="17">
        <v>23</v>
      </c>
      <c r="O471" s="37">
        <v>23</v>
      </c>
      <c r="Q471" s="13">
        <v>42389.859962997682</v>
      </c>
      <c r="R471" t="s">
        <v>1390</v>
      </c>
    </row>
    <row r="472" spans="1:18">
      <c r="A472">
        <v>201600080</v>
      </c>
      <c r="B472" t="s">
        <v>1391</v>
      </c>
      <c r="C472" t="s">
        <v>1392</v>
      </c>
      <c r="D472" s="23">
        <f>VLOOKUP(TRIM(E472),[1]Sheet2!$A$1:$B$78,2,FALSE)</f>
        <v>499</v>
      </c>
      <c r="E472" t="s">
        <v>145</v>
      </c>
      <c r="F472">
        <v>42299</v>
      </c>
      <c r="G472" t="s">
        <v>67</v>
      </c>
      <c r="H472" s="13">
        <v>42905.476332951388</v>
      </c>
      <c r="I472" s="13">
        <v>42905</v>
      </c>
      <c r="J472">
        <v>2046</v>
      </c>
      <c r="L472" t="s">
        <v>836</v>
      </c>
      <c r="M472" s="31">
        <v>2515</v>
      </c>
      <c r="O472" s="41">
        <v>25</v>
      </c>
      <c r="Q472" s="13">
        <v>42905.487423692131</v>
      </c>
      <c r="R472" t="s">
        <v>1393</v>
      </c>
    </row>
    <row r="473" spans="1:18">
      <c r="A473">
        <v>201600081</v>
      </c>
      <c r="B473" t="s">
        <v>1394</v>
      </c>
      <c r="C473" t="s">
        <v>872</v>
      </c>
      <c r="D473" s="23">
        <f>VLOOKUP(TRIM(E473),[1]Sheet2!$A$1:$B$78,2,FALSE)</f>
        <v>128</v>
      </c>
      <c r="E473" t="s">
        <v>75</v>
      </c>
      <c r="F473">
        <v>42341</v>
      </c>
      <c r="G473" t="s">
        <v>19</v>
      </c>
      <c r="H473" s="13">
        <v>42407.482604282406</v>
      </c>
      <c r="I473" s="13">
        <v>42407</v>
      </c>
      <c r="J473">
        <v>2039</v>
      </c>
      <c r="L473">
        <v>14</v>
      </c>
      <c r="M473" s="17">
        <v>14</v>
      </c>
      <c r="O473" s="37">
        <v>14</v>
      </c>
      <c r="Q473" s="13">
        <v>42407.404241087963</v>
      </c>
    </row>
    <row r="474" spans="1:18">
      <c r="A474">
        <v>201600082</v>
      </c>
      <c r="B474" t="s">
        <v>1395</v>
      </c>
      <c r="C474" t="s">
        <v>1396</v>
      </c>
      <c r="D474" s="23">
        <f>VLOOKUP(TRIM(E474),[1]Sheet2!$A$1:$B$78,2,FALSE)</f>
        <v>201</v>
      </c>
      <c r="E474" t="s">
        <v>37</v>
      </c>
      <c r="F474">
        <v>42253</v>
      </c>
      <c r="G474" t="s">
        <v>24</v>
      </c>
      <c r="H474" s="13">
        <v>42403.454306018517</v>
      </c>
      <c r="I474" s="13">
        <v>42403</v>
      </c>
      <c r="J474" t="s">
        <v>403</v>
      </c>
      <c r="L474" t="s">
        <v>557</v>
      </c>
      <c r="Q474" s="13">
        <v>42403.720731863425</v>
      </c>
    </row>
    <row r="475" spans="1:18">
      <c r="A475">
        <v>201600084</v>
      </c>
      <c r="B475" t="s">
        <v>1397</v>
      </c>
      <c r="C475" t="s">
        <v>112</v>
      </c>
      <c r="D475" s="23">
        <f>VLOOKUP(TRIM(E475),[1]Sheet2!$A$1:$B$78,2,FALSE)</f>
        <v>499</v>
      </c>
      <c r="E475" t="s">
        <v>145</v>
      </c>
      <c r="F475">
        <v>42312</v>
      </c>
      <c r="G475" t="s">
        <v>19</v>
      </c>
      <c r="H475" s="13">
        <v>42525.458896296295</v>
      </c>
      <c r="I475" s="13">
        <v>42525</v>
      </c>
      <c r="J475" t="s">
        <v>403</v>
      </c>
      <c r="L475" t="s">
        <v>557</v>
      </c>
      <c r="Q475" s="13">
        <v>42525.458896296295</v>
      </c>
    </row>
    <row r="476" spans="1:18">
      <c r="A476">
        <v>201600087</v>
      </c>
      <c r="B476" t="s">
        <v>1270</v>
      </c>
      <c r="C476" t="s">
        <v>1398</v>
      </c>
      <c r="D476" s="23">
        <f>VLOOKUP(TRIM(E476),[1]Sheet2!$A$1:$B$78,2,FALSE)</f>
        <v>550</v>
      </c>
      <c r="E476" t="s">
        <v>1123</v>
      </c>
      <c r="F476">
        <v>42255</v>
      </c>
      <c r="G476" t="s">
        <v>19</v>
      </c>
      <c r="H476" s="13">
        <v>42393.469275381947</v>
      </c>
      <c r="I476" s="13">
        <v>42393</v>
      </c>
      <c r="J476" t="s">
        <v>403</v>
      </c>
      <c r="L476" t="s">
        <v>557</v>
      </c>
      <c r="Q476" s="13">
        <v>42393.452095567132</v>
      </c>
      <c r="R476" t="s">
        <v>1399</v>
      </c>
    </row>
    <row r="477" spans="1:18">
      <c r="A477">
        <v>201600094</v>
      </c>
      <c r="B477" t="s">
        <v>1400</v>
      </c>
      <c r="C477" t="s">
        <v>373</v>
      </c>
      <c r="D477" s="23">
        <f>VLOOKUP(TRIM(E477),[1]Sheet2!$A$1:$B$78,2,FALSE)</f>
        <v>125</v>
      </c>
      <c r="E477" t="s">
        <v>31</v>
      </c>
      <c r="F477">
        <v>40570</v>
      </c>
      <c r="G477" t="s">
        <v>24</v>
      </c>
      <c r="H477" s="13">
        <v>42395.835042326391</v>
      </c>
      <c r="I477" s="13">
        <v>42395</v>
      </c>
      <c r="J477">
        <v>2071</v>
      </c>
      <c r="L477">
        <v>1</v>
      </c>
      <c r="M477" s="17">
        <v>1</v>
      </c>
      <c r="O477" s="37">
        <v>1</v>
      </c>
      <c r="Q477" s="13">
        <v>42395.835042326391</v>
      </c>
      <c r="R477" t="s">
        <v>1401</v>
      </c>
    </row>
    <row r="478" spans="1:18">
      <c r="A478">
        <v>201600096</v>
      </c>
      <c r="B478" t="s">
        <v>1402</v>
      </c>
      <c r="C478" t="s">
        <v>1403</v>
      </c>
      <c r="D478" s="23">
        <f>VLOOKUP(TRIM(E478),[1]Sheet2!$A$1:$B$78,2,FALSE)</f>
        <v>123</v>
      </c>
      <c r="E478" t="s">
        <v>227</v>
      </c>
      <c r="F478">
        <v>40473</v>
      </c>
      <c r="G478" t="s">
        <v>24</v>
      </c>
      <c r="H478" s="13">
        <v>42396.164807870373</v>
      </c>
      <c r="I478" s="13">
        <v>42396</v>
      </c>
      <c r="J478">
        <v>2121</v>
      </c>
      <c r="K478">
        <v>2123</v>
      </c>
      <c r="L478">
        <v>14</v>
      </c>
      <c r="M478" s="17">
        <v>14</v>
      </c>
      <c r="O478" s="37">
        <v>14</v>
      </c>
      <c r="Q478" s="13">
        <v>42396.137778587959</v>
      </c>
      <c r="R478" t="s">
        <v>1404</v>
      </c>
    </row>
    <row r="479" spans="1:18">
      <c r="A479">
        <v>201600116</v>
      </c>
      <c r="B479" t="s">
        <v>1405</v>
      </c>
      <c r="C479" t="s">
        <v>1406</v>
      </c>
      <c r="D479" s="23">
        <f>VLOOKUP(TRIM(E479),[1]Sheet2!$A$1:$B$78,2,FALSE)</f>
        <v>128</v>
      </c>
      <c r="E479" t="s">
        <v>75</v>
      </c>
      <c r="F479">
        <v>42323</v>
      </c>
      <c r="G479" t="s">
        <v>24</v>
      </c>
      <c r="H479" s="13">
        <v>42546.46162681713</v>
      </c>
      <c r="I479" s="13">
        <v>42546</v>
      </c>
      <c r="J479" t="s">
        <v>403</v>
      </c>
      <c r="L479" t="s">
        <v>557</v>
      </c>
      <c r="Q479" s="13">
        <v>42546.514239317126</v>
      </c>
    </row>
    <row r="480" spans="1:18">
      <c r="A480">
        <v>201600119</v>
      </c>
      <c r="B480" t="s">
        <v>1407</v>
      </c>
      <c r="C480" t="s">
        <v>1408</v>
      </c>
      <c r="D480" s="23">
        <f>VLOOKUP(TRIM(E480),[1]Sheet2!$A$1:$B$78,2,FALSE)</f>
        <v>501</v>
      </c>
      <c r="E480" t="s">
        <v>58</v>
      </c>
      <c r="F480">
        <v>42279</v>
      </c>
      <c r="G480" t="s">
        <v>19</v>
      </c>
      <c r="H480" s="13">
        <v>42674.42543758102</v>
      </c>
      <c r="I480" s="13">
        <v>42674</v>
      </c>
      <c r="J480" t="s">
        <v>403</v>
      </c>
      <c r="L480" t="s">
        <v>557</v>
      </c>
      <c r="Q480" s="13">
        <v>42674.42543758102</v>
      </c>
      <c r="R480" t="s">
        <v>1409</v>
      </c>
    </row>
    <row r="481" spans="1:21">
      <c r="A481">
        <v>201600120</v>
      </c>
      <c r="B481" t="s">
        <v>1410</v>
      </c>
      <c r="C481" t="s">
        <v>1408</v>
      </c>
      <c r="D481" s="23">
        <f>VLOOKUP(TRIM(E481),[1]Sheet2!$A$1:$B$78,2,FALSE)</f>
        <v>538</v>
      </c>
      <c r="E481" t="s">
        <v>760</v>
      </c>
      <c r="F481">
        <v>42292</v>
      </c>
      <c r="G481" t="s">
        <v>19</v>
      </c>
      <c r="H481" s="13">
        <v>42485.711310300925</v>
      </c>
      <c r="I481" s="13">
        <v>42485</v>
      </c>
      <c r="J481">
        <v>2140</v>
      </c>
      <c r="L481" t="s">
        <v>1411</v>
      </c>
      <c r="M481" s="17">
        <v>41</v>
      </c>
      <c r="O481" s="37">
        <v>41</v>
      </c>
      <c r="Q481" s="13">
        <v>42485.678761226853</v>
      </c>
      <c r="R481" t="s">
        <v>1412</v>
      </c>
    </row>
    <row r="482" spans="1:21">
      <c r="A482">
        <v>201600121</v>
      </c>
      <c r="B482" t="s">
        <v>1413</v>
      </c>
      <c r="C482" t="s">
        <v>160</v>
      </c>
      <c r="D482" s="23">
        <f>VLOOKUP(TRIM(E482),[1]Sheet2!$A$1:$B$78,2,FALSE)</f>
        <v>130</v>
      </c>
      <c r="E482" t="s">
        <v>88</v>
      </c>
      <c r="F482">
        <v>36814</v>
      </c>
      <c r="G482" t="s">
        <v>19</v>
      </c>
      <c r="H482" s="13">
        <v>42709.547305520835</v>
      </c>
      <c r="I482" s="13">
        <v>42709</v>
      </c>
      <c r="J482">
        <v>2039</v>
      </c>
      <c r="L482">
        <v>14</v>
      </c>
      <c r="M482" s="17">
        <v>14</v>
      </c>
      <c r="O482" s="37">
        <v>14</v>
      </c>
      <c r="Q482" s="13">
        <v>42709.543044988422</v>
      </c>
      <c r="R482" t="s">
        <v>1414</v>
      </c>
    </row>
    <row r="483" spans="1:21">
      <c r="A483">
        <v>201600128</v>
      </c>
      <c r="B483" t="s">
        <v>1415</v>
      </c>
      <c r="C483" t="s">
        <v>1416</v>
      </c>
      <c r="D483" s="23">
        <f>VLOOKUP(TRIM(E483),[1]Sheet2!$A$1:$B$78,2,FALSE)</f>
        <v>501</v>
      </c>
      <c r="E483" t="s">
        <v>58</v>
      </c>
      <c r="F483">
        <v>37257</v>
      </c>
      <c r="G483" t="s">
        <v>19</v>
      </c>
      <c r="H483" s="13">
        <v>42402.869858217593</v>
      </c>
      <c r="I483" s="13">
        <v>42402</v>
      </c>
      <c r="J483">
        <v>2016</v>
      </c>
      <c r="K483">
        <v>2004</v>
      </c>
      <c r="L483" t="s">
        <v>468</v>
      </c>
      <c r="M483" s="17">
        <v>43</v>
      </c>
      <c r="O483" s="41">
        <v>29</v>
      </c>
      <c r="Q483" s="13">
        <v>42402.857765740744</v>
      </c>
      <c r="R483" t="s">
        <v>1418</v>
      </c>
      <c r="U483" t="s">
        <v>1417</v>
      </c>
    </row>
    <row r="484" spans="1:21">
      <c r="A484">
        <v>201600129</v>
      </c>
      <c r="B484" t="s">
        <v>1419</v>
      </c>
      <c r="C484" t="s">
        <v>1420</v>
      </c>
      <c r="D484" s="23">
        <f>VLOOKUP(TRIM(E484),[1]Sheet2!$A$1:$B$78,2,FALSE)</f>
        <v>125</v>
      </c>
      <c r="E484" t="s">
        <v>31</v>
      </c>
      <c r="F484">
        <v>42310</v>
      </c>
      <c r="G484" t="s">
        <v>24</v>
      </c>
      <c r="H484" s="13">
        <v>43038.82870471065</v>
      </c>
      <c r="I484" s="13">
        <v>43038</v>
      </c>
      <c r="J484">
        <v>2082</v>
      </c>
      <c r="L484">
        <v>1</v>
      </c>
      <c r="M484" s="17">
        <v>1</v>
      </c>
      <c r="O484" s="37">
        <v>1</v>
      </c>
      <c r="Q484" s="13">
        <v>43038.82870471065</v>
      </c>
      <c r="R484" t="s">
        <v>1421</v>
      </c>
    </row>
    <row r="485" spans="1:21">
      <c r="A485">
        <v>201600131</v>
      </c>
      <c r="B485" t="s">
        <v>1422</v>
      </c>
      <c r="C485" t="s">
        <v>1423</v>
      </c>
      <c r="D485" s="23">
        <f>VLOOKUP(TRIM(E485),[1]Sheet2!$A$1:$B$78,2,FALSE)</f>
        <v>312</v>
      </c>
      <c r="E485" t="s">
        <v>42</v>
      </c>
      <c r="F485">
        <v>42315</v>
      </c>
      <c r="G485" t="s">
        <v>19</v>
      </c>
      <c r="H485" s="13">
        <v>42500.42561716435</v>
      </c>
      <c r="I485" s="13">
        <v>42500</v>
      </c>
      <c r="J485" t="s">
        <v>403</v>
      </c>
      <c r="L485" t="s">
        <v>557</v>
      </c>
      <c r="Q485" s="13">
        <v>42500.42561716435</v>
      </c>
    </row>
    <row r="486" spans="1:21">
      <c r="A486">
        <v>201600134</v>
      </c>
      <c r="B486" t="s">
        <v>1424</v>
      </c>
      <c r="C486" t="s">
        <v>1425</v>
      </c>
      <c r="D486" s="23">
        <f>VLOOKUP(TRIM(E486),[1]Sheet2!$A$1:$B$78,2,FALSE)</f>
        <v>125</v>
      </c>
      <c r="E486" t="s">
        <v>31</v>
      </c>
      <c r="F486">
        <v>40212</v>
      </c>
      <c r="G486" t="s">
        <v>24</v>
      </c>
      <c r="H486" s="13">
        <v>42518.462699733798</v>
      </c>
      <c r="I486" s="13">
        <v>42518</v>
      </c>
      <c r="J486">
        <v>2071</v>
      </c>
      <c r="L486" t="s">
        <v>497</v>
      </c>
      <c r="M486" s="17">
        <v>28</v>
      </c>
      <c r="O486" s="37">
        <v>28</v>
      </c>
      <c r="Q486" s="13">
        <v>42518.462699733798</v>
      </c>
      <c r="R486" t="s">
        <v>1426</v>
      </c>
    </row>
    <row r="487" spans="1:21">
      <c r="A487">
        <v>201600141</v>
      </c>
      <c r="B487" t="s">
        <v>1204</v>
      </c>
      <c r="C487" t="s">
        <v>1427</v>
      </c>
      <c r="D487" s="23">
        <f>VLOOKUP(TRIM(E487),[1]Sheet2!$A$1:$B$78,2,FALSE)</f>
        <v>123</v>
      </c>
      <c r="E487" t="s">
        <v>227</v>
      </c>
      <c r="F487">
        <v>42348</v>
      </c>
      <c r="G487" t="s">
        <v>24</v>
      </c>
      <c r="H487" s="13">
        <v>42573.460725428238</v>
      </c>
      <c r="I487" s="13">
        <v>42573</v>
      </c>
      <c r="J487" t="s">
        <v>403</v>
      </c>
      <c r="L487" t="s">
        <v>557</v>
      </c>
      <c r="Q487" s="13">
        <v>42573.460725428238</v>
      </c>
      <c r="R487" t="s">
        <v>1428</v>
      </c>
    </row>
    <row r="488" spans="1:21">
      <c r="A488">
        <v>201600147</v>
      </c>
      <c r="B488" t="s">
        <v>1429</v>
      </c>
      <c r="C488" t="s">
        <v>518</v>
      </c>
      <c r="D488" s="23">
        <f>VLOOKUP(TRIM(E488),[1]Sheet2!$A$1:$B$78,2,FALSE)</f>
        <v>125</v>
      </c>
      <c r="E488" t="s">
        <v>31</v>
      </c>
      <c r="F488">
        <v>37294</v>
      </c>
      <c r="G488" t="s">
        <v>24</v>
      </c>
      <c r="H488" s="13">
        <v>42407.028436423614</v>
      </c>
      <c r="I488" s="13">
        <v>42407</v>
      </c>
      <c r="J488">
        <v>2001</v>
      </c>
      <c r="L488">
        <v>14</v>
      </c>
      <c r="M488" s="17">
        <v>14</v>
      </c>
      <c r="O488" s="37">
        <v>14</v>
      </c>
      <c r="Q488" s="13">
        <v>42407.010361956018</v>
      </c>
      <c r="R488" t="s">
        <v>1430</v>
      </c>
    </row>
    <row r="489" spans="1:21">
      <c r="A489">
        <v>201600151</v>
      </c>
      <c r="B489" t="s">
        <v>1431</v>
      </c>
      <c r="C489" t="s">
        <v>1342</v>
      </c>
      <c r="D489" s="23">
        <f>VLOOKUP(TRIM(E489),[1]Sheet2!$A$1:$B$78,2,FALSE)</f>
        <v>119</v>
      </c>
      <c r="E489" t="s">
        <v>66</v>
      </c>
      <c r="F489">
        <v>42196</v>
      </c>
      <c r="G489" t="s">
        <v>19</v>
      </c>
      <c r="H489" s="13">
        <v>42411.613722800925</v>
      </c>
      <c r="I489" s="13">
        <v>42411</v>
      </c>
      <c r="J489">
        <v>2189</v>
      </c>
      <c r="L489" t="s">
        <v>621</v>
      </c>
      <c r="M489" s="17">
        <v>23</v>
      </c>
      <c r="O489" s="37">
        <v>23</v>
      </c>
      <c r="Q489" s="13">
        <v>42411.40677021991</v>
      </c>
      <c r="R489" t="s">
        <v>1432</v>
      </c>
      <c r="S489" s="13">
        <v>42412.831903668979</v>
      </c>
      <c r="U489" t="s">
        <v>1330</v>
      </c>
    </row>
    <row r="490" spans="1:21">
      <c r="A490">
        <v>201600157</v>
      </c>
      <c r="B490" t="s">
        <v>1058</v>
      </c>
      <c r="C490" t="s">
        <v>1433</v>
      </c>
      <c r="D490" s="23">
        <f>VLOOKUP(TRIM(E490),[1]Sheet2!$A$1:$B$78,2,FALSE)</f>
        <v>501</v>
      </c>
      <c r="E490" t="s">
        <v>58</v>
      </c>
      <c r="F490">
        <v>42323</v>
      </c>
      <c r="G490" t="s">
        <v>24</v>
      </c>
      <c r="H490" s="13">
        <v>42511.462277777777</v>
      </c>
      <c r="I490" s="13">
        <v>42511</v>
      </c>
      <c r="J490" t="s">
        <v>403</v>
      </c>
      <c r="L490" t="s">
        <v>557</v>
      </c>
      <c r="Q490" s="13">
        <v>42511.462277777777</v>
      </c>
      <c r="R490" t="s">
        <v>1434</v>
      </c>
    </row>
    <row r="491" spans="1:21">
      <c r="A491">
        <v>201600164</v>
      </c>
      <c r="B491" t="s">
        <v>1435</v>
      </c>
      <c r="C491" t="s">
        <v>1436</v>
      </c>
      <c r="D491" s="23">
        <f>VLOOKUP(TRIM(E491),[1]Sheet2!$A$1:$B$78,2,FALSE)</f>
        <v>536</v>
      </c>
      <c r="E491" t="s">
        <v>195</v>
      </c>
      <c r="F491">
        <v>42193</v>
      </c>
      <c r="G491" t="s">
        <v>38</v>
      </c>
      <c r="H491" s="13">
        <v>42408.888403819445</v>
      </c>
      <c r="I491" s="13">
        <v>42408</v>
      </c>
      <c r="J491">
        <v>2236</v>
      </c>
      <c r="L491">
        <v>1</v>
      </c>
      <c r="M491" s="17">
        <v>1</v>
      </c>
      <c r="O491" s="37">
        <v>1</v>
      </c>
      <c r="Q491" s="13">
        <v>42408.875235219908</v>
      </c>
      <c r="R491" t="s">
        <v>1437</v>
      </c>
    </row>
    <row r="492" spans="1:21">
      <c r="A492">
        <v>201600166</v>
      </c>
      <c r="B492" t="s">
        <v>1438</v>
      </c>
      <c r="C492" t="s">
        <v>157</v>
      </c>
      <c r="D492" s="23">
        <f>VLOOKUP(TRIM(E492),[1]Sheet2!$A$1:$B$78,2,FALSE)</f>
        <v>125</v>
      </c>
      <c r="E492" t="s">
        <v>31</v>
      </c>
      <c r="F492">
        <v>40217</v>
      </c>
      <c r="G492" t="s">
        <v>24</v>
      </c>
      <c r="H492" s="13">
        <v>42408.919144594911</v>
      </c>
      <c r="I492" s="13">
        <v>42408</v>
      </c>
      <c r="J492" t="s">
        <v>1439</v>
      </c>
      <c r="L492" t="s">
        <v>1440</v>
      </c>
      <c r="M492" s="17">
        <v>29</v>
      </c>
      <c r="O492" s="37">
        <v>29</v>
      </c>
      <c r="Q492" s="13">
        <v>42408.919144594911</v>
      </c>
      <c r="R492" t="s">
        <v>1441</v>
      </c>
    </row>
    <row r="493" spans="1:21">
      <c r="A493">
        <v>201600167</v>
      </c>
      <c r="B493" t="s">
        <v>1442</v>
      </c>
      <c r="C493" t="s">
        <v>801</v>
      </c>
      <c r="D493" s="23">
        <f>VLOOKUP(TRIM(E493),[1]Sheet2!$A$1:$B$78,2,FALSE)</f>
        <v>943</v>
      </c>
      <c r="E493" t="s">
        <v>1443</v>
      </c>
      <c r="F493">
        <v>39852</v>
      </c>
      <c r="G493" t="s">
        <v>19</v>
      </c>
      <c r="H493" s="13">
        <v>42408.956465162039</v>
      </c>
      <c r="I493" s="13">
        <v>42408</v>
      </c>
      <c r="J493">
        <v>2020</v>
      </c>
      <c r="L493">
        <v>16</v>
      </c>
      <c r="M493" s="17">
        <v>16</v>
      </c>
      <c r="O493" s="37">
        <v>16</v>
      </c>
      <c r="Q493" s="13">
        <v>42408.929322187498</v>
      </c>
      <c r="R493" t="s">
        <v>1444</v>
      </c>
    </row>
    <row r="494" spans="1:21">
      <c r="A494">
        <v>201600171</v>
      </c>
      <c r="B494" t="s">
        <v>1445</v>
      </c>
      <c r="C494" t="s">
        <v>1300</v>
      </c>
      <c r="D494" s="23">
        <f>VLOOKUP(TRIM(E494),[1]Sheet2!$A$1:$B$78,2,FALSE)</f>
        <v>130</v>
      </c>
      <c r="E494" t="s">
        <v>88</v>
      </c>
      <c r="F494">
        <v>36200</v>
      </c>
      <c r="G494" t="s">
        <v>19</v>
      </c>
      <c r="H494" s="13">
        <v>42409.470471064815</v>
      </c>
      <c r="I494" s="13">
        <v>42409</v>
      </c>
      <c r="J494">
        <v>2126</v>
      </c>
      <c r="K494">
        <v>2082</v>
      </c>
      <c r="L494">
        <v>16</v>
      </c>
      <c r="M494" s="17">
        <v>16</v>
      </c>
      <c r="O494" s="37">
        <v>16</v>
      </c>
      <c r="Q494" s="13">
        <v>42409.466921099534</v>
      </c>
      <c r="R494" t="s">
        <v>1446</v>
      </c>
    </row>
    <row r="495" spans="1:21">
      <c r="A495">
        <v>201600174</v>
      </c>
      <c r="B495" t="s">
        <v>1447</v>
      </c>
      <c r="C495" t="s">
        <v>1448</v>
      </c>
      <c r="D495" s="23">
        <f>VLOOKUP(TRIM(E495),[1]Sheet2!$A$1:$B$78,2,FALSE)</f>
        <v>598</v>
      </c>
      <c r="E495" t="s">
        <v>80</v>
      </c>
      <c r="F495">
        <v>42225</v>
      </c>
      <c r="G495" t="s">
        <v>19</v>
      </c>
      <c r="H495" s="13">
        <v>42423.640521180554</v>
      </c>
      <c r="I495" s="13">
        <v>42423</v>
      </c>
      <c r="J495">
        <v>2236</v>
      </c>
      <c r="L495">
        <v>2</v>
      </c>
      <c r="M495" s="17">
        <v>2</v>
      </c>
      <c r="O495" s="37">
        <v>2</v>
      </c>
      <c r="Q495" s="13">
        <v>42423.586710798612</v>
      </c>
      <c r="R495" t="s">
        <v>1449</v>
      </c>
    </row>
    <row r="496" spans="1:21">
      <c r="A496">
        <v>201600189</v>
      </c>
      <c r="B496" t="s">
        <v>1435</v>
      </c>
      <c r="C496" t="s">
        <v>1450</v>
      </c>
      <c r="D496" s="23">
        <f>VLOOKUP(TRIM(E496),[1]Sheet2!$A$1:$B$78,2,FALSE)</f>
        <v>598</v>
      </c>
      <c r="E496" t="s">
        <v>80</v>
      </c>
      <c r="F496">
        <v>42046</v>
      </c>
      <c r="G496" t="s">
        <v>24</v>
      </c>
      <c r="H496" s="13">
        <v>42411.977928900465</v>
      </c>
      <c r="I496" s="13">
        <v>42411</v>
      </c>
      <c r="J496">
        <v>2236</v>
      </c>
      <c r="L496" t="s">
        <v>497</v>
      </c>
      <c r="M496" s="17">
        <v>28</v>
      </c>
      <c r="O496" s="37">
        <v>28</v>
      </c>
      <c r="Q496" s="13">
        <v>42411.971908946762</v>
      </c>
      <c r="R496" t="s">
        <v>1451</v>
      </c>
    </row>
    <row r="497" spans="1:21">
      <c r="A497">
        <v>201600197</v>
      </c>
      <c r="B497" t="s">
        <v>1452</v>
      </c>
      <c r="C497" t="s">
        <v>1453</v>
      </c>
      <c r="D497" s="23">
        <f>VLOOKUP(TRIM(E497),[1]Sheet2!$A$1:$B$78,2,FALSE)</f>
        <v>119</v>
      </c>
      <c r="E497" t="s">
        <v>66</v>
      </c>
      <c r="F497">
        <v>42338</v>
      </c>
      <c r="G497" t="s">
        <v>38</v>
      </c>
      <c r="H497" s="13">
        <v>42509.996044097221</v>
      </c>
      <c r="I497" s="13">
        <v>42509</v>
      </c>
      <c r="J497">
        <v>2071</v>
      </c>
      <c r="L497">
        <v>1</v>
      </c>
      <c r="M497" s="17">
        <v>1</v>
      </c>
      <c r="O497" s="37">
        <v>1</v>
      </c>
      <c r="Q497" s="13">
        <v>42509.973199074077</v>
      </c>
      <c r="R497" t="s">
        <v>1454</v>
      </c>
    </row>
    <row r="498" spans="1:21">
      <c r="A498">
        <v>201600198</v>
      </c>
      <c r="B498" t="s">
        <v>1455</v>
      </c>
      <c r="C498" t="s">
        <v>1456</v>
      </c>
      <c r="D498" s="23">
        <f>VLOOKUP(TRIM(E498),[1]Sheet2!$A$1:$B$78,2,FALSE)</f>
        <v>598</v>
      </c>
      <c r="E498" t="s">
        <v>80</v>
      </c>
      <c r="F498">
        <v>41319</v>
      </c>
      <c r="G498" t="s">
        <v>19</v>
      </c>
      <c r="H498" s="13">
        <v>42414.455200694443</v>
      </c>
      <c r="I498" s="13">
        <v>42414</v>
      </c>
      <c r="J498" t="s">
        <v>403</v>
      </c>
      <c r="L498" t="s">
        <v>640</v>
      </c>
      <c r="Q498" s="13">
        <v>42414.455200694443</v>
      </c>
      <c r="R498" t="s">
        <v>1457</v>
      </c>
    </row>
    <row r="499" spans="1:21">
      <c r="A499">
        <v>201600202</v>
      </c>
      <c r="B499" t="s">
        <v>293</v>
      </c>
      <c r="C499" t="s">
        <v>990</v>
      </c>
      <c r="D499" s="23">
        <f>VLOOKUP(TRIM(E499),[1]Sheet2!$A$1:$B$78,2,FALSE)</f>
        <v>127</v>
      </c>
      <c r="E499" t="s">
        <v>136</v>
      </c>
      <c r="F499">
        <v>42323</v>
      </c>
      <c r="G499" t="s">
        <v>38</v>
      </c>
      <c r="H499" s="13">
        <v>42415.535363773146</v>
      </c>
      <c r="I499" s="13">
        <v>42415</v>
      </c>
      <c r="J499">
        <v>2263</v>
      </c>
      <c r="L499">
        <v>1</v>
      </c>
      <c r="M499" s="17">
        <v>1</v>
      </c>
      <c r="O499" s="37">
        <v>1</v>
      </c>
      <c r="Q499" s="13">
        <v>42415.535363773146</v>
      </c>
      <c r="R499" t="s">
        <v>1458</v>
      </c>
    </row>
    <row r="500" spans="1:21">
      <c r="A500">
        <v>201600204</v>
      </c>
      <c r="B500" t="s">
        <v>1459</v>
      </c>
      <c r="C500" t="s">
        <v>437</v>
      </c>
      <c r="D500" s="23">
        <f>VLOOKUP(TRIM(E500),[1]Sheet2!$A$1:$B$78,2,FALSE)</f>
        <v>130</v>
      </c>
      <c r="E500" t="s">
        <v>88</v>
      </c>
      <c r="F500">
        <v>42321</v>
      </c>
      <c r="G500" t="s">
        <v>67</v>
      </c>
      <c r="H500" s="13">
        <v>42655.093274687497</v>
      </c>
      <c r="I500" s="13">
        <v>42655</v>
      </c>
      <c r="J500">
        <v>2128</v>
      </c>
      <c r="L500" t="s">
        <v>922</v>
      </c>
      <c r="M500" s="17">
        <v>30</v>
      </c>
      <c r="O500" s="37">
        <v>30</v>
      </c>
      <c r="Q500" s="13">
        <v>42655.093274687497</v>
      </c>
      <c r="R500" t="s">
        <v>1460</v>
      </c>
    </row>
    <row r="501" spans="1:21">
      <c r="A501">
        <v>201600207</v>
      </c>
      <c r="B501" t="s">
        <v>1461</v>
      </c>
      <c r="C501" t="s">
        <v>1462</v>
      </c>
      <c r="D501" s="23">
        <f>VLOOKUP(TRIM(E501),[1]Sheet2!$A$1:$B$78,2,FALSE)</f>
        <v>127</v>
      </c>
      <c r="E501" t="s">
        <v>136</v>
      </c>
      <c r="F501">
        <v>38335</v>
      </c>
      <c r="G501" t="s">
        <v>24</v>
      </c>
      <c r="H501" s="13">
        <v>42416.511644872684</v>
      </c>
      <c r="I501" s="13">
        <v>42416</v>
      </c>
      <c r="J501">
        <v>2133</v>
      </c>
      <c r="L501" t="s">
        <v>1029</v>
      </c>
      <c r="M501" s="17">
        <v>29</v>
      </c>
      <c r="O501" s="37">
        <v>29</v>
      </c>
      <c r="Q501" s="13">
        <v>42416.471784374997</v>
      </c>
      <c r="R501" t="s">
        <v>1463</v>
      </c>
    </row>
    <row r="502" spans="1:21">
      <c r="A502">
        <v>201600208</v>
      </c>
      <c r="B502" t="s">
        <v>1464</v>
      </c>
      <c r="C502" t="s">
        <v>1465</v>
      </c>
      <c r="D502" s="23">
        <f>VLOOKUP(TRIM(E502),[1]Sheet2!$A$1:$B$78,2,FALSE)</f>
        <v>516</v>
      </c>
      <c r="E502" t="s">
        <v>479</v>
      </c>
      <c r="F502">
        <v>42020</v>
      </c>
      <c r="G502" t="s">
        <v>67</v>
      </c>
      <c r="H502" s="13">
        <v>42422.490965856479</v>
      </c>
      <c r="I502" s="13">
        <v>42422</v>
      </c>
      <c r="J502" t="s">
        <v>1466</v>
      </c>
      <c r="L502" t="s">
        <v>425</v>
      </c>
      <c r="M502" s="17">
        <v>21</v>
      </c>
      <c r="O502" s="37">
        <v>21</v>
      </c>
      <c r="Q502" s="13">
        <v>42422.447078472222</v>
      </c>
      <c r="R502" t="s">
        <v>1467</v>
      </c>
    </row>
    <row r="503" spans="1:21">
      <c r="A503">
        <v>201600214</v>
      </c>
      <c r="B503" t="s">
        <v>1468</v>
      </c>
      <c r="C503" t="s">
        <v>518</v>
      </c>
      <c r="D503" s="23">
        <f>VLOOKUP(TRIM(E503),[1]Sheet2!$A$1:$B$78,2,FALSE)</f>
        <v>201</v>
      </c>
      <c r="E503" t="s">
        <v>37</v>
      </c>
      <c r="F503">
        <v>42233</v>
      </c>
      <c r="G503" t="s">
        <v>24</v>
      </c>
      <c r="H503" s="13">
        <v>42417.023804201388</v>
      </c>
      <c r="I503" s="13">
        <v>42417</v>
      </c>
      <c r="J503">
        <v>2046</v>
      </c>
      <c r="L503" t="s">
        <v>836</v>
      </c>
      <c r="M503" s="31">
        <v>2515</v>
      </c>
      <c r="O503" s="41">
        <v>25</v>
      </c>
      <c r="Q503" s="13">
        <v>42417.023101388892</v>
      </c>
      <c r="R503" t="s">
        <v>1469</v>
      </c>
    </row>
    <row r="504" spans="1:21">
      <c r="A504">
        <v>201600222</v>
      </c>
      <c r="B504" t="s">
        <v>1470</v>
      </c>
      <c r="C504" t="s">
        <v>1471</v>
      </c>
      <c r="D504" s="23">
        <f>VLOOKUP(TRIM(E504),[1]Sheet2!$A$1:$B$78,2,FALSE)</f>
        <v>598</v>
      </c>
      <c r="E504" t="s">
        <v>80</v>
      </c>
      <c r="F504">
        <v>41688</v>
      </c>
      <c r="G504" t="s">
        <v>24</v>
      </c>
      <c r="H504" s="13">
        <v>42418.114679664352</v>
      </c>
      <c r="I504" s="13">
        <v>42418</v>
      </c>
      <c r="J504">
        <v>2071</v>
      </c>
      <c r="L504" t="s">
        <v>577</v>
      </c>
      <c r="M504" s="17">
        <v>1</v>
      </c>
      <c r="N504" s="17">
        <v>2</v>
      </c>
      <c r="O504" s="37">
        <v>1</v>
      </c>
      <c r="P504" s="37">
        <v>2</v>
      </c>
      <c r="Q504" s="13">
        <v>42418.112675497687</v>
      </c>
      <c r="R504" t="s">
        <v>1472</v>
      </c>
    </row>
    <row r="505" spans="1:21">
      <c r="A505">
        <v>201600224</v>
      </c>
      <c r="B505" t="s">
        <v>1473</v>
      </c>
      <c r="C505" t="s">
        <v>1474</v>
      </c>
      <c r="D505" s="23">
        <f>VLOOKUP(TRIM(E505),[1]Sheet2!$A$1:$B$78,2,FALSE)</f>
        <v>130</v>
      </c>
      <c r="E505" t="s">
        <v>88</v>
      </c>
      <c r="F505">
        <v>39862</v>
      </c>
      <c r="G505" t="s">
        <v>24</v>
      </c>
      <c r="H505" s="13">
        <v>42418.891364467592</v>
      </c>
      <c r="I505" s="13">
        <v>42418</v>
      </c>
      <c r="J505">
        <v>2071</v>
      </c>
      <c r="K505">
        <v>2019</v>
      </c>
      <c r="L505">
        <v>1</v>
      </c>
      <c r="M505" s="17">
        <v>1</v>
      </c>
      <c r="O505" s="37">
        <v>1</v>
      </c>
      <c r="Q505" s="13">
        <v>42418.874973761573</v>
      </c>
      <c r="R505" t="s">
        <v>1475</v>
      </c>
    </row>
    <row r="506" spans="1:21">
      <c r="A506">
        <v>201600225</v>
      </c>
      <c r="B506" t="s">
        <v>1476</v>
      </c>
      <c r="C506" t="s">
        <v>1477</v>
      </c>
      <c r="D506" s="23">
        <f>VLOOKUP(TRIM(E506),[1]Sheet2!$A$1:$B$78,2,FALSE)</f>
        <v>312</v>
      </c>
      <c r="E506" t="s">
        <v>42</v>
      </c>
      <c r="F506">
        <v>41822</v>
      </c>
      <c r="G506" t="s">
        <v>19</v>
      </c>
      <c r="H506" s="13">
        <v>42419.109056215275</v>
      </c>
      <c r="I506" s="13">
        <v>42419</v>
      </c>
      <c r="J506">
        <v>2257</v>
      </c>
      <c r="Q506" s="13">
        <v>42419.109056215275</v>
      </c>
      <c r="R506" t="s">
        <v>1478</v>
      </c>
    </row>
    <row r="507" spans="1:21">
      <c r="A507">
        <v>201600226</v>
      </c>
      <c r="B507" t="s">
        <v>1479</v>
      </c>
      <c r="C507" t="s">
        <v>1480</v>
      </c>
      <c r="D507" s="23">
        <f>VLOOKUP(TRIM(E507),[1]Sheet2!$A$1:$B$78,2,FALSE)</f>
        <v>598</v>
      </c>
      <c r="E507" t="s">
        <v>80</v>
      </c>
      <c r="F507">
        <v>42054</v>
      </c>
      <c r="G507" t="s">
        <v>19</v>
      </c>
      <c r="H507" s="13">
        <v>42885.588635300926</v>
      </c>
      <c r="I507" s="13">
        <v>42885</v>
      </c>
      <c r="J507">
        <v>2046</v>
      </c>
      <c r="L507" t="s">
        <v>497</v>
      </c>
      <c r="M507" s="17">
        <v>28</v>
      </c>
      <c r="O507" s="37">
        <v>28</v>
      </c>
      <c r="Q507" s="13">
        <v>42885.588635300926</v>
      </c>
      <c r="R507" t="s">
        <v>1481</v>
      </c>
    </row>
    <row r="508" spans="1:21">
      <c r="A508">
        <v>201600227</v>
      </c>
      <c r="B508" t="s">
        <v>1482</v>
      </c>
      <c r="C508" t="s">
        <v>1483</v>
      </c>
      <c r="D508" s="23">
        <f>VLOOKUP(TRIM(E508),[1]Sheet2!$A$1:$B$78,2,FALSE)</f>
        <v>125</v>
      </c>
      <c r="E508" t="s">
        <v>31</v>
      </c>
      <c r="F508">
        <v>42130</v>
      </c>
      <c r="G508" t="s">
        <v>24</v>
      </c>
      <c r="H508" s="13">
        <v>42611.45552369213</v>
      </c>
      <c r="I508" s="13">
        <v>42611</v>
      </c>
      <c r="J508">
        <v>2259</v>
      </c>
      <c r="L508" t="s">
        <v>791</v>
      </c>
      <c r="M508" s="19">
        <v>101</v>
      </c>
      <c r="O508" s="41">
        <v>81</v>
      </c>
      <c r="Q508" s="13">
        <v>42611.45552369213</v>
      </c>
      <c r="R508" t="s">
        <v>1484</v>
      </c>
    </row>
    <row r="509" spans="1:21">
      <c r="A509">
        <v>201600239</v>
      </c>
      <c r="B509" t="s">
        <v>1485</v>
      </c>
      <c r="C509" t="s">
        <v>1486</v>
      </c>
      <c r="D509" s="23">
        <f>VLOOKUP(TRIM(E509),[1]Sheet2!$A$1:$B$78,2,FALSE)</f>
        <v>125</v>
      </c>
      <c r="E509" t="s">
        <v>31</v>
      </c>
      <c r="F509">
        <v>37307</v>
      </c>
      <c r="G509" t="s">
        <v>24</v>
      </c>
      <c r="H509" s="13">
        <v>42420.994834340279</v>
      </c>
      <c r="I509" s="13">
        <v>42420</v>
      </c>
      <c r="J509">
        <v>2070</v>
      </c>
      <c r="L509">
        <v>4</v>
      </c>
      <c r="M509" s="17">
        <v>4</v>
      </c>
      <c r="O509" s="37">
        <v>4</v>
      </c>
      <c r="Q509" s="13">
        <v>42420.994834340279</v>
      </c>
      <c r="R509" t="s">
        <v>1487</v>
      </c>
    </row>
    <row r="510" spans="1:21">
      <c r="A510">
        <v>201600240</v>
      </c>
      <c r="B510" t="s">
        <v>1488</v>
      </c>
      <c r="C510" t="s">
        <v>1489</v>
      </c>
      <c r="D510" s="23">
        <f>VLOOKUP(TRIM(E510),[1]Sheet2!$A$1:$B$78,2,FALSE)</f>
        <v>130</v>
      </c>
      <c r="E510" t="s">
        <v>88</v>
      </c>
      <c r="F510">
        <v>40252</v>
      </c>
      <c r="G510" t="s">
        <v>24</v>
      </c>
      <c r="H510" s="13">
        <v>42749.699521793984</v>
      </c>
      <c r="I510" s="13">
        <v>42749</v>
      </c>
      <c r="J510">
        <v>2085</v>
      </c>
      <c r="L510">
        <v>1</v>
      </c>
      <c r="M510" s="17">
        <v>1</v>
      </c>
      <c r="O510" s="37">
        <v>1</v>
      </c>
      <c r="Q510" s="13">
        <v>42749.699521793984</v>
      </c>
      <c r="R510" t="s">
        <v>1491</v>
      </c>
      <c r="S510" s="13">
        <v>42749.95339440972</v>
      </c>
      <c r="T510" t="s">
        <v>1272</v>
      </c>
      <c r="U510" t="s">
        <v>1490</v>
      </c>
    </row>
    <row r="511" spans="1:21">
      <c r="A511">
        <v>201600251</v>
      </c>
      <c r="B511" t="s">
        <v>131</v>
      </c>
      <c r="C511" t="s">
        <v>1492</v>
      </c>
      <c r="D511" s="23">
        <f>VLOOKUP(TRIM(E511),[1]Sheet2!$A$1:$B$78,2,FALSE)</f>
        <v>119</v>
      </c>
      <c r="E511" t="s">
        <v>66</v>
      </c>
      <c r="F511">
        <v>40233</v>
      </c>
      <c r="G511" t="s">
        <v>67</v>
      </c>
      <c r="H511" s="13">
        <v>42424.114086770831</v>
      </c>
      <c r="I511" s="13">
        <v>42424</v>
      </c>
      <c r="J511">
        <v>2101</v>
      </c>
      <c r="L511">
        <v>1</v>
      </c>
      <c r="M511" s="17">
        <v>1</v>
      </c>
      <c r="O511" s="37">
        <v>1</v>
      </c>
      <c r="Q511" s="13">
        <v>42424.112507210652</v>
      </c>
      <c r="R511" t="s">
        <v>1493</v>
      </c>
    </row>
    <row r="512" spans="1:21">
      <c r="A512">
        <v>201600256</v>
      </c>
      <c r="B512" t="s">
        <v>1494</v>
      </c>
      <c r="C512" t="s">
        <v>1495</v>
      </c>
      <c r="D512" s="23">
        <f>VLOOKUP(TRIM(E512),[1]Sheet2!$A$1:$B$78,2,FALSE)</f>
        <v>201</v>
      </c>
      <c r="E512" t="s">
        <v>37</v>
      </c>
      <c r="F512">
        <v>42217</v>
      </c>
      <c r="G512" t="s">
        <v>19</v>
      </c>
      <c r="H512" s="13">
        <v>42426.468480671298</v>
      </c>
      <c r="I512" s="13">
        <v>42426</v>
      </c>
      <c r="J512" t="s">
        <v>403</v>
      </c>
      <c r="L512" t="s">
        <v>557</v>
      </c>
      <c r="Q512" s="13">
        <v>42426.461001192132</v>
      </c>
      <c r="R512" t="s">
        <v>1496</v>
      </c>
    </row>
    <row r="513" spans="1:21">
      <c r="A513">
        <v>201600263</v>
      </c>
      <c r="B513" t="s">
        <v>1497</v>
      </c>
      <c r="C513" t="s">
        <v>112</v>
      </c>
      <c r="D513" s="23">
        <f>VLOOKUP(TRIM(E513),[1]Sheet2!$A$1:$B$78,2,FALSE)</f>
        <v>125</v>
      </c>
      <c r="E513" t="s">
        <v>31</v>
      </c>
      <c r="F513">
        <v>42304</v>
      </c>
      <c r="G513" t="s">
        <v>67</v>
      </c>
      <c r="H513" s="13">
        <v>42427.858546377312</v>
      </c>
      <c r="I513" s="13">
        <v>42427</v>
      </c>
      <c r="J513">
        <v>2257</v>
      </c>
      <c r="L513" t="s">
        <v>771</v>
      </c>
      <c r="M513" s="19">
        <v>68</v>
      </c>
      <c r="O513" s="37">
        <v>68</v>
      </c>
      <c r="Q513" s="13">
        <v>42427.857471678239</v>
      </c>
      <c r="R513" t="s">
        <v>1498</v>
      </c>
    </row>
    <row r="514" spans="1:21">
      <c r="A514">
        <v>201600279</v>
      </c>
      <c r="B514" t="s">
        <v>1499</v>
      </c>
      <c r="C514" t="s">
        <v>1500</v>
      </c>
      <c r="D514" s="23">
        <f>VLOOKUP(TRIM(E514),[1]Sheet2!$A$1:$B$78,2,FALSE)</f>
        <v>507</v>
      </c>
      <c r="E514" t="s">
        <v>129</v>
      </c>
      <c r="F514">
        <v>42126</v>
      </c>
      <c r="G514" t="s">
        <v>67</v>
      </c>
      <c r="H514" s="13">
        <v>42431.266982210647</v>
      </c>
      <c r="I514" s="13">
        <v>42431</v>
      </c>
      <c r="J514">
        <v>2081</v>
      </c>
      <c r="L514" t="s">
        <v>2005</v>
      </c>
      <c r="M514" s="19">
        <v>28</v>
      </c>
      <c r="O514" s="37">
        <v>28</v>
      </c>
      <c r="Q514" s="13">
        <v>42431.237731793983</v>
      </c>
      <c r="R514" t="s">
        <v>1501</v>
      </c>
    </row>
    <row r="515" spans="1:21">
      <c r="A515">
        <v>201600280</v>
      </c>
      <c r="B515" t="s">
        <v>1502</v>
      </c>
      <c r="C515" t="s">
        <v>839</v>
      </c>
      <c r="D515" s="23">
        <f>VLOOKUP(TRIM(E515),[1]Sheet2!$A$1:$B$78,2,FALSE)</f>
        <v>125</v>
      </c>
      <c r="E515" t="s">
        <v>31</v>
      </c>
      <c r="F515">
        <v>37317</v>
      </c>
      <c r="G515" t="s">
        <v>19</v>
      </c>
      <c r="H515" s="13">
        <v>43026.174789814817</v>
      </c>
      <c r="I515" s="13">
        <v>43026</v>
      </c>
      <c r="J515">
        <v>2001</v>
      </c>
      <c r="L515">
        <v>14</v>
      </c>
      <c r="M515" s="17">
        <v>14</v>
      </c>
      <c r="O515" s="37">
        <v>14</v>
      </c>
      <c r="Q515" s="13">
        <v>43026.171962499997</v>
      </c>
      <c r="R515" t="s">
        <v>1503</v>
      </c>
    </row>
    <row r="516" spans="1:21">
      <c r="A516">
        <v>201600281</v>
      </c>
      <c r="B516" t="s">
        <v>1504</v>
      </c>
      <c r="C516" t="s">
        <v>1505</v>
      </c>
      <c r="D516" s="23">
        <f>VLOOKUP(TRIM(E516),[1]Sheet2!$A$1:$B$78,2,FALSE)</f>
        <v>598</v>
      </c>
      <c r="E516" t="s">
        <v>80</v>
      </c>
      <c r="F516">
        <v>41821</v>
      </c>
      <c r="G516" t="s">
        <v>19</v>
      </c>
      <c r="H516" s="13">
        <v>43331.441003206019</v>
      </c>
      <c r="I516" s="13">
        <v>43331</v>
      </c>
      <c r="J516">
        <v>2046</v>
      </c>
      <c r="L516" t="s">
        <v>836</v>
      </c>
      <c r="M516" s="31">
        <v>2515</v>
      </c>
      <c r="O516" s="41">
        <v>25</v>
      </c>
      <c r="Q516" s="13">
        <v>43331.441003206019</v>
      </c>
      <c r="R516" t="s">
        <v>1506</v>
      </c>
    </row>
    <row r="517" spans="1:21">
      <c r="A517">
        <v>201600284</v>
      </c>
      <c r="B517" t="s">
        <v>1507</v>
      </c>
      <c r="C517" t="s">
        <v>1508</v>
      </c>
      <c r="D517" s="23">
        <f>VLOOKUP(TRIM(E517),[1]Sheet2!$A$1:$B$78,2,FALSE)</f>
        <v>201</v>
      </c>
      <c r="E517" t="s">
        <v>37</v>
      </c>
      <c r="F517">
        <v>42384</v>
      </c>
      <c r="G517" t="s">
        <v>67</v>
      </c>
      <c r="H517" s="13">
        <v>42662.330648807867</v>
      </c>
      <c r="I517" s="13">
        <v>42662</v>
      </c>
      <c r="J517">
        <v>2136</v>
      </c>
      <c r="L517" t="s">
        <v>1509</v>
      </c>
      <c r="M517" s="17">
        <v>4</v>
      </c>
      <c r="N517" s="17">
        <v>41</v>
      </c>
      <c r="O517" s="37">
        <v>4</v>
      </c>
      <c r="P517" s="37">
        <v>41</v>
      </c>
      <c r="Q517" s="13">
        <v>42662.346206481481</v>
      </c>
      <c r="R517" t="s">
        <v>1510</v>
      </c>
    </row>
    <row r="518" spans="1:21">
      <c r="A518">
        <v>201600286</v>
      </c>
      <c r="B518" t="s">
        <v>1507</v>
      </c>
      <c r="C518" t="s">
        <v>1511</v>
      </c>
      <c r="D518" s="23">
        <f>VLOOKUP(TRIM(E518),[1]Sheet2!$A$1:$B$78,2,FALSE)</f>
        <v>201</v>
      </c>
      <c r="E518" t="s">
        <v>37</v>
      </c>
      <c r="F518">
        <v>42384</v>
      </c>
      <c r="G518" t="s">
        <v>24</v>
      </c>
      <c r="H518" s="13">
        <v>42517.723708599537</v>
      </c>
      <c r="I518" s="13">
        <v>42517</v>
      </c>
      <c r="J518" t="s">
        <v>403</v>
      </c>
      <c r="L518" t="s">
        <v>557</v>
      </c>
      <c r="Q518" s="13">
        <v>42517.478601817129</v>
      </c>
      <c r="R518" t="s">
        <v>1512</v>
      </c>
    </row>
    <row r="519" spans="1:21">
      <c r="A519">
        <v>201600314</v>
      </c>
      <c r="B519" t="s">
        <v>1513</v>
      </c>
      <c r="C519" t="s">
        <v>1514</v>
      </c>
      <c r="D519" s="23">
        <f>VLOOKUP(TRIM(E519),[1]Sheet2!$A$1:$B$78,2,FALSE)</f>
        <v>123</v>
      </c>
      <c r="E519" t="s">
        <v>227</v>
      </c>
      <c r="F519">
        <v>42269</v>
      </c>
      <c r="G519" t="s">
        <v>24</v>
      </c>
      <c r="H519" s="13">
        <v>42437.409319016202</v>
      </c>
      <c r="I519" s="13">
        <v>42437</v>
      </c>
      <c r="J519" t="s">
        <v>403</v>
      </c>
      <c r="L519" t="s">
        <v>557</v>
      </c>
      <c r="Q519" s="13">
        <v>42437.409319016202</v>
      </c>
      <c r="R519" t="s">
        <v>1515</v>
      </c>
    </row>
    <row r="520" spans="1:21">
      <c r="A520">
        <v>201600322</v>
      </c>
      <c r="B520" t="s">
        <v>1516</v>
      </c>
      <c r="C520" t="s">
        <v>1517</v>
      </c>
      <c r="D520" s="23">
        <f>VLOOKUP(TRIM(E520),[1]Sheet2!$A$1:$B$78,2,FALSE)</f>
        <v>128</v>
      </c>
      <c r="E520" t="s">
        <v>75</v>
      </c>
      <c r="F520">
        <v>42317</v>
      </c>
      <c r="G520" t="s">
        <v>67</v>
      </c>
      <c r="H520" s="13">
        <v>42520.653909872686</v>
      </c>
      <c r="I520" s="13">
        <v>42520</v>
      </c>
      <c r="J520">
        <v>2033</v>
      </c>
      <c r="K520">
        <v>2196</v>
      </c>
      <c r="L520" t="s">
        <v>1192</v>
      </c>
      <c r="M520" s="17">
        <v>55</v>
      </c>
      <c r="O520" s="37">
        <v>55</v>
      </c>
      <c r="Q520" s="13">
        <v>42520.441833449077</v>
      </c>
      <c r="R520" t="s">
        <v>1518</v>
      </c>
    </row>
    <row r="521" spans="1:21">
      <c r="A521">
        <v>201600327</v>
      </c>
      <c r="B521" t="s">
        <v>1519</v>
      </c>
      <c r="C521" t="s">
        <v>1520</v>
      </c>
      <c r="D521" s="23">
        <f>VLOOKUP(TRIM(E521),[1]Sheet2!$A$1:$B$78,2,FALSE)</f>
        <v>507</v>
      </c>
      <c r="E521" t="s">
        <v>129</v>
      </c>
      <c r="F521">
        <v>42272</v>
      </c>
      <c r="G521" t="s">
        <v>38</v>
      </c>
      <c r="H521" s="13">
        <v>42439.886773842591</v>
      </c>
      <c r="I521" s="13">
        <v>42439</v>
      </c>
      <c r="J521">
        <v>2259</v>
      </c>
      <c r="L521">
        <v>1</v>
      </c>
      <c r="M521" s="17">
        <v>1</v>
      </c>
      <c r="O521" s="37">
        <v>1</v>
      </c>
      <c r="Q521" s="13">
        <v>42439.882978240741</v>
      </c>
      <c r="R521" t="s">
        <v>1521</v>
      </c>
    </row>
    <row r="522" spans="1:21">
      <c r="A522">
        <v>201600332</v>
      </c>
      <c r="B522" t="s">
        <v>1522</v>
      </c>
      <c r="C522" t="s">
        <v>693</v>
      </c>
      <c r="D522" s="23">
        <f>VLOOKUP(TRIM(E522),[1]Sheet2!$A$1:$B$78,2,FALSE)</f>
        <v>130</v>
      </c>
      <c r="E522" t="s">
        <v>88</v>
      </c>
      <c r="F522">
        <v>39692</v>
      </c>
      <c r="G522" t="s">
        <v>24</v>
      </c>
      <c r="H522" s="13">
        <v>42441.174233136575</v>
      </c>
      <c r="I522" s="13">
        <v>42441</v>
      </c>
      <c r="J522">
        <v>2071</v>
      </c>
      <c r="L522" t="s">
        <v>698</v>
      </c>
      <c r="M522" s="17">
        <v>1</v>
      </c>
      <c r="N522" s="17">
        <v>2</v>
      </c>
      <c r="O522" s="37">
        <v>1</v>
      </c>
      <c r="P522" s="37">
        <v>2</v>
      </c>
      <c r="Q522" s="13">
        <v>42441.174233136575</v>
      </c>
      <c r="R522" t="s">
        <v>1523</v>
      </c>
    </row>
    <row r="523" spans="1:21">
      <c r="A523">
        <v>201600337</v>
      </c>
      <c r="B523" t="s">
        <v>1524</v>
      </c>
      <c r="C523" t="s">
        <v>207</v>
      </c>
      <c r="D523" s="23">
        <f>VLOOKUP(TRIM(E523),[1]Sheet2!$A$1:$B$78,2,FALSE)</f>
        <v>130</v>
      </c>
      <c r="E523" t="s">
        <v>88</v>
      </c>
      <c r="F523">
        <v>38608</v>
      </c>
      <c r="G523" t="s">
        <v>67</v>
      </c>
      <c r="H523" s="13">
        <v>42444.507021064812</v>
      </c>
      <c r="I523" s="13">
        <v>42444</v>
      </c>
      <c r="J523">
        <v>2101</v>
      </c>
      <c r="L523" t="s">
        <v>1525</v>
      </c>
      <c r="M523" s="31">
        <v>2406</v>
      </c>
      <c r="O523" s="41">
        <v>24</v>
      </c>
      <c r="Q523" s="13">
        <v>42444.457077858795</v>
      </c>
      <c r="R523" t="s">
        <v>1526</v>
      </c>
    </row>
    <row r="524" spans="1:21">
      <c r="A524">
        <v>201600341</v>
      </c>
      <c r="B524" t="s">
        <v>1527</v>
      </c>
      <c r="C524" t="s">
        <v>1528</v>
      </c>
      <c r="D524" s="23">
        <f>VLOOKUP(TRIM(E524),[1]Sheet2!$A$1:$B$78,2,FALSE)</f>
        <v>119</v>
      </c>
      <c r="E524" t="s">
        <v>66</v>
      </c>
      <c r="F524">
        <v>37438</v>
      </c>
      <c r="G524" t="s">
        <v>19</v>
      </c>
      <c r="H524" s="13">
        <v>42443.035335844907</v>
      </c>
      <c r="I524" s="13">
        <v>42443</v>
      </c>
      <c r="J524">
        <v>2082</v>
      </c>
      <c r="L524">
        <v>1</v>
      </c>
      <c r="M524" s="17">
        <v>1</v>
      </c>
      <c r="O524" s="37">
        <v>1</v>
      </c>
      <c r="Q524" s="13">
        <v>42443.035335844907</v>
      </c>
      <c r="R524" t="s">
        <v>1529</v>
      </c>
    </row>
    <row r="525" spans="1:21">
      <c r="A525">
        <v>201600350</v>
      </c>
      <c r="B525" t="s">
        <v>1530</v>
      </c>
      <c r="C525" t="s">
        <v>1531</v>
      </c>
      <c r="D525" s="23">
        <f>VLOOKUP(TRIM(E525),[1]Sheet2!$A$1:$B$78,2,FALSE)</f>
        <v>128</v>
      </c>
      <c r="E525" t="s">
        <v>75</v>
      </c>
      <c r="F525">
        <v>42189</v>
      </c>
      <c r="G525" t="s">
        <v>19</v>
      </c>
      <c r="H525" s="13">
        <v>42450.443935416668</v>
      </c>
      <c r="I525" s="13">
        <v>42450</v>
      </c>
      <c r="J525" t="s">
        <v>1532</v>
      </c>
      <c r="L525" t="s">
        <v>557</v>
      </c>
      <c r="Q525" s="13">
        <v>42450.429069363425</v>
      </c>
      <c r="R525" t="s">
        <v>1533</v>
      </c>
    </row>
    <row r="526" spans="1:21">
      <c r="A526">
        <v>201600353</v>
      </c>
      <c r="B526" t="s">
        <v>1534</v>
      </c>
      <c r="C526" t="s">
        <v>1535</v>
      </c>
      <c r="D526" s="23">
        <f>VLOOKUP(TRIM(E526),[1]Sheet2!$A$1:$B$78,2,FALSE)</f>
        <v>121</v>
      </c>
      <c r="E526" t="s">
        <v>1536</v>
      </c>
      <c r="F526">
        <v>42280</v>
      </c>
      <c r="G526" t="s">
        <v>19</v>
      </c>
      <c r="H526" s="13">
        <v>42476.415499571762</v>
      </c>
      <c r="I526" s="13">
        <v>42476</v>
      </c>
      <c r="J526" t="s">
        <v>403</v>
      </c>
      <c r="L526" t="s">
        <v>557</v>
      </c>
      <c r="Q526" s="13">
        <v>42476.415499571762</v>
      </c>
      <c r="R526" t="s">
        <v>1537</v>
      </c>
    </row>
    <row r="527" spans="1:21">
      <c r="A527">
        <v>201600359</v>
      </c>
      <c r="B527" t="s">
        <v>1538</v>
      </c>
      <c r="C527" t="s">
        <v>1539</v>
      </c>
      <c r="D527" s="23">
        <f>VLOOKUP(TRIM(E527),[1]Sheet2!$A$1:$B$78,2,FALSE)</f>
        <v>131</v>
      </c>
      <c r="E527" t="s">
        <v>18</v>
      </c>
      <c r="F527">
        <v>38065</v>
      </c>
      <c r="G527" t="s">
        <v>67</v>
      </c>
      <c r="H527" s="13">
        <v>42448.678739351853</v>
      </c>
      <c r="I527" s="13">
        <v>42448</v>
      </c>
      <c r="J527">
        <v>2133</v>
      </c>
      <c r="L527">
        <v>4</v>
      </c>
      <c r="M527" s="17">
        <v>4</v>
      </c>
      <c r="O527" s="37">
        <v>4</v>
      </c>
      <c r="Q527" s="13">
        <v>42448.673392939818</v>
      </c>
      <c r="R527" t="s">
        <v>1540</v>
      </c>
    </row>
    <row r="528" spans="1:21">
      <c r="A528">
        <v>201600360</v>
      </c>
      <c r="B528" t="s">
        <v>1541</v>
      </c>
      <c r="C528" t="s">
        <v>503</v>
      </c>
      <c r="D528" s="23">
        <f>VLOOKUP(TRIM(E528),[1]Sheet2!$A$1:$B$78,2,FALSE)</f>
        <v>119</v>
      </c>
      <c r="E528" t="s">
        <v>66</v>
      </c>
      <c r="F528">
        <v>40988</v>
      </c>
      <c r="G528" t="s">
        <v>24</v>
      </c>
      <c r="H528" s="13">
        <v>42449.902678472223</v>
      </c>
      <c r="I528" s="13">
        <v>42449</v>
      </c>
      <c r="J528">
        <v>2279</v>
      </c>
      <c r="L528" t="s">
        <v>497</v>
      </c>
      <c r="M528" s="17">
        <v>28</v>
      </c>
      <c r="O528" s="37">
        <v>28</v>
      </c>
      <c r="Q528" s="13">
        <v>42449.902678472223</v>
      </c>
      <c r="R528" t="s">
        <v>1543</v>
      </c>
      <c r="S528" s="13">
        <v>42449.950955208333</v>
      </c>
      <c r="T528" t="s">
        <v>643</v>
      </c>
      <c r="U528" t="s">
        <v>1542</v>
      </c>
    </row>
    <row r="529" spans="1:21">
      <c r="A529">
        <v>201600370</v>
      </c>
      <c r="B529" t="s">
        <v>1544</v>
      </c>
      <c r="C529" t="s">
        <v>1205</v>
      </c>
      <c r="D529" s="23">
        <f>VLOOKUP(TRIM(E529),[1]Sheet2!$A$1:$B$78,2,FALSE)</f>
        <v>125</v>
      </c>
      <c r="E529" t="s">
        <v>31</v>
      </c>
      <c r="F529">
        <v>39380</v>
      </c>
      <c r="G529" t="s">
        <v>19</v>
      </c>
      <c r="H529" s="13">
        <v>43297.424074074072</v>
      </c>
      <c r="I529" s="13">
        <v>43297</v>
      </c>
      <c r="J529" t="s">
        <v>1381</v>
      </c>
      <c r="L529">
        <v>14</v>
      </c>
      <c r="M529" s="17">
        <v>14</v>
      </c>
      <c r="O529" s="37">
        <v>14</v>
      </c>
      <c r="Q529" s="13">
        <v>43297.424074074072</v>
      </c>
      <c r="R529" t="s">
        <v>1545</v>
      </c>
    </row>
    <row r="530" spans="1:21">
      <c r="A530">
        <v>201600372</v>
      </c>
      <c r="B530" t="s">
        <v>1546</v>
      </c>
      <c r="C530" t="s">
        <v>947</v>
      </c>
      <c r="D530" s="23">
        <f>VLOOKUP(TRIM(E530),[1]Sheet2!$A$1:$B$78,2,FALSE)</f>
        <v>501</v>
      </c>
      <c r="E530" t="s">
        <v>58</v>
      </c>
      <c r="F530" t="s">
        <v>490</v>
      </c>
      <c r="G530" t="s">
        <v>24</v>
      </c>
      <c r="H530" s="13">
        <v>42451.007409571757</v>
      </c>
      <c r="I530" s="13">
        <v>42451</v>
      </c>
      <c r="J530">
        <v>2273</v>
      </c>
      <c r="L530" t="s">
        <v>897</v>
      </c>
      <c r="M530" s="31">
        <v>3215</v>
      </c>
      <c r="O530" s="41">
        <v>0</v>
      </c>
      <c r="Q530" s="13">
        <v>42451.03100234954</v>
      </c>
      <c r="R530" t="s">
        <v>1547</v>
      </c>
    </row>
    <row r="531" spans="1:21">
      <c r="A531">
        <v>201600376</v>
      </c>
      <c r="B531" t="s">
        <v>1548</v>
      </c>
      <c r="C531" t="s">
        <v>697</v>
      </c>
      <c r="D531" s="23">
        <f>VLOOKUP(TRIM(E531),[1]Sheet2!$A$1:$B$78,2,FALSE)</f>
        <v>125</v>
      </c>
      <c r="E531" t="s">
        <v>31</v>
      </c>
      <c r="F531">
        <v>37338</v>
      </c>
      <c r="G531" t="s">
        <v>24</v>
      </c>
      <c r="H531" s="13">
        <v>42463.585226701391</v>
      </c>
      <c r="I531" s="13">
        <v>42463</v>
      </c>
      <c r="J531">
        <v>2001</v>
      </c>
      <c r="L531">
        <v>5</v>
      </c>
      <c r="M531" s="17">
        <v>5</v>
      </c>
      <c r="O531" s="37">
        <v>5</v>
      </c>
      <c r="Q531" s="13">
        <v>42463.585226701391</v>
      </c>
      <c r="R531" t="s">
        <v>1549</v>
      </c>
    </row>
    <row r="532" spans="1:21">
      <c r="A532">
        <v>201600377</v>
      </c>
      <c r="B532" t="s">
        <v>1550</v>
      </c>
      <c r="C532" t="s">
        <v>1551</v>
      </c>
      <c r="D532" s="23">
        <f>VLOOKUP(TRIM(E532),[1]Sheet2!$A$1:$B$78,2,FALSE)</f>
        <v>507</v>
      </c>
      <c r="E532" t="s">
        <v>129</v>
      </c>
      <c r="F532">
        <v>42394</v>
      </c>
      <c r="G532" t="s">
        <v>24</v>
      </c>
      <c r="H532" s="13">
        <v>42557.5612721875</v>
      </c>
      <c r="I532" s="13">
        <v>42557</v>
      </c>
      <c r="J532" t="s">
        <v>403</v>
      </c>
      <c r="L532" t="s">
        <v>557</v>
      </c>
      <c r="Q532" s="13">
        <v>42557.555844641203</v>
      </c>
      <c r="R532" t="s">
        <v>1552</v>
      </c>
    </row>
    <row r="533" spans="1:21">
      <c r="A533">
        <v>201600378</v>
      </c>
      <c r="B533" t="s">
        <v>1553</v>
      </c>
      <c r="C533" t="s">
        <v>585</v>
      </c>
      <c r="D533" s="23">
        <f>VLOOKUP(TRIM(E533),[1]Sheet2!$A$1:$B$78,2,FALSE)</f>
        <v>119</v>
      </c>
      <c r="E533" t="s">
        <v>66</v>
      </c>
      <c r="F533">
        <v>41967</v>
      </c>
      <c r="G533" t="s">
        <v>24</v>
      </c>
      <c r="H533" s="13">
        <v>42454.551874421297</v>
      </c>
      <c r="I533" s="13">
        <v>42454</v>
      </c>
      <c r="J533" t="s">
        <v>403</v>
      </c>
      <c r="L533" t="s">
        <v>557</v>
      </c>
      <c r="Q533" s="13">
        <v>42454.794620335648</v>
      </c>
      <c r="R533" t="s">
        <v>1554</v>
      </c>
    </row>
    <row r="534" spans="1:21">
      <c r="A534">
        <v>201600379</v>
      </c>
      <c r="B534" t="s">
        <v>1555</v>
      </c>
      <c r="C534" t="s">
        <v>1556</v>
      </c>
      <c r="D534" s="23">
        <f>VLOOKUP(TRIM(E534),[1]Sheet2!$A$1:$B$78,2,FALSE)</f>
        <v>201</v>
      </c>
      <c r="E534" t="s">
        <v>37</v>
      </c>
      <c r="F534">
        <v>42370</v>
      </c>
      <c r="G534" t="s">
        <v>67</v>
      </c>
      <c r="H534" s="13">
        <v>42554.635637615742</v>
      </c>
      <c r="I534" s="13">
        <v>42554</v>
      </c>
      <c r="J534">
        <v>2071</v>
      </c>
      <c r="L534" t="s">
        <v>1557</v>
      </c>
      <c r="M534" s="17">
        <v>1</v>
      </c>
      <c r="N534" s="17">
        <v>2</v>
      </c>
      <c r="O534" s="37">
        <v>1</v>
      </c>
      <c r="P534" s="37">
        <v>2</v>
      </c>
      <c r="Q534" s="13">
        <v>42554.768206400462</v>
      </c>
      <c r="R534" t="s">
        <v>1558</v>
      </c>
    </row>
    <row r="535" spans="1:21">
      <c r="A535">
        <v>201600381</v>
      </c>
      <c r="B535" t="s">
        <v>1559</v>
      </c>
      <c r="C535" t="s">
        <v>1560</v>
      </c>
      <c r="D535" s="23">
        <f>VLOOKUP(TRIM(E535),[1]Sheet2!$A$1:$B$78,2,FALSE)</f>
        <v>14</v>
      </c>
      <c r="E535" t="s">
        <v>1247</v>
      </c>
      <c r="F535">
        <v>40992</v>
      </c>
      <c r="G535" t="s">
        <v>38</v>
      </c>
      <c r="H535" s="13">
        <v>42453.831993020831</v>
      </c>
      <c r="I535" s="13">
        <v>42453</v>
      </c>
      <c r="J535">
        <v>2246</v>
      </c>
      <c r="L535" t="s">
        <v>1562</v>
      </c>
      <c r="M535" s="17">
        <v>1</v>
      </c>
      <c r="N535" s="17">
        <v>13</v>
      </c>
      <c r="O535" s="37">
        <v>1</v>
      </c>
      <c r="P535" s="37">
        <v>13</v>
      </c>
      <c r="Q535" s="13">
        <v>42453.831993020831</v>
      </c>
      <c r="R535" t="s">
        <v>1563</v>
      </c>
      <c r="S535" s="13">
        <v>42453.831993020831</v>
      </c>
      <c r="T535" t="s">
        <v>306</v>
      </c>
      <c r="U535" t="s">
        <v>1561</v>
      </c>
    </row>
    <row r="536" spans="1:21">
      <c r="A536">
        <v>201600383</v>
      </c>
      <c r="B536" t="s">
        <v>1447</v>
      </c>
      <c r="C536" t="s">
        <v>1285</v>
      </c>
      <c r="D536" s="23">
        <f>VLOOKUP(TRIM(E536),[1]Sheet2!$A$1:$B$78,2,FALSE)</f>
        <v>598</v>
      </c>
      <c r="E536" t="s">
        <v>80</v>
      </c>
      <c r="F536">
        <v>41852</v>
      </c>
      <c r="G536" t="s">
        <v>19</v>
      </c>
      <c r="H536" s="13">
        <v>43072.796830474537</v>
      </c>
      <c r="I536" s="13">
        <v>43072</v>
      </c>
      <c r="J536">
        <v>2213</v>
      </c>
      <c r="L536" t="s">
        <v>1564</v>
      </c>
      <c r="M536" s="19">
        <v>22115</v>
      </c>
      <c r="O536" s="40">
        <v>221</v>
      </c>
      <c r="Q536" s="13">
        <v>43072.802820173609</v>
      </c>
      <c r="R536" t="s">
        <v>1565</v>
      </c>
    </row>
    <row r="537" spans="1:21">
      <c r="A537">
        <v>201600392</v>
      </c>
      <c r="B537" t="s">
        <v>1566</v>
      </c>
      <c r="C537" t="s">
        <v>648</v>
      </c>
      <c r="D537" s="23">
        <f>VLOOKUP(TRIM(E537),[1]Sheet2!$A$1:$B$78,2,FALSE)</f>
        <v>598</v>
      </c>
      <c r="E537" t="s">
        <v>80</v>
      </c>
      <c r="F537">
        <v>42089</v>
      </c>
      <c r="G537" t="s">
        <v>24</v>
      </c>
      <c r="H537" s="13">
        <v>42455.780603206018</v>
      </c>
      <c r="I537" s="13">
        <v>42455</v>
      </c>
      <c r="J537" t="s">
        <v>403</v>
      </c>
      <c r="L537" t="s">
        <v>557</v>
      </c>
      <c r="Q537" s="13">
        <v>42455.780603206018</v>
      </c>
      <c r="R537" t="s">
        <v>1567</v>
      </c>
    </row>
    <row r="538" spans="1:21">
      <c r="A538">
        <v>201600393</v>
      </c>
      <c r="B538" t="s">
        <v>1568</v>
      </c>
      <c r="C538" t="s">
        <v>1569</v>
      </c>
      <c r="D538" s="23">
        <f>VLOOKUP(TRIM(E538),[1]Sheet2!$A$1:$B$78,2,FALSE)</f>
        <v>125</v>
      </c>
      <c r="E538" t="s">
        <v>31</v>
      </c>
      <c r="F538">
        <v>37987</v>
      </c>
      <c r="G538" t="s">
        <v>24</v>
      </c>
      <c r="H538" s="13">
        <v>42456.091691898146</v>
      </c>
      <c r="I538" s="13">
        <v>42456</v>
      </c>
      <c r="J538">
        <v>2133</v>
      </c>
      <c r="L538">
        <v>16</v>
      </c>
      <c r="M538" s="17">
        <v>16</v>
      </c>
      <c r="O538" s="37">
        <v>16</v>
      </c>
      <c r="Q538" s="13">
        <v>42456.04431759259</v>
      </c>
      <c r="R538" t="s">
        <v>1570</v>
      </c>
    </row>
    <row r="539" spans="1:21">
      <c r="A539">
        <v>201600398</v>
      </c>
      <c r="B539" t="s">
        <v>1571</v>
      </c>
      <c r="C539" t="s">
        <v>435</v>
      </c>
      <c r="D539" s="23">
        <f>VLOOKUP(TRIM(E539),[1]Sheet2!$A$1:$B$78,2,FALSE)</f>
        <v>131</v>
      </c>
      <c r="E539" t="s">
        <v>18</v>
      </c>
      <c r="F539">
        <v>38623</v>
      </c>
      <c r="G539" t="s">
        <v>19</v>
      </c>
      <c r="H539" s="13">
        <v>42457.236192048615</v>
      </c>
      <c r="I539" s="13">
        <v>42457</v>
      </c>
      <c r="J539">
        <v>2071</v>
      </c>
      <c r="L539">
        <v>1</v>
      </c>
      <c r="M539" s="17">
        <v>1</v>
      </c>
      <c r="O539" s="37">
        <v>1</v>
      </c>
      <c r="Q539" s="13">
        <v>42457.228288310187</v>
      </c>
      <c r="R539" t="s">
        <v>1572</v>
      </c>
    </row>
    <row r="540" spans="1:21">
      <c r="A540">
        <v>201600409</v>
      </c>
      <c r="B540" t="s">
        <v>1573</v>
      </c>
      <c r="C540" t="s">
        <v>1551</v>
      </c>
      <c r="D540" s="23">
        <f>VLOOKUP(TRIM(E540),[1]Sheet2!$A$1:$B$78,2,FALSE)</f>
        <v>3</v>
      </c>
      <c r="E540" t="s">
        <v>1574</v>
      </c>
      <c r="F540">
        <v>38231</v>
      </c>
      <c r="G540" t="s">
        <v>19</v>
      </c>
      <c r="H540" s="13">
        <v>42462.017876736114</v>
      </c>
      <c r="I540" s="13">
        <v>42462</v>
      </c>
      <c r="J540">
        <v>2037</v>
      </c>
      <c r="L540" t="s">
        <v>497</v>
      </c>
      <c r="M540" s="17">
        <v>28</v>
      </c>
      <c r="O540" s="37">
        <v>28</v>
      </c>
      <c r="Q540" s="13">
        <v>42462.017876736114</v>
      </c>
      <c r="R540" t="s">
        <v>1575</v>
      </c>
    </row>
    <row r="541" spans="1:21">
      <c r="A541">
        <v>201600413</v>
      </c>
      <c r="B541" t="s">
        <v>1576</v>
      </c>
      <c r="C541" t="s">
        <v>1577</v>
      </c>
      <c r="D541" s="23">
        <f>VLOOKUP(TRIM(E541),[1]Sheet2!$A$1:$B$78,2,FALSE)</f>
        <v>119</v>
      </c>
      <c r="E541" t="s">
        <v>66</v>
      </c>
      <c r="F541">
        <v>41814</v>
      </c>
      <c r="G541" t="s">
        <v>38</v>
      </c>
      <c r="H541" s="13">
        <v>42542.904895868058</v>
      </c>
      <c r="I541" s="13">
        <v>42542</v>
      </c>
      <c r="J541">
        <v>2071</v>
      </c>
      <c r="L541">
        <v>2</v>
      </c>
      <c r="M541" s="17">
        <v>2</v>
      </c>
      <c r="O541" s="37">
        <v>2</v>
      </c>
      <c r="Q541" s="13">
        <v>42542.904895868058</v>
      </c>
      <c r="R541" t="s">
        <v>1578</v>
      </c>
    </row>
    <row r="542" spans="1:21">
      <c r="A542">
        <v>201600414</v>
      </c>
      <c r="B542" t="s">
        <v>1579</v>
      </c>
      <c r="C542" t="s">
        <v>1580</v>
      </c>
      <c r="D542" s="23">
        <f>VLOOKUP(TRIM(E542),[1]Sheet2!$A$1:$B$78,2,FALSE)</f>
        <v>128</v>
      </c>
      <c r="E542" t="s">
        <v>75</v>
      </c>
      <c r="F542">
        <v>42394</v>
      </c>
      <c r="G542" t="s">
        <v>67</v>
      </c>
      <c r="H542" s="13">
        <v>42463.412376851855</v>
      </c>
      <c r="I542" s="13">
        <v>42463</v>
      </c>
      <c r="J542" t="s">
        <v>1581</v>
      </c>
      <c r="L542" t="s">
        <v>1582</v>
      </c>
      <c r="M542" s="17">
        <v>30</v>
      </c>
      <c r="N542" s="17">
        <v>14</v>
      </c>
      <c r="O542" s="37">
        <v>30</v>
      </c>
      <c r="P542" s="37">
        <v>14</v>
      </c>
      <c r="Q542" s="13">
        <v>42463.417983912041</v>
      </c>
    </row>
    <row r="543" spans="1:21">
      <c r="A543">
        <v>201600416</v>
      </c>
      <c r="B543" t="s">
        <v>1583</v>
      </c>
      <c r="C543" t="s">
        <v>1584</v>
      </c>
      <c r="D543" s="23">
        <f>VLOOKUP(TRIM(E543),[1]Sheet2!$A$1:$B$78,2,FALSE)</f>
        <v>125</v>
      </c>
      <c r="E543" t="s">
        <v>31</v>
      </c>
      <c r="F543">
        <v>35888</v>
      </c>
      <c r="G543" t="s">
        <v>67</v>
      </c>
      <c r="H543" s="13">
        <v>42463.80563865741</v>
      </c>
      <c r="I543" s="13">
        <v>42463</v>
      </c>
      <c r="J543">
        <v>2039</v>
      </c>
      <c r="L543">
        <v>14</v>
      </c>
      <c r="M543" s="17">
        <v>14</v>
      </c>
      <c r="O543" s="37">
        <v>14</v>
      </c>
      <c r="Q543" s="13">
        <v>42463.473539467595</v>
      </c>
      <c r="R543" t="s">
        <v>1585</v>
      </c>
    </row>
    <row r="544" spans="1:21">
      <c r="A544">
        <v>201600419</v>
      </c>
      <c r="B544" t="s">
        <v>1090</v>
      </c>
      <c r="C544" t="s">
        <v>1586</v>
      </c>
      <c r="D544" s="23">
        <f>VLOOKUP(TRIM(E544),[1]Sheet2!$A$1:$B$78,2,FALSE)</f>
        <v>505</v>
      </c>
      <c r="E544" t="s">
        <v>386</v>
      </c>
      <c r="F544">
        <v>42410</v>
      </c>
      <c r="G544" t="s">
        <v>24</v>
      </c>
      <c r="H544" s="13">
        <v>42614.879876736108</v>
      </c>
      <c r="I544" s="13">
        <v>42614</v>
      </c>
      <c r="J544" t="s">
        <v>403</v>
      </c>
      <c r="L544" t="s">
        <v>557</v>
      </c>
      <c r="Q544" s="13">
        <v>42614.869882210645</v>
      </c>
    </row>
    <row r="545" spans="1:18">
      <c r="A545">
        <v>201600423</v>
      </c>
      <c r="B545" t="s">
        <v>1587</v>
      </c>
      <c r="C545" t="s">
        <v>87</v>
      </c>
      <c r="D545" s="23">
        <f>VLOOKUP(TRIM(E545),[1]Sheet2!$A$1:$B$78,2,FALSE)</f>
        <v>516</v>
      </c>
      <c r="E545" t="s">
        <v>479</v>
      </c>
      <c r="F545">
        <v>42318</v>
      </c>
      <c r="G545" t="s">
        <v>67</v>
      </c>
      <c r="H545" s="13">
        <v>42466.430213541666</v>
      </c>
      <c r="I545" s="13">
        <v>42466</v>
      </c>
      <c r="J545">
        <v>2048</v>
      </c>
      <c r="L545" t="s">
        <v>698</v>
      </c>
      <c r="M545" s="17">
        <v>1</v>
      </c>
      <c r="N545" s="17">
        <v>2</v>
      </c>
      <c r="O545" s="37">
        <v>1</v>
      </c>
      <c r="P545" s="37">
        <v>2</v>
      </c>
      <c r="Q545" s="13">
        <v>42466.348093090281</v>
      </c>
      <c r="R545" t="s">
        <v>1588</v>
      </c>
    </row>
    <row r="546" spans="1:18">
      <c r="A546">
        <v>201600424</v>
      </c>
      <c r="B546" t="s">
        <v>1589</v>
      </c>
      <c r="C546" t="s">
        <v>207</v>
      </c>
      <c r="D546" s="23">
        <f>VLOOKUP(TRIM(E546),[1]Sheet2!$A$1:$B$78,2,FALSE)</f>
        <v>499</v>
      </c>
      <c r="E546" t="s">
        <v>145</v>
      </c>
      <c r="F546">
        <v>37350</v>
      </c>
      <c r="G546" t="s">
        <v>19</v>
      </c>
      <c r="H546" s="13">
        <v>42465.615530127317</v>
      </c>
      <c r="I546" s="13">
        <v>42465</v>
      </c>
      <c r="J546">
        <v>2087</v>
      </c>
      <c r="K546">
        <v>2001</v>
      </c>
      <c r="L546" t="s">
        <v>497</v>
      </c>
      <c r="M546" s="17">
        <v>28</v>
      </c>
      <c r="O546" s="37">
        <v>28</v>
      </c>
      <c r="Q546" s="13">
        <v>42465.599918865744</v>
      </c>
      <c r="R546" t="s">
        <v>1590</v>
      </c>
    </row>
    <row r="547" spans="1:18">
      <c r="A547">
        <v>201600426</v>
      </c>
      <c r="B547" t="s">
        <v>1591</v>
      </c>
      <c r="C547" t="s">
        <v>1592</v>
      </c>
      <c r="D547" s="23">
        <f>VLOOKUP(TRIM(E547),[1]Sheet2!$A$1:$B$78,2,FALSE)</f>
        <v>205</v>
      </c>
      <c r="E547" t="s">
        <v>1593</v>
      </c>
      <c r="F547">
        <v>41552</v>
      </c>
      <c r="G547" t="s">
        <v>19</v>
      </c>
      <c r="H547" s="13">
        <v>42465.279493402777</v>
      </c>
      <c r="I547" s="13">
        <v>42465</v>
      </c>
      <c r="J547">
        <v>2183</v>
      </c>
      <c r="K547">
        <v>2189</v>
      </c>
      <c r="L547">
        <v>4</v>
      </c>
      <c r="M547" s="17">
        <v>4</v>
      </c>
      <c r="O547" s="37">
        <v>4</v>
      </c>
      <c r="Q547" s="13">
        <v>42465.279493402777</v>
      </c>
      <c r="R547" t="s">
        <v>1594</v>
      </c>
    </row>
    <row r="548" spans="1:18">
      <c r="A548">
        <v>201600428</v>
      </c>
      <c r="B548" t="s">
        <v>1595</v>
      </c>
      <c r="C548" t="s">
        <v>1596</v>
      </c>
      <c r="D548" s="23">
        <f>VLOOKUP(TRIM(E548),[1]Sheet2!$A$1:$B$78,2,FALSE)</f>
        <v>128</v>
      </c>
      <c r="E548" t="s">
        <v>75</v>
      </c>
      <c r="F548">
        <v>42303</v>
      </c>
      <c r="G548" t="s">
        <v>19</v>
      </c>
      <c r="H548" s="13">
        <v>42514.426610451388</v>
      </c>
      <c r="I548" s="13">
        <v>42514</v>
      </c>
      <c r="J548" t="s">
        <v>403</v>
      </c>
      <c r="L548" t="s">
        <v>557</v>
      </c>
      <c r="Q548" s="13">
        <v>42514.426610451388</v>
      </c>
      <c r="R548" t="s">
        <v>1597</v>
      </c>
    </row>
    <row r="549" spans="1:18">
      <c r="A549">
        <v>201600433</v>
      </c>
      <c r="B549" t="s">
        <v>1598</v>
      </c>
      <c r="C549" t="s">
        <v>1599</v>
      </c>
      <c r="D549" s="23">
        <f>VLOOKUP(TRIM(E549),[1]Sheet2!$A$1:$B$78,2,FALSE)</f>
        <v>128</v>
      </c>
      <c r="E549" t="s">
        <v>75</v>
      </c>
      <c r="F549">
        <v>38569</v>
      </c>
      <c r="G549" t="s">
        <v>24</v>
      </c>
      <c r="H549" s="13">
        <v>42465.794052233796</v>
      </c>
      <c r="I549" s="13">
        <v>42465</v>
      </c>
      <c r="J549">
        <v>2244</v>
      </c>
      <c r="K549" t="s">
        <v>1600</v>
      </c>
      <c r="Q549" s="13">
        <v>42465.794052233796</v>
      </c>
      <c r="R549" t="s">
        <v>1601</v>
      </c>
    </row>
    <row r="550" spans="1:18">
      <c r="A550">
        <v>201600438</v>
      </c>
      <c r="B550" t="s">
        <v>800</v>
      </c>
      <c r="C550" t="s">
        <v>437</v>
      </c>
      <c r="D550" s="23">
        <f>VLOOKUP(TRIM(E550),[1]Sheet2!$A$1:$B$78,2,FALSE)</f>
        <v>312</v>
      </c>
      <c r="E550" t="s">
        <v>42</v>
      </c>
      <c r="F550" t="s">
        <v>490</v>
      </c>
      <c r="G550" t="s">
        <v>24</v>
      </c>
      <c r="H550" s="13">
        <v>42673.461103668982</v>
      </c>
      <c r="I550" s="13">
        <v>42673</v>
      </c>
      <c r="J550" t="s">
        <v>403</v>
      </c>
      <c r="L550" t="s">
        <v>640</v>
      </c>
      <c r="Q550" s="13">
        <v>42673.461103668982</v>
      </c>
      <c r="R550" t="s">
        <v>1602</v>
      </c>
    </row>
    <row r="551" spans="1:18">
      <c r="A551">
        <v>201600448</v>
      </c>
      <c r="B551" t="s">
        <v>1603</v>
      </c>
      <c r="C551" t="s">
        <v>1604</v>
      </c>
      <c r="D551" s="23">
        <f>VLOOKUP(TRIM(E551),[1]Sheet2!$A$1:$B$78,2,FALSE)</f>
        <v>107</v>
      </c>
      <c r="E551" t="s">
        <v>154</v>
      </c>
      <c r="F551">
        <v>37398</v>
      </c>
      <c r="G551" t="s">
        <v>38</v>
      </c>
      <c r="H551" s="13">
        <v>42616.762155787037</v>
      </c>
      <c r="I551" s="13">
        <v>42616</v>
      </c>
      <c r="J551">
        <v>2001</v>
      </c>
      <c r="L551">
        <v>5</v>
      </c>
      <c r="M551" s="17">
        <v>5</v>
      </c>
      <c r="O551" s="37">
        <v>5</v>
      </c>
      <c r="Q551" s="13">
        <v>42616.636289814815</v>
      </c>
      <c r="R551" t="s">
        <v>1605</v>
      </c>
    </row>
    <row r="552" spans="1:18">
      <c r="A552">
        <v>201600450</v>
      </c>
      <c r="B552" t="s">
        <v>1606</v>
      </c>
      <c r="C552" t="s">
        <v>1607</v>
      </c>
      <c r="D552" s="23">
        <f>VLOOKUP(TRIM(E552),[1]Sheet2!$A$1:$B$78,2,FALSE)</f>
        <v>505</v>
      </c>
      <c r="E552" t="s">
        <v>386</v>
      </c>
      <c r="F552">
        <v>42326</v>
      </c>
      <c r="G552" t="s">
        <v>67</v>
      </c>
      <c r="H552" s="13">
        <v>42479.479159027775</v>
      </c>
      <c r="I552" s="13">
        <v>42479</v>
      </c>
      <c r="J552">
        <v>2178</v>
      </c>
      <c r="L552" t="s">
        <v>1608</v>
      </c>
      <c r="M552" s="17">
        <v>3</v>
      </c>
      <c r="N552" s="17">
        <v>21</v>
      </c>
      <c r="O552" s="37">
        <v>3</v>
      </c>
      <c r="P552" s="37">
        <v>21</v>
      </c>
      <c r="Q552" s="13">
        <v>42479.470038506945</v>
      </c>
      <c r="R552" t="s">
        <v>1609</v>
      </c>
    </row>
    <row r="553" spans="1:18">
      <c r="A553">
        <v>201600460</v>
      </c>
      <c r="B553" t="s">
        <v>1610</v>
      </c>
      <c r="C553" t="s">
        <v>1611</v>
      </c>
      <c r="D553" s="23">
        <f>VLOOKUP(TRIM(E553),[1]Sheet2!$A$1:$B$78,2,FALSE)</f>
        <v>128</v>
      </c>
      <c r="E553" t="s">
        <v>75</v>
      </c>
      <c r="F553">
        <v>40642</v>
      </c>
      <c r="G553" t="s">
        <v>19</v>
      </c>
      <c r="H553" s="13">
        <v>42960.451900381944</v>
      </c>
      <c r="I553" s="13">
        <v>42960</v>
      </c>
      <c r="J553">
        <v>2071</v>
      </c>
      <c r="L553">
        <v>2</v>
      </c>
      <c r="M553" s="17">
        <v>2</v>
      </c>
      <c r="O553" s="37">
        <v>2</v>
      </c>
      <c r="Q553" s="13">
        <v>42960.451900381944</v>
      </c>
      <c r="R553" t="s">
        <v>1612</v>
      </c>
    </row>
    <row r="554" spans="1:18">
      <c r="A554">
        <v>201600465</v>
      </c>
      <c r="B554" t="s">
        <v>1613</v>
      </c>
      <c r="C554" t="s">
        <v>1614</v>
      </c>
      <c r="D554" s="23">
        <f>VLOOKUP(TRIM(E554),[1]Sheet2!$A$1:$B$78,2,FALSE)</f>
        <v>512</v>
      </c>
      <c r="E554" t="s">
        <v>1127</v>
      </c>
      <c r="F554">
        <v>41359</v>
      </c>
      <c r="G554" t="s">
        <v>24</v>
      </c>
      <c r="H554" s="13">
        <v>42474.02361423611</v>
      </c>
      <c r="I554" s="13">
        <v>42474</v>
      </c>
      <c r="J554">
        <v>2133</v>
      </c>
      <c r="L554" t="s">
        <v>1615</v>
      </c>
      <c r="M554" s="17">
        <v>41</v>
      </c>
      <c r="O554" s="37">
        <v>41</v>
      </c>
      <c r="Q554" s="13">
        <v>42474.02361423611</v>
      </c>
      <c r="R554" t="s">
        <v>1616</v>
      </c>
    </row>
    <row r="555" spans="1:18">
      <c r="A555">
        <v>201600466</v>
      </c>
      <c r="B555" t="s">
        <v>1617</v>
      </c>
      <c r="C555" t="s">
        <v>424</v>
      </c>
      <c r="D555" s="23">
        <f>VLOOKUP(TRIM(E555),[1]Sheet2!$A$1:$B$78,2,FALSE)</f>
        <v>123</v>
      </c>
      <c r="E555" t="s">
        <v>227</v>
      </c>
      <c r="F555">
        <v>42392</v>
      </c>
      <c r="G555" t="s">
        <v>24</v>
      </c>
      <c r="H555" s="13">
        <v>42506.898134803239</v>
      </c>
      <c r="I555" s="13">
        <v>42506</v>
      </c>
      <c r="J555">
        <v>2193</v>
      </c>
      <c r="L555" t="s">
        <v>621</v>
      </c>
      <c r="M555" s="17">
        <v>23</v>
      </c>
      <c r="O555" s="37">
        <v>23</v>
      </c>
      <c r="Q555" s="13">
        <v>42506.554669756944</v>
      </c>
      <c r="R555" t="s">
        <v>1618</v>
      </c>
    </row>
    <row r="556" spans="1:18">
      <c r="A556">
        <v>201600472</v>
      </c>
      <c r="B556" t="s">
        <v>1619</v>
      </c>
      <c r="C556" t="s">
        <v>252</v>
      </c>
      <c r="D556" s="23">
        <f>VLOOKUP(TRIM(E556),[1]Sheet2!$A$1:$B$78,2,FALSE)</f>
        <v>125</v>
      </c>
      <c r="E556" t="s">
        <v>31</v>
      </c>
      <c r="F556">
        <v>40405</v>
      </c>
      <c r="G556" t="s">
        <v>19</v>
      </c>
      <c r="H556" s="13">
        <v>42474.986166006944</v>
      </c>
      <c r="I556" s="13">
        <v>42474</v>
      </c>
      <c r="J556">
        <v>2046</v>
      </c>
      <c r="L556">
        <v>1</v>
      </c>
      <c r="M556" s="17">
        <v>1</v>
      </c>
      <c r="O556" s="37">
        <v>1</v>
      </c>
      <c r="Q556" s="13">
        <v>42474.986166006944</v>
      </c>
      <c r="R556" t="s">
        <v>1620</v>
      </c>
    </row>
    <row r="557" spans="1:18">
      <c r="A557">
        <v>201600480</v>
      </c>
      <c r="B557" t="s">
        <v>1621</v>
      </c>
      <c r="C557" t="s">
        <v>1070</v>
      </c>
      <c r="D557" s="23">
        <f>VLOOKUP(TRIM(E557),[1]Sheet2!$A$1:$B$78,2,FALSE)</f>
        <v>9</v>
      </c>
      <c r="E557" t="s">
        <v>1622</v>
      </c>
      <c r="F557">
        <v>39554</v>
      </c>
      <c r="G557" t="s">
        <v>24</v>
      </c>
      <c r="H557" s="13">
        <v>42476.967061307871</v>
      </c>
      <c r="I557" s="13">
        <v>42476</v>
      </c>
      <c r="J557">
        <v>2071</v>
      </c>
      <c r="L557">
        <v>2</v>
      </c>
      <c r="M557" s="17">
        <v>2</v>
      </c>
      <c r="O557" s="37">
        <v>2</v>
      </c>
      <c r="Q557" s="13">
        <v>42476.986041435186</v>
      </c>
      <c r="R557" t="s">
        <v>1623</v>
      </c>
    </row>
    <row r="558" spans="1:18">
      <c r="A558">
        <v>201600492</v>
      </c>
      <c r="B558" t="s">
        <v>338</v>
      </c>
      <c r="C558" t="s">
        <v>1624</v>
      </c>
      <c r="D558" s="23">
        <f>VLOOKUP(TRIM(E558),[1]Sheet2!$A$1:$B$78,2,FALSE)</f>
        <v>508</v>
      </c>
      <c r="E558" t="s">
        <v>170</v>
      </c>
      <c r="F558">
        <v>41818</v>
      </c>
      <c r="G558" t="s">
        <v>24</v>
      </c>
      <c r="H558" s="13">
        <v>42478.818583912034</v>
      </c>
      <c r="I558" s="13">
        <v>42478</v>
      </c>
      <c r="J558">
        <v>2091</v>
      </c>
      <c r="L558">
        <v>9</v>
      </c>
      <c r="M558" s="17">
        <v>9</v>
      </c>
      <c r="O558" s="37">
        <v>9</v>
      </c>
      <c r="Q558" s="13">
        <v>42478.813285497687</v>
      </c>
      <c r="R558" t="s">
        <v>1625</v>
      </c>
    </row>
    <row r="559" spans="1:18">
      <c r="A559">
        <v>201600498</v>
      </c>
      <c r="B559" t="s">
        <v>1626</v>
      </c>
      <c r="C559" t="s">
        <v>1535</v>
      </c>
      <c r="D559" s="23">
        <f>VLOOKUP(TRIM(E559),[1]Sheet2!$A$1:$B$78,2,FALSE)</f>
        <v>125</v>
      </c>
      <c r="E559" t="s">
        <v>31</v>
      </c>
      <c r="F559">
        <v>42114</v>
      </c>
      <c r="G559" t="s">
        <v>67</v>
      </c>
      <c r="H559" s="13">
        <v>42480.975964548612</v>
      </c>
      <c r="I559" s="13">
        <v>42480</v>
      </c>
      <c r="J559">
        <v>2257</v>
      </c>
      <c r="L559" t="s">
        <v>1627</v>
      </c>
      <c r="M559" s="17">
        <v>43</v>
      </c>
      <c r="O559" s="41">
        <v>29</v>
      </c>
      <c r="Q559" s="13">
        <v>42480.969576539355</v>
      </c>
      <c r="R559" t="s">
        <v>1628</v>
      </c>
    </row>
    <row r="560" spans="1:18">
      <c r="A560">
        <v>201600499</v>
      </c>
      <c r="B560" t="s">
        <v>1626</v>
      </c>
      <c r="C560" t="s">
        <v>701</v>
      </c>
      <c r="D560" s="23">
        <f>VLOOKUP(TRIM(E560),[1]Sheet2!$A$1:$B$78,2,FALSE)</f>
        <v>312</v>
      </c>
      <c r="E560" t="s">
        <v>42</v>
      </c>
      <c r="F560">
        <v>42114</v>
      </c>
      <c r="G560" t="s">
        <v>67</v>
      </c>
      <c r="H560" s="13">
        <v>42480.975747488425</v>
      </c>
      <c r="I560" s="13">
        <v>42480</v>
      </c>
      <c r="J560">
        <v>2257</v>
      </c>
      <c r="L560" t="s">
        <v>1627</v>
      </c>
      <c r="M560" s="17">
        <v>43</v>
      </c>
      <c r="O560" s="41">
        <v>29</v>
      </c>
      <c r="Q560" s="13">
        <v>42480.975382442128</v>
      </c>
      <c r="R560" t="s">
        <v>1628</v>
      </c>
    </row>
    <row r="561" spans="1:18">
      <c r="A561">
        <v>201600500</v>
      </c>
      <c r="B561" t="s">
        <v>1629</v>
      </c>
      <c r="C561" t="s">
        <v>1630</v>
      </c>
      <c r="D561" s="23">
        <f>VLOOKUP(TRIM(E561),[1]Sheet2!$A$1:$B$78,2,FALSE)</f>
        <v>507</v>
      </c>
      <c r="E561" t="s">
        <v>129</v>
      </c>
      <c r="F561">
        <v>40289</v>
      </c>
      <c r="G561" t="s">
        <v>19</v>
      </c>
      <c r="H561" s="13">
        <v>42481.41429872685</v>
      </c>
      <c r="I561" s="13">
        <v>42481</v>
      </c>
      <c r="J561">
        <v>2133</v>
      </c>
      <c r="L561" t="s">
        <v>468</v>
      </c>
      <c r="M561" s="17">
        <v>43</v>
      </c>
      <c r="O561" s="41">
        <v>29</v>
      </c>
      <c r="Q561" s="13" t="s">
        <v>490</v>
      </c>
      <c r="R561" t="s">
        <v>490</v>
      </c>
    </row>
    <row r="562" spans="1:18">
      <c r="A562">
        <v>201600513</v>
      </c>
      <c r="B562" t="s">
        <v>1631</v>
      </c>
      <c r="C562" t="s">
        <v>22</v>
      </c>
      <c r="D562" s="23">
        <f>VLOOKUP(TRIM(E562),[1]Sheet2!$A$1:$B$78,2,FALSE)</f>
        <v>508</v>
      </c>
      <c r="E562" t="s">
        <v>170</v>
      </c>
      <c r="F562">
        <v>42270</v>
      </c>
      <c r="G562" t="s">
        <v>24</v>
      </c>
      <c r="H562" s="13">
        <v>42871.484177430553</v>
      </c>
      <c r="I562" s="13">
        <v>42871</v>
      </c>
      <c r="J562" t="s">
        <v>403</v>
      </c>
      <c r="L562" t="s">
        <v>557</v>
      </c>
      <c r="Q562" s="13">
        <v>42871.477194131941</v>
      </c>
      <c r="R562" t="s">
        <v>1632</v>
      </c>
    </row>
    <row r="563" spans="1:18">
      <c r="A563">
        <v>201600514</v>
      </c>
      <c r="B563" t="s">
        <v>1633</v>
      </c>
      <c r="C563" t="s">
        <v>1634</v>
      </c>
      <c r="D563" s="23">
        <f>VLOOKUP(TRIM(E563),[1]Sheet2!$A$1:$B$78,2,FALSE)</f>
        <v>126</v>
      </c>
      <c r="E563" t="s">
        <v>249</v>
      </c>
      <c r="F563">
        <v>41752</v>
      </c>
      <c r="G563" t="s">
        <v>19</v>
      </c>
      <c r="H563" s="13">
        <v>42484.419783761572</v>
      </c>
      <c r="I563" s="13">
        <v>42484</v>
      </c>
      <c r="J563" t="s">
        <v>403</v>
      </c>
      <c r="L563" t="s">
        <v>640</v>
      </c>
      <c r="Q563" s="13">
        <v>42484.419783761572</v>
      </c>
      <c r="R563" t="s">
        <v>1635</v>
      </c>
    </row>
    <row r="564" spans="1:18">
      <c r="A564">
        <v>201600515</v>
      </c>
      <c r="B564" t="s">
        <v>1636</v>
      </c>
      <c r="C564" t="s">
        <v>827</v>
      </c>
      <c r="D564" s="23">
        <f>VLOOKUP(TRIM(E564),[1]Sheet2!$A$1:$B$78,2,FALSE)</f>
        <v>91</v>
      </c>
      <c r="E564" t="s">
        <v>23</v>
      </c>
      <c r="F564">
        <v>38352</v>
      </c>
      <c r="G564" t="s">
        <v>19</v>
      </c>
      <c r="H564" s="13">
        <v>42483.890794328705</v>
      </c>
      <c r="I564" s="13">
        <v>42483</v>
      </c>
      <c r="J564">
        <v>2046</v>
      </c>
      <c r="L564" t="s">
        <v>836</v>
      </c>
      <c r="M564" s="31">
        <v>2503</v>
      </c>
      <c r="O564" s="41">
        <v>25</v>
      </c>
      <c r="Q564" s="13">
        <v>42483.890841585649</v>
      </c>
      <c r="R564" t="s">
        <v>1637</v>
      </c>
    </row>
    <row r="565" spans="1:18">
      <c r="A565">
        <v>201600517</v>
      </c>
      <c r="B565" t="s">
        <v>1638</v>
      </c>
      <c r="C565" t="s">
        <v>252</v>
      </c>
      <c r="D565" s="23">
        <f>VLOOKUP(TRIM(E565),[1]Sheet2!$A$1:$B$78,2,FALSE)</f>
        <v>23</v>
      </c>
      <c r="E565" t="s">
        <v>1209</v>
      </c>
      <c r="F565">
        <v>42370</v>
      </c>
      <c r="G565" t="s">
        <v>38</v>
      </c>
      <c r="H565" s="13">
        <v>42484.13596230324</v>
      </c>
      <c r="I565" s="13">
        <v>42484</v>
      </c>
      <c r="J565">
        <v>2071</v>
      </c>
      <c r="L565">
        <v>2</v>
      </c>
      <c r="M565" s="17">
        <v>2</v>
      </c>
      <c r="O565" s="37">
        <v>2</v>
      </c>
      <c r="Q565" s="13">
        <v>42484.112457442126</v>
      </c>
      <c r="R565" t="s">
        <v>1639</v>
      </c>
    </row>
    <row r="566" spans="1:18">
      <c r="A566">
        <v>201600529</v>
      </c>
      <c r="B566" t="s">
        <v>1640</v>
      </c>
      <c r="C566" t="s">
        <v>883</v>
      </c>
      <c r="D566" s="23">
        <f>VLOOKUP(TRIM(E566),[1]Sheet2!$A$1:$B$78,2,FALSE)</f>
        <v>550</v>
      </c>
      <c r="E566" t="s">
        <v>1123</v>
      </c>
      <c r="F566">
        <v>42334</v>
      </c>
      <c r="G566" t="s">
        <v>24</v>
      </c>
      <c r="H566" s="13">
        <v>42485.914441203706</v>
      </c>
      <c r="I566" s="13">
        <v>42485</v>
      </c>
      <c r="J566">
        <v>2194</v>
      </c>
      <c r="L566" t="s">
        <v>922</v>
      </c>
      <c r="M566" s="17">
        <v>30</v>
      </c>
      <c r="O566" s="37">
        <v>30</v>
      </c>
      <c r="Q566" s="13">
        <v>42485.898569641206</v>
      </c>
      <c r="R566" t="s">
        <v>1641</v>
      </c>
    </row>
    <row r="567" spans="1:18">
      <c r="A567">
        <v>201600530</v>
      </c>
      <c r="B567" t="s">
        <v>1642</v>
      </c>
      <c r="C567" t="s">
        <v>1643</v>
      </c>
      <c r="D567" s="23">
        <f>VLOOKUP(TRIM(E567),[1]Sheet2!$A$1:$B$78,2,FALSE)</f>
        <v>119</v>
      </c>
      <c r="E567" t="s">
        <v>66</v>
      </c>
      <c r="F567">
        <v>36736</v>
      </c>
      <c r="G567" t="s">
        <v>19</v>
      </c>
      <c r="H567" s="13">
        <v>42485.996781747686</v>
      </c>
      <c r="I567" s="13">
        <v>42485</v>
      </c>
      <c r="J567">
        <v>2252</v>
      </c>
      <c r="L567">
        <v>14</v>
      </c>
      <c r="M567" s="17">
        <v>14</v>
      </c>
      <c r="O567" s="37">
        <v>14</v>
      </c>
      <c r="Q567" s="13">
        <v>42485.996781747686</v>
      </c>
      <c r="R567" t="s">
        <v>1644</v>
      </c>
    </row>
    <row r="568" spans="1:18">
      <c r="A568">
        <v>201600531</v>
      </c>
      <c r="B568" t="s">
        <v>1645</v>
      </c>
      <c r="C568" t="s">
        <v>1646</v>
      </c>
      <c r="D568" s="23">
        <f>VLOOKUP(TRIM(E568),[1]Sheet2!$A$1:$B$78,2,FALSE)</f>
        <v>130</v>
      </c>
      <c r="E568" t="s">
        <v>88</v>
      </c>
      <c r="F568">
        <v>37007</v>
      </c>
      <c r="G568" t="s">
        <v>24</v>
      </c>
      <c r="H568" s="13">
        <v>42486.027792858797</v>
      </c>
      <c r="I568" s="13">
        <v>42486</v>
      </c>
      <c r="J568">
        <v>2092</v>
      </c>
      <c r="L568">
        <v>8</v>
      </c>
      <c r="M568" s="17">
        <v>8</v>
      </c>
      <c r="O568" s="37">
        <v>8</v>
      </c>
      <c r="Q568" s="13">
        <v>42486.027792858797</v>
      </c>
      <c r="R568" t="s">
        <v>1647</v>
      </c>
    </row>
    <row r="569" spans="1:18">
      <c r="A569">
        <v>201600532</v>
      </c>
      <c r="B569" t="s">
        <v>1648</v>
      </c>
      <c r="C569" t="s">
        <v>1649</v>
      </c>
      <c r="D569" s="23">
        <f>VLOOKUP(TRIM(E569),[1]Sheet2!$A$1:$B$78,2,FALSE)</f>
        <v>115</v>
      </c>
      <c r="E569" t="s">
        <v>896</v>
      </c>
      <c r="F569">
        <v>42420</v>
      </c>
      <c r="G569" t="s">
        <v>19</v>
      </c>
      <c r="H569" s="13">
        <v>42594.420146759257</v>
      </c>
      <c r="I569" s="13">
        <v>42594</v>
      </c>
      <c r="J569" t="s">
        <v>403</v>
      </c>
      <c r="L569" t="s">
        <v>557</v>
      </c>
      <c r="Q569" s="13">
        <v>42594.896593865742</v>
      </c>
      <c r="R569" t="s">
        <v>1650</v>
      </c>
    </row>
    <row r="570" spans="1:18">
      <c r="A570">
        <v>201600533</v>
      </c>
      <c r="B570" t="s">
        <v>1648</v>
      </c>
      <c r="C570" t="s">
        <v>1651</v>
      </c>
      <c r="D570" s="23">
        <f>VLOOKUP(TRIM(E570),[1]Sheet2!$A$1:$B$78,2,FALSE)</f>
        <v>115</v>
      </c>
      <c r="E570" t="s">
        <v>896</v>
      </c>
      <c r="F570">
        <v>42420</v>
      </c>
      <c r="G570" t="s">
        <v>19</v>
      </c>
      <c r="H570" s="13">
        <v>42594.426697685187</v>
      </c>
      <c r="I570" s="13">
        <v>42594</v>
      </c>
      <c r="J570" t="s">
        <v>403</v>
      </c>
      <c r="L570" t="s">
        <v>557</v>
      </c>
      <c r="Q570" s="13">
        <v>42594.451352349533</v>
      </c>
      <c r="R570" t="s">
        <v>1652</v>
      </c>
    </row>
    <row r="571" spans="1:18">
      <c r="A571">
        <v>201600535</v>
      </c>
      <c r="B571" t="s">
        <v>1653</v>
      </c>
      <c r="C571" t="s">
        <v>1654</v>
      </c>
      <c r="D571" s="23">
        <f>VLOOKUP(TRIM(E571),[1]Sheet2!$A$1:$B$78,2,FALSE)</f>
        <v>119</v>
      </c>
      <c r="E571" t="s">
        <v>66</v>
      </c>
      <c r="F571">
        <v>42364</v>
      </c>
      <c r="G571" t="s">
        <v>67</v>
      </c>
      <c r="H571" s="13">
        <v>42486.958752314815</v>
      </c>
      <c r="I571" s="13">
        <v>42486</v>
      </c>
      <c r="J571">
        <v>2071</v>
      </c>
      <c r="L571">
        <v>1</v>
      </c>
      <c r="M571" s="17">
        <v>1</v>
      </c>
      <c r="O571" s="37">
        <v>1</v>
      </c>
      <c r="Q571" s="13">
        <v>42486.920544675922</v>
      </c>
      <c r="R571" t="s">
        <v>1655</v>
      </c>
    </row>
    <row r="572" spans="1:18">
      <c r="A572">
        <v>201600538</v>
      </c>
      <c r="B572" t="s">
        <v>1656</v>
      </c>
      <c r="C572" t="s">
        <v>869</v>
      </c>
      <c r="D572" s="23">
        <f>VLOOKUP(TRIM(E572),[1]Sheet2!$A$1:$B$78,2,FALSE)</f>
        <v>499</v>
      </c>
      <c r="E572" t="s">
        <v>145</v>
      </c>
      <c r="F572">
        <v>40660</v>
      </c>
      <c r="G572" t="s">
        <v>67</v>
      </c>
      <c r="H572" s="13">
        <v>42487.463953622682</v>
      </c>
      <c r="I572" s="13">
        <v>42487</v>
      </c>
      <c r="J572" t="s">
        <v>1439</v>
      </c>
      <c r="L572" t="s">
        <v>1029</v>
      </c>
      <c r="M572" s="17">
        <v>29</v>
      </c>
      <c r="O572" s="37">
        <v>29</v>
      </c>
      <c r="Q572" s="13">
        <v>42487.443214930558</v>
      </c>
      <c r="R572" t="s">
        <v>1657</v>
      </c>
    </row>
    <row r="573" spans="1:18">
      <c r="A573">
        <v>201600539</v>
      </c>
      <c r="B573" t="s">
        <v>1658</v>
      </c>
      <c r="C573" t="s">
        <v>1659</v>
      </c>
      <c r="D573" s="23">
        <f>VLOOKUP(TRIM(E573),[1]Sheet2!$A$1:$B$78,2,FALSE)</f>
        <v>598</v>
      </c>
      <c r="E573" t="s">
        <v>80</v>
      </c>
      <c r="F573">
        <v>42165</v>
      </c>
      <c r="G573" t="s">
        <v>19</v>
      </c>
      <c r="H573" s="13">
        <v>42524.031012500003</v>
      </c>
      <c r="I573" s="13">
        <v>42524</v>
      </c>
      <c r="J573" t="s">
        <v>1466</v>
      </c>
      <c r="L573" t="s">
        <v>1660</v>
      </c>
      <c r="Q573" s="13">
        <v>42524.013000694446</v>
      </c>
      <c r="R573" t="s">
        <v>1661</v>
      </c>
    </row>
    <row r="574" spans="1:18">
      <c r="A574">
        <v>201600541</v>
      </c>
      <c r="B574" t="s">
        <v>1662</v>
      </c>
      <c r="C574" t="s">
        <v>805</v>
      </c>
      <c r="D574" s="23">
        <f>VLOOKUP(TRIM(E574),[1]Sheet2!$A$1:$B$78,2,FALSE)</f>
        <v>505</v>
      </c>
      <c r="E574" t="s">
        <v>386</v>
      </c>
      <c r="F574">
        <v>42428</v>
      </c>
      <c r="G574" t="s">
        <v>38</v>
      </c>
      <c r="H574" s="13">
        <v>42493.823968553239</v>
      </c>
      <c r="I574" s="13">
        <v>42493</v>
      </c>
      <c r="J574">
        <v>2279</v>
      </c>
      <c r="L574">
        <v>3</v>
      </c>
      <c r="M574" s="17">
        <v>3</v>
      </c>
      <c r="O574" s="37">
        <v>3</v>
      </c>
      <c r="Q574" s="13">
        <v>42493.802292395834</v>
      </c>
      <c r="R574" t="s">
        <v>1663</v>
      </c>
    </row>
    <row r="575" spans="1:18">
      <c r="A575">
        <v>201600546</v>
      </c>
      <c r="B575" t="s">
        <v>1664</v>
      </c>
      <c r="C575" t="s">
        <v>1665</v>
      </c>
      <c r="D575" s="23">
        <f>VLOOKUP(TRIM(E575),[1]Sheet2!$A$1:$B$78,2,FALSE)</f>
        <v>598</v>
      </c>
      <c r="E575" t="s">
        <v>80</v>
      </c>
      <c r="F575">
        <v>42124</v>
      </c>
      <c r="G575" t="s">
        <v>67</v>
      </c>
      <c r="H575" s="13">
        <v>42492.420674108798</v>
      </c>
      <c r="I575" s="13">
        <v>42492</v>
      </c>
      <c r="J575">
        <v>2003</v>
      </c>
      <c r="L575">
        <v>14</v>
      </c>
      <c r="M575" s="17">
        <v>14</v>
      </c>
      <c r="O575" s="41">
        <v>1401</v>
      </c>
      <c r="Q575" s="13">
        <v>42492.098538923608</v>
      </c>
      <c r="R575" t="s">
        <v>1666</v>
      </c>
    </row>
    <row r="576" spans="1:18">
      <c r="A576">
        <v>201600550</v>
      </c>
      <c r="B576" t="s">
        <v>1667</v>
      </c>
      <c r="C576" t="s">
        <v>813</v>
      </c>
      <c r="D576" s="23">
        <f>VLOOKUP(TRIM(E576),[1]Sheet2!$A$1:$B$78,2,FALSE)</f>
        <v>123</v>
      </c>
      <c r="E576" t="s">
        <v>227</v>
      </c>
      <c r="F576">
        <v>39933</v>
      </c>
      <c r="G576" t="s">
        <v>67</v>
      </c>
      <c r="H576" s="13">
        <v>42933.449722997684</v>
      </c>
      <c r="I576" s="13">
        <v>42933</v>
      </c>
      <c r="J576" t="s">
        <v>403</v>
      </c>
      <c r="L576" t="s">
        <v>640</v>
      </c>
      <c r="Q576" s="13">
        <v>42933.453575729167</v>
      </c>
      <c r="R576" t="s">
        <v>1668</v>
      </c>
    </row>
    <row r="577" spans="1:21">
      <c r="A577">
        <v>201600553</v>
      </c>
      <c r="B577" t="s">
        <v>1669</v>
      </c>
      <c r="C577" t="s">
        <v>1670</v>
      </c>
      <c r="D577" s="23">
        <f>VLOOKUP(TRIM(E577),[1]Sheet2!$A$1:$B$78,2,FALSE)</f>
        <v>598</v>
      </c>
      <c r="E577" t="s">
        <v>80</v>
      </c>
      <c r="F577">
        <v>41395</v>
      </c>
      <c r="G577" t="s">
        <v>24</v>
      </c>
      <c r="H577" s="13">
        <v>42491.230842280092</v>
      </c>
      <c r="I577" s="13">
        <v>42491</v>
      </c>
      <c r="J577">
        <v>2267</v>
      </c>
      <c r="L577">
        <v>4</v>
      </c>
      <c r="M577" s="17">
        <v>4</v>
      </c>
      <c r="O577" s="37">
        <v>4</v>
      </c>
      <c r="Q577" s="13">
        <v>42491.230842280092</v>
      </c>
      <c r="R577" t="s">
        <v>1671</v>
      </c>
    </row>
    <row r="578" spans="1:21">
      <c r="A578">
        <v>201600563</v>
      </c>
      <c r="B578" t="s">
        <v>1672</v>
      </c>
      <c r="C578" t="s">
        <v>1673</v>
      </c>
      <c r="D578" s="23">
        <f>VLOOKUP(TRIM(E578),[1]Sheet2!$A$1:$B$78,2,FALSE)</f>
        <v>128</v>
      </c>
      <c r="E578" t="s">
        <v>75</v>
      </c>
      <c r="F578">
        <v>41000</v>
      </c>
      <c r="G578" t="s">
        <v>24</v>
      </c>
      <c r="H578" s="13">
        <v>42493.921649965276</v>
      </c>
      <c r="I578" s="13">
        <v>42493</v>
      </c>
      <c r="J578">
        <v>2046</v>
      </c>
      <c r="L578" t="s">
        <v>956</v>
      </c>
      <c r="M578" s="31">
        <v>2515</v>
      </c>
      <c r="O578" s="41">
        <v>25</v>
      </c>
      <c r="Q578" s="13">
        <v>42493.942228587963</v>
      </c>
      <c r="R578" t="s">
        <v>1674</v>
      </c>
      <c r="S578" s="13">
        <v>42493.942228587963</v>
      </c>
      <c r="T578" t="s">
        <v>25</v>
      </c>
      <c r="U578" t="s">
        <v>1330</v>
      </c>
    </row>
    <row r="579" spans="1:21">
      <c r="A579">
        <v>201600564</v>
      </c>
      <c r="B579" t="s">
        <v>1675</v>
      </c>
      <c r="C579" t="s">
        <v>1676</v>
      </c>
      <c r="D579" s="23">
        <f>VLOOKUP(TRIM(E579),[1]Sheet2!$A$1:$B$78,2,FALSE)</f>
        <v>499</v>
      </c>
      <c r="E579" t="s">
        <v>145</v>
      </c>
      <c r="F579">
        <v>38718</v>
      </c>
      <c r="G579" t="s">
        <v>67</v>
      </c>
      <c r="H579" s="13">
        <v>42493.936697881945</v>
      </c>
      <c r="I579" s="13">
        <v>42493</v>
      </c>
      <c r="J579">
        <v>2071</v>
      </c>
      <c r="L579">
        <v>1</v>
      </c>
      <c r="M579" s="17">
        <v>1</v>
      </c>
      <c r="O579" s="37">
        <v>1</v>
      </c>
      <c r="Q579" s="13">
        <v>42493.926695138885</v>
      </c>
      <c r="R579" t="s">
        <v>1677</v>
      </c>
    </row>
    <row r="580" spans="1:21">
      <c r="A580">
        <v>201600566</v>
      </c>
      <c r="B580" t="s">
        <v>1197</v>
      </c>
      <c r="C580" t="s">
        <v>1678</v>
      </c>
      <c r="D580" s="23">
        <f>VLOOKUP(TRIM(E580),[1]Sheet2!$A$1:$B$78,2,FALSE)</f>
        <v>531</v>
      </c>
      <c r="E580" t="s">
        <v>287</v>
      </c>
      <c r="F580">
        <v>42280</v>
      </c>
      <c r="G580" t="s">
        <v>19</v>
      </c>
      <c r="H580" s="13">
        <v>42494.14473417824</v>
      </c>
      <c r="I580" s="13">
        <v>42494</v>
      </c>
      <c r="J580">
        <v>2031</v>
      </c>
      <c r="L580" t="s">
        <v>415</v>
      </c>
      <c r="M580" s="17">
        <v>28</v>
      </c>
      <c r="O580" s="37">
        <v>28</v>
      </c>
      <c r="Q580" s="13">
        <v>42494.158253391201</v>
      </c>
      <c r="R580" t="s">
        <v>1679</v>
      </c>
    </row>
    <row r="581" spans="1:21">
      <c r="A581">
        <v>201600567</v>
      </c>
      <c r="B581" t="s">
        <v>1680</v>
      </c>
      <c r="C581" t="s">
        <v>1681</v>
      </c>
      <c r="D581" s="23">
        <f>VLOOKUP(TRIM(E581),[1]Sheet2!$A$1:$B$78,2,FALSE)</f>
        <v>598</v>
      </c>
      <c r="E581" t="s">
        <v>80</v>
      </c>
      <c r="F581">
        <v>41791</v>
      </c>
      <c r="G581" t="s">
        <v>24</v>
      </c>
      <c r="H581" s="13">
        <v>42494.191574074073</v>
      </c>
      <c r="I581" s="13">
        <v>42494</v>
      </c>
      <c r="J581">
        <v>2255</v>
      </c>
      <c r="L581" t="s">
        <v>1682</v>
      </c>
      <c r="M581" s="31">
        <v>2503</v>
      </c>
      <c r="O581" s="41">
        <v>25</v>
      </c>
      <c r="Q581" s="13">
        <v>42494.182070254632</v>
      </c>
      <c r="R581" t="s">
        <v>1683</v>
      </c>
    </row>
    <row r="582" spans="1:21">
      <c r="A582">
        <v>201600571</v>
      </c>
      <c r="B582" t="s">
        <v>1684</v>
      </c>
      <c r="C582" t="s">
        <v>87</v>
      </c>
      <c r="D582" s="23">
        <f>VLOOKUP(TRIM(E582),[1]Sheet2!$A$1:$B$78,2,FALSE)</f>
        <v>125</v>
      </c>
      <c r="E582" t="s">
        <v>31</v>
      </c>
      <c r="F582">
        <v>38603</v>
      </c>
      <c r="G582" t="s">
        <v>19</v>
      </c>
      <c r="H582" s="13">
        <v>42495.468614895835</v>
      </c>
      <c r="I582" s="13">
        <v>42495</v>
      </c>
      <c r="J582">
        <v>2071</v>
      </c>
      <c r="L582" t="s">
        <v>698</v>
      </c>
      <c r="M582" s="17">
        <v>1</v>
      </c>
      <c r="N582" s="17">
        <v>2</v>
      </c>
      <c r="O582" s="37">
        <v>1</v>
      </c>
      <c r="P582" s="37">
        <v>2</v>
      </c>
      <c r="Q582" s="13">
        <v>42495.292930358795</v>
      </c>
      <c r="R582" t="s">
        <v>1685</v>
      </c>
    </row>
    <row r="583" spans="1:21">
      <c r="A583">
        <v>201600577</v>
      </c>
      <c r="B583" t="s">
        <v>1686</v>
      </c>
      <c r="C583" t="s">
        <v>534</v>
      </c>
      <c r="D583" s="23">
        <f>VLOOKUP(TRIM(E583),[1]Sheet2!$A$1:$B$78,2,FALSE)</f>
        <v>130</v>
      </c>
      <c r="E583" t="s">
        <v>88</v>
      </c>
      <c r="F583">
        <v>36600</v>
      </c>
      <c r="G583" t="s">
        <v>67</v>
      </c>
      <c r="H583" s="13">
        <v>42496.312963194447</v>
      </c>
      <c r="I583" s="13">
        <v>42496</v>
      </c>
      <c r="J583">
        <v>2121</v>
      </c>
      <c r="L583">
        <v>16</v>
      </c>
      <c r="M583" s="17">
        <v>16</v>
      </c>
      <c r="O583" s="37">
        <v>16</v>
      </c>
      <c r="Q583" s="13">
        <v>42496.312963194447</v>
      </c>
      <c r="R583" t="s">
        <v>1687</v>
      </c>
    </row>
    <row r="584" spans="1:21">
      <c r="A584">
        <v>201600588</v>
      </c>
      <c r="B584" t="s">
        <v>1688</v>
      </c>
      <c r="C584" t="s">
        <v>294</v>
      </c>
      <c r="D584" s="23">
        <f>VLOOKUP(TRIM(E584),[1]Sheet2!$A$1:$B$78,2,FALSE)</f>
        <v>537</v>
      </c>
      <c r="E584" t="s">
        <v>95</v>
      </c>
      <c r="F584">
        <v>42317</v>
      </c>
      <c r="G584" t="s">
        <v>67</v>
      </c>
      <c r="H584" s="13">
        <v>43115.974276504632</v>
      </c>
      <c r="I584" s="13">
        <v>43115</v>
      </c>
      <c r="J584" t="s">
        <v>787</v>
      </c>
      <c r="L584" t="s">
        <v>567</v>
      </c>
      <c r="M584" s="17">
        <v>53</v>
      </c>
      <c r="O584" s="37">
        <v>53</v>
      </c>
      <c r="Q584" s="13">
        <v>43115.974276504632</v>
      </c>
      <c r="R584" t="s">
        <v>1689</v>
      </c>
    </row>
    <row r="585" spans="1:21">
      <c r="A585">
        <v>201600589</v>
      </c>
      <c r="B585" t="s">
        <v>1690</v>
      </c>
      <c r="C585" t="s">
        <v>1113</v>
      </c>
      <c r="D585" s="23">
        <f>VLOOKUP(TRIM(E585),[1]Sheet2!$A$1:$B$78,2,FALSE)</f>
        <v>107</v>
      </c>
      <c r="E585" t="s">
        <v>154</v>
      </c>
      <c r="F585">
        <v>37749</v>
      </c>
      <c r="G585" t="s">
        <v>24</v>
      </c>
      <c r="H585" s="13">
        <v>42498.05090934028</v>
      </c>
      <c r="I585" s="13">
        <v>42498</v>
      </c>
      <c r="J585">
        <v>2252</v>
      </c>
      <c r="L585" t="s">
        <v>880</v>
      </c>
      <c r="M585" s="17">
        <v>4</v>
      </c>
      <c r="N585" s="17">
        <v>14</v>
      </c>
      <c r="O585" s="37">
        <v>4</v>
      </c>
      <c r="P585" s="41">
        <v>1401</v>
      </c>
      <c r="Q585" s="13">
        <v>42498.050857951392</v>
      </c>
      <c r="R585" t="s">
        <v>1691</v>
      </c>
    </row>
    <row r="586" spans="1:21">
      <c r="A586">
        <v>201600592</v>
      </c>
      <c r="B586" t="s">
        <v>1692</v>
      </c>
      <c r="C586" t="s">
        <v>1693</v>
      </c>
      <c r="D586" s="23">
        <f>VLOOKUP(TRIM(E586),[1]Sheet2!$A$1:$B$78,2,FALSE)</f>
        <v>123</v>
      </c>
      <c r="E586" t="s">
        <v>227</v>
      </c>
      <c r="F586">
        <v>42255</v>
      </c>
      <c r="G586" t="s">
        <v>19</v>
      </c>
      <c r="H586" s="13">
        <v>42711.653591516202</v>
      </c>
      <c r="I586" s="13">
        <v>42711</v>
      </c>
      <c r="J586" t="s">
        <v>403</v>
      </c>
      <c r="L586" t="s">
        <v>557</v>
      </c>
      <c r="Q586" s="13">
        <v>42711.653591516202</v>
      </c>
      <c r="R586" t="s">
        <v>1694</v>
      </c>
    </row>
    <row r="587" spans="1:21">
      <c r="A587">
        <v>201600601</v>
      </c>
      <c r="B587" t="s">
        <v>1093</v>
      </c>
      <c r="C587" t="s">
        <v>1695</v>
      </c>
      <c r="D587" s="23">
        <f>VLOOKUP(TRIM(E587),[1]Sheet2!$A$1:$B$78,2,FALSE)</f>
        <v>128</v>
      </c>
      <c r="E587" t="s">
        <v>75</v>
      </c>
      <c r="F587">
        <v>41403</v>
      </c>
      <c r="G587" t="s">
        <v>67</v>
      </c>
      <c r="H587" s="13">
        <v>42520.592389548612</v>
      </c>
      <c r="I587" s="13">
        <v>42520</v>
      </c>
      <c r="J587" t="s">
        <v>787</v>
      </c>
      <c r="L587" t="s">
        <v>567</v>
      </c>
      <c r="M587" s="17">
        <v>53</v>
      </c>
      <c r="O587" s="37">
        <v>53</v>
      </c>
      <c r="Q587" s="13">
        <v>42520.590578506948</v>
      </c>
      <c r="R587" t="s">
        <v>1696</v>
      </c>
    </row>
    <row r="588" spans="1:21">
      <c r="A588">
        <v>201600605</v>
      </c>
      <c r="B588" t="s">
        <v>625</v>
      </c>
      <c r="C588" t="s">
        <v>1697</v>
      </c>
      <c r="D588" s="23">
        <f>VLOOKUP(TRIM(E588),[1]Sheet2!$A$1:$B$78,2,FALSE)</f>
        <v>598</v>
      </c>
      <c r="E588" t="s">
        <v>80</v>
      </c>
      <c r="F588">
        <v>42457</v>
      </c>
      <c r="G588" t="s">
        <v>19</v>
      </c>
      <c r="H588" s="13">
        <v>42684.871514351849</v>
      </c>
      <c r="I588" s="13">
        <v>42684</v>
      </c>
      <c r="J588" t="s">
        <v>403</v>
      </c>
      <c r="L588" t="s">
        <v>557</v>
      </c>
      <c r="Q588" s="13">
        <v>42684.845635729165</v>
      </c>
    </row>
    <row r="589" spans="1:21">
      <c r="A589">
        <v>201600620</v>
      </c>
      <c r="B589" t="s">
        <v>1698</v>
      </c>
      <c r="C589" t="s">
        <v>522</v>
      </c>
      <c r="D589" s="23">
        <f>VLOOKUP(TRIM(E589),[1]Sheet2!$A$1:$B$78,2,FALSE)</f>
        <v>500</v>
      </c>
      <c r="E589" t="s">
        <v>459</v>
      </c>
      <c r="F589">
        <v>41821</v>
      </c>
      <c r="G589" t="s">
        <v>19</v>
      </c>
      <c r="H589" s="13">
        <v>42503.460290011571</v>
      </c>
      <c r="I589" s="13">
        <v>42503</v>
      </c>
      <c r="J589">
        <v>2133</v>
      </c>
      <c r="L589">
        <v>16</v>
      </c>
      <c r="M589" s="17">
        <v>16</v>
      </c>
      <c r="O589" s="37">
        <v>16</v>
      </c>
      <c r="Q589" s="13">
        <v>42503.450033993053</v>
      </c>
      <c r="R589" t="s">
        <v>1699</v>
      </c>
    </row>
    <row r="590" spans="1:21">
      <c r="A590">
        <v>201600624</v>
      </c>
      <c r="B590" t="s">
        <v>1700</v>
      </c>
      <c r="C590" t="s">
        <v>398</v>
      </c>
      <c r="D590" s="23">
        <f>VLOOKUP(TRIM(E590),[1]Sheet2!$A$1:$B$78,2,FALSE)</f>
        <v>499</v>
      </c>
      <c r="E590" t="s">
        <v>145</v>
      </c>
      <c r="F590">
        <v>36660</v>
      </c>
      <c r="G590" t="s">
        <v>67</v>
      </c>
      <c r="H590" s="13">
        <v>42504.999745104164</v>
      </c>
      <c r="I590" s="13">
        <v>42504</v>
      </c>
      <c r="J590">
        <v>2116</v>
      </c>
      <c r="L590" t="s">
        <v>425</v>
      </c>
      <c r="M590" s="17">
        <v>21</v>
      </c>
      <c r="O590" s="37">
        <v>21</v>
      </c>
      <c r="Q590" s="13">
        <v>42504.999745104164</v>
      </c>
      <c r="R590" t="s">
        <v>1701</v>
      </c>
    </row>
    <row r="591" spans="1:21">
      <c r="A591">
        <v>201600625</v>
      </c>
      <c r="B591" t="s">
        <v>1702</v>
      </c>
      <c r="C591" t="s">
        <v>1703</v>
      </c>
      <c r="D591" s="23">
        <f>VLOOKUP(TRIM(E591),[1]Sheet2!$A$1:$B$78,2,FALSE)</f>
        <v>521</v>
      </c>
      <c r="E591" t="s">
        <v>483</v>
      </c>
      <c r="F591">
        <v>42170</v>
      </c>
      <c r="G591" t="s">
        <v>67</v>
      </c>
      <c r="H591" s="13">
        <v>42505.233898298611</v>
      </c>
      <c r="I591" s="13">
        <v>42505</v>
      </c>
      <c r="J591" t="s">
        <v>1704</v>
      </c>
      <c r="L591" t="s">
        <v>1704</v>
      </c>
      <c r="M591" s="19">
        <v>3215</v>
      </c>
      <c r="O591" s="41">
        <v>0</v>
      </c>
      <c r="Q591" s="13">
        <v>42505.26288440972</v>
      </c>
      <c r="R591" t="s">
        <v>1705</v>
      </c>
    </row>
    <row r="592" spans="1:21">
      <c r="A592">
        <v>201600633</v>
      </c>
      <c r="B592" t="s">
        <v>1706</v>
      </c>
      <c r="C592" t="s">
        <v>1289</v>
      </c>
      <c r="D592" s="23">
        <f>VLOOKUP(TRIM(E592),[1]Sheet2!$A$1:$B$78,2,FALSE)</f>
        <v>128</v>
      </c>
      <c r="E592" t="s">
        <v>75</v>
      </c>
      <c r="F592">
        <v>41650</v>
      </c>
      <c r="G592" t="s">
        <v>24</v>
      </c>
      <c r="H592" s="13">
        <v>42593.888366435189</v>
      </c>
      <c r="I592" s="13">
        <v>42593</v>
      </c>
      <c r="J592">
        <v>2257</v>
      </c>
      <c r="L592" t="s">
        <v>791</v>
      </c>
      <c r="M592" s="19">
        <v>101</v>
      </c>
      <c r="O592" s="41">
        <v>81</v>
      </c>
      <c r="Q592" s="13">
        <v>42593.888366435189</v>
      </c>
      <c r="R592" t="s">
        <v>1707</v>
      </c>
    </row>
    <row r="593" spans="1:18">
      <c r="A593">
        <v>201600634</v>
      </c>
      <c r="B593" t="s">
        <v>1708</v>
      </c>
      <c r="C593" t="s">
        <v>1709</v>
      </c>
      <c r="D593" s="23">
        <f>VLOOKUP(TRIM(E593),[1]Sheet2!$A$1:$B$78,2,FALSE)</f>
        <v>126</v>
      </c>
      <c r="E593" t="s">
        <v>249</v>
      </c>
      <c r="F593">
        <v>36296</v>
      </c>
      <c r="G593" t="s">
        <v>67</v>
      </c>
      <c r="H593" s="13">
        <v>42506.415746909719</v>
      </c>
      <c r="I593" s="13">
        <v>42506</v>
      </c>
      <c r="J593">
        <v>2202</v>
      </c>
      <c r="K593" t="s">
        <v>1710</v>
      </c>
      <c r="L593">
        <v>1</v>
      </c>
      <c r="M593" s="17">
        <v>1</v>
      </c>
      <c r="O593" s="37">
        <v>1</v>
      </c>
      <c r="Q593" s="13">
        <v>42506.415746909719</v>
      </c>
      <c r="R593" t="s">
        <v>1711</v>
      </c>
    </row>
    <row r="594" spans="1:18">
      <c r="A594">
        <v>201600640</v>
      </c>
      <c r="B594" t="s">
        <v>1712</v>
      </c>
      <c r="C594" t="s">
        <v>22</v>
      </c>
      <c r="D594" s="23">
        <f>VLOOKUP(TRIM(E594),[1]Sheet2!$A$1:$B$78,2,FALSE)</f>
        <v>598</v>
      </c>
      <c r="E594" t="s">
        <v>80</v>
      </c>
      <c r="F594">
        <v>42456</v>
      </c>
      <c r="G594" t="s">
        <v>24</v>
      </c>
      <c r="H594" s="13">
        <v>42516.759451388891</v>
      </c>
      <c r="I594" s="13">
        <v>42516</v>
      </c>
      <c r="J594">
        <v>2156</v>
      </c>
      <c r="L594" t="s">
        <v>1713</v>
      </c>
      <c r="M594" s="19">
        <v>41</v>
      </c>
      <c r="O594" s="37">
        <v>41</v>
      </c>
      <c r="Q594" s="13">
        <v>42516.79214672454</v>
      </c>
      <c r="R594" t="s">
        <v>1714</v>
      </c>
    </row>
    <row r="595" spans="1:18">
      <c r="A595">
        <v>201600644</v>
      </c>
      <c r="B595" t="s">
        <v>1715</v>
      </c>
      <c r="C595" t="s">
        <v>1716</v>
      </c>
      <c r="D595" s="23">
        <f>VLOOKUP(TRIM(E595),[1]Sheet2!$A$1:$B$78,2,FALSE)</f>
        <v>531</v>
      </c>
      <c r="E595" t="s">
        <v>287</v>
      </c>
      <c r="F595">
        <v>42213</v>
      </c>
      <c r="G595" t="s">
        <v>24</v>
      </c>
      <c r="H595" s="13">
        <v>42507.500885914349</v>
      </c>
      <c r="I595" s="13">
        <v>42507</v>
      </c>
      <c r="J595" t="s">
        <v>403</v>
      </c>
      <c r="L595" t="s">
        <v>557</v>
      </c>
      <c r="Q595" s="13">
        <v>42507.493299768517</v>
      </c>
      <c r="R595" t="s">
        <v>1717</v>
      </c>
    </row>
    <row r="596" spans="1:18">
      <c r="A596">
        <v>201600647</v>
      </c>
      <c r="B596" t="s">
        <v>1718</v>
      </c>
      <c r="C596" t="s">
        <v>1719</v>
      </c>
      <c r="D596" s="23">
        <f>VLOOKUP(TRIM(E596),[1]Sheet2!$A$1:$B$78,2,FALSE)</f>
        <v>119</v>
      </c>
      <c r="E596" t="s">
        <v>66</v>
      </c>
      <c r="F596">
        <v>42316</v>
      </c>
      <c r="G596" t="s">
        <v>19</v>
      </c>
      <c r="H596" s="13">
        <v>42507.947287268522</v>
      </c>
      <c r="I596" s="13">
        <v>42507</v>
      </c>
      <c r="J596">
        <v>2046</v>
      </c>
      <c r="L596" t="s">
        <v>1720</v>
      </c>
      <c r="M596" s="31">
        <v>2515</v>
      </c>
      <c r="O596" s="41">
        <v>25</v>
      </c>
      <c r="Q596" s="13">
        <v>42507.972168206019</v>
      </c>
      <c r="R596" t="s">
        <v>1721</v>
      </c>
    </row>
    <row r="597" spans="1:18">
      <c r="A597">
        <v>201600651</v>
      </c>
      <c r="B597" t="s">
        <v>1722</v>
      </c>
      <c r="C597" t="s">
        <v>1709</v>
      </c>
      <c r="D597" s="23">
        <f>VLOOKUP(TRIM(E597),[1]Sheet2!$A$1:$B$78,2,FALSE)</f>
        <v>499</v>
      </c>
      <c r="E597" t="s">
        <v>145</v>
      </c>
      <c r="F597">
        <v>38125</v>
      </c>
      <c r="G597" t="s">
        <v>67</v>
      </c>
      <c r="H597" s="13">
        <v>42508.751695057872</v>
      </c>
      <c r="I597" s="13">
        <v>42508</v>
      </c>
      <c r="J597" t="s">
        <v>1381</v>
      </c>
      <c r="L597">
        <v>10</v>
      </c>
      <c r="M597" s="17">
        <v>10</v>
      </c>
      <c r="O597" s="37">
        <v>10</v>
      </c>
      <c r="Q597" s="13">
        <v>42508.727223611109</v>
      </c>
      <c r="R597" t="s">
        <v>1723</v>
      </c>
    </row>
    <row r="598" spans="1:18">
      <c r="A598">
        <v>201600654</v>
      </c>
      <c r="B598" t="s">
        <v>1724</v>
      </c>
      <c r="C598" t="s">
        <v>721</v>
      </c>
      <c r="D598" s="23">
        <f>VLOOKUP(TRIM(E598),[1]Sheet2!$A$1:$B$78,2,FALSE)</f>
        <v>598</v>
      </c>
      <c r="E598" t="s">
        <v>80</v>
      </c>
      <c r="F598">
        <v>42203</v>
      </c>
      <c r="G598" t="s">
        <v>19</v>
      </c>
      <c r="H598" s="13">
        <v>42508.859509062502</v>
      </c>
      <c r="I598" s="13">
        <v>42508</v>
      </c>
      <c r="J598" t="s">
        <v>403</v>
      </c>
      <c r="L598" t="s">
        <v>557</v>
      </c>
      <c r="Q598" s="13">
        <v>42508.859509062502</v>
      </c>
      <c r="R598" t="s">
        <v>1725</v>
      </c>
    </row>
    <row r="599" spans="1:18">
      <c r="A599">
        <v>201600660</v>
      </c>
      <c r="B599" t="s">
        <v>1726</v>
      </c>
      <c r="C599" t="s">
        <v>1727</v>
      </c>
      <c r="D599" s="23">
        <f>VLOOKUP(TRIM(E599),[1]Sheet2!$A$1:$B$78,2,FALSE)</f>
        <v>125</v>
      </c>
      <c r="E599" t="s">
        <v>31</v>
      </c>
      <c r="F599">
        <v>42455</v>
      </c>
      <c r="G599" t="s">
        <v>24</v>
      </c>
      <c r="H599" s="13">
        <v>42824.40949421296</v>
      </c>
      <c r="I599" s="13">
        <v>42824</v>
      </c>
      <c r="J599">
        <v>2257</v>
      </c>
      <c r="L599">
        <v>1</v>
      </c>
      <c r="M599" s="17">
        <v>1</v>
      </c>
      <c r="O599" s="37">
        <v>1</v>
      </c>
      <c r="Q599" s="13">
        <v>42824.445705706021</v>
      </c>
      <c r="R599" t="s">
        <v>1728</v>
      </c>
    </row>
    <row r="600" spans="1:18">
      <c r="A600">
        <v>201600661</v>
      </c>
      <c r="B600" t="s">
        <v>1726</v>
      </c>
      <c r="C600" t="s">
        <v>1729</v>
      </c>
      <c r="D600" s="23">
        <f>VLOOKUP(TRIM(E600),[1]Sheet2!$A$1:$B$78,2,FALSE)</f>
        <v>204</v>
      </c>
      <c r="E600" t="s">
        <v>971</v>
      </c>
      <c r="F600">
        <v>42448</v>
      </c>
      <c r="G600" t="s">
        <v>19</v>
      </c>
      <c r="H600" s="13">
        <v>42695.445553356483</v>
      </c>
      <c r="I600" s="13">
        <v>42695</v>
      </c>
      <c r="J600" t="s">
        <v>403</v>
      </c>
      <c r="L600" t="s">
        <v>557</v>
      </c>
      <c r="Q600" s="13">
        <v>42695.450968171295</v>
      </c>
    </row>
    <row r="601" spans="1:18">
      <c r="A601">
        <v>201600662</v>
      </c>
      <c r="B601" t="s">
        <v>1730</v>
      </c>
      <c r="C601" t="s">
        <v>1731</v>
      </c>
      <c r="D601" s="23">
        <f>VLOOKUP(TRIM(E601),[1]Sheet2!$A$1:$B$78,2,FALSE)</f>
        <v>131</v>
      </c>
      <c r="E601" t="s">
        <v>18</v>
      </c>
      <c r="F601">
        <v>39588</v>
      </c>
      <c r="G601" t="s">
        <v>19</v>
      </c>
      <c r="H601" s="13">
        <v>42512.47636079861</v>
      </c>
      <c r="I601" s="13">
        <v>42512</v>
      </c>
      <c r="J601">
        <v>2224</v>
      </c>
      <c r="L601" t="s">
        <v>1732</v>
      </c>
      <c r="M601" s="19">
        <v>22115</v>
      </c>
      <c r="O601" s="40">
        <v>221</v>
      </c>
      <c r="Q601" s="13">
        <v>42512.47636079861</v>
      </c>
      <c r="R601" t="s">
        <v>1733</v>
      </c>
    </row>
    <row r="602" spans="1:18">
      <c r="A602">
        <v>201600670</v>
      </c>
      <c r="B602" t="s">
        <v>1734</v>
      </c>
      <c r="C602" t="s">
        <v>1306</v>
      </c>
      <c r="D602" s="23">
        <f>VLOOKUP(TRIM(E602),[1]Sheet2!$A$1:$B$78,2,FALSE)</f>
        <v>130</v>
      </c>
      <c r="E602" t="s">
        <v>88</v>
      </c>
      <c r="F602">
        <v>37762</v>
      </c>
      <c r="G602" t="s">
        <v>19</v>
      </c>
      <c r="H602" s="13">
        <v>42511.732950428239</v>
      </c>
      <c r="I602" s="13">
        <v>42511</v>
      </c>
      <c r="J602" t="s">
        <v>1381</v>
      </c>
      <c r="L602" t="s">
        <v>1735</v>
      </c>
      <c r="M602" s="17">
        <v>41</v>
      </c>
      <c r="O602" s="37">
        <v>41</v>
      </c>
      <c r="Q602" s="13">
        <v>42511.732950428239</v>
      </c>
      <c r="R602" t="s">
        <v>1736</v>
      </c>
    </row>
    <row r="603" spans="1:18">
      <c r="A603">
        <v>201600675</v>
      </c>
      <c r="B603" t="s">
        <v>606</v>
      </c>
      <c r="C603" t="s">
        <v>1205</v>
      </c>
      <c r="D603" s="23">
        <f>VLOOKUP(TRIM(E603),[1]Sheet2!$A$1:$B$78,2,FALSE)</f>
        <v>312</v>
      </c>
      <c r="E603" t="s">
        <v>42</v>
      </c>
      <c r="F603">
        <v>42429</v>
      </c>
      <c r="G603" t="s">
        <v>24</v>
      </c>
      <c r="H603" s="13">
        <v>42652.490127777775</v>
      </c>
      <c r="I603" s="13">
        <v>42652</v>
      </c>
      <c r="J603" t="s">
        <v>403</v>
      </c>
      <c r="L603" t="s">
        <v>557</v>
      </c>
      <c r="Q603" s="13">
        <v>42652.491540312498</v>
      </c>
      <c r="R603" t="s">
        <v>1737</v>
      </c>
    </row>
    <row r="604" spans="1:18">
      <c r="A604">
        <v>201600681</v>
      </c>
      <c r="B604" t="s">
        <v>1738</v>
      </c>
      <c r="C604" t="s">
        <v>112</v>
      </c>
      <c r="D604" s="23">
        <f>VLOOKUP(TRIM(E604),[1]Sheet2!$A$1:$B$78,2,FALSE)</f>
        <v>128</v>
      </c>
      <c r="E604" t="s">
        <v>75</v>
      </c>
      <c r="F604">
        <v>42190</v>
      </c>
      <c r="G604" t="s">
        <v>19</v>
      </c>
      <c r="H604" s="13">
        <v>42525.463371261576</v>
      </c>
      <c r="I604" s="13">
        <v>42525</v>
      </c>
      <c r="J604">
        <v>2193</v>
      </c>
      <c r="L604" t="s">
        <v>621</v>
      </c>
      <c r="M604" s="17">
        <v>23</v>
      </c>
      <c r="O604" s="37">
        <v>23</v>
      </c>
      <c r="Q604" s="13">
        <v>42525.428319479164</v>
      </c>
      <c r="R604" t="s">
        <v>1739</v>
      </c>
    </row>
    <row r="605" spans="1:18">
      <c r="A605">
        <v>201600684</v>
      </c>
      <c r="B605" t="s">
        <v>1740</v>
      </c>
      <c r="C605" t="s">
        <v>1741</v>
      </c>
      <c r="D605" s="23">
        <f>VLOOKUP(TRIM(E605),[1]Sheet2!$A$1:$B$78,2,FALSE)</f>
        <v>125</v>
      </c>
      <c r="E605" t="s">
        <v>31</v>
      </c>
      <c r="F605">
        <v>42272</v>
      </c>
      <c r="G605" t="s">
        <v>19</v>
      </c>
      <c r="H605" s="13">
        <v>42515.993039386572</v>
      </c>
      <c r="I605" s="13">
        <v>42515</v>
      </c>
      <c r="J605">
        <v>2071</v>
      </c>
      <c r="L605">
        <v>2</v>
      </c>
      <c r="M605" s="17">
        <v>2</v>
      </c>
      <c r="O605" s="37">
        <v>2</v>
      </c>
      <c r="Q605" s="13">
        <v>42515.993039386572</v>
      </c>
      <c r="R605" t="e">
        <v>#NAME?</v>
      </c>
    </row>
    <row r="606" spans="1:18">
      <c r="A606">
        <v>201600690</v>
      </c>
      <c r="B606" t="s">
        <v>1742</v>
      </c>
      <c r="C606" t="s">
        <v>1743</v>
      </c>
      <c r="D606" s="23">
        <f>VLOOKUP(TRIM(E606),[1]Sheet2!$A$1:$B$78,2,FALSE)</f>
        <v>125</v>
      </c>
      <c r="E606" t="s">
        <v>31</v>
      </c>
      <c r="F606">
        <v>42150</v>
      </c>
      <c r="G606" t="s">
        <v>24</v>
      </c>
      <c r="H606" s="13">
        <v>42516.949910682873</v>
      </c>
      <c r="I606" s="13">
        <v>42516</v>
      </c>
      <c r="J606">
        <v>2156</v>
      </c>
      <c r="L606" t="s">
        <v>922</v>
      </c>
      <c r="M606" s="17">
        <v>30</v>
      </c>
      <c r="O606" s="37">
        <v>30</v>
      </c>
      <c r="Q606" s="13">
        <v>42516.949910682873</v>
      </c>
      <c r="R606" t="s">
        <v>1744</v>
      </c>
    </row>
    <row r="607" spans="1:18">
      <c r="A607">
        <v>201600702</v>
      </c>
      <c r="B607" t="s">
        <v>751</v>
      </c>
      <c r="C607" t="s">
        <v>1745</v>
      </c>
      <c r="D607" s="23">
        <f>VLOOKUP(TRIM(E607),[1]Sheet2!$A$1:$B$78,2,FALSE)</f>
        <v>14</v>
      </c>
      <c r="E607" t="s">
        <v>1247</v>
      </c>
      <c r="F607">
        <v>42279</v>
      </c>
      <c r="G607" t="s">
        <v>19</v>
      </c>
      <c r="H607" s="13">
        <v>42519.661818402776</v>
      </c>
      <c r="I607" s="13">
        <v>42519</v>
      </c>
      <c r="J607" t="s">
        <v>403</v>
      </c>
      <c r="L607" t="s">
        <v>557</v>
      </c>
      <c r="Q607" s="13" t="s">
        <v>490</v>
      </c>
      <c r="R607" t="s">
        <v>490</v>
      </c>
    </row>
    <row r="608" spans="1:18">
      <c r="A608">
        <v>201600703</v>
      </c>
      <c r="B608" t="s">
        <v>1746</v>
      </c>
      <c r="C608" t="s">
        <v>1747</v>
      </c>
      <c r="D608" s="23">
        <f>VLOOKUP(TRIM(E608),[1]Sheet2!$A$1:$B$78,2,FALSE)</f>
        <v>598</v>
      </c>
      <c r="E608" t="s">
        <v>80</v>
      </c>
      <c r="F608">
        <v>42458</v>
      </c>
      <c r="G608" t="s">
        <v>24</v>
      </c>
      <c r="H608" s="13">
        <v>42586.889534872687</v>
      </c>
      <c r="I608" s="13">
        <v>42586</v>
      </c>
      <c r="J608">
        <v>2095</v>
      </c>
      <c r="L608">
        <v>9</v>
      </c>
      <c r="M608" s="17">
        <v>9</v>
      </c>
      <c r="O608" s="40">
        <v>901</v>
      </c>
      <c r="Q608" s="13">
        <v>42586.827457025465</v>
      </c>
      <c r="R608" t="s">
        <v>1748</v>
      </c>
    </row>
    <row r="609" spans="1:21">
      <c r="A609">
        <v>201600706</v>
      </c>
      <c r="B609" t="s">
        <v>1749</v>
      </c>
      <c r="C609" t="s">
        <v>1750</v>
      </c>
      <c r="D609" s="23">
        <f>VLOOKUP(TRIM(E609),[1]Sheet2!$A$1:$B$78,2,FALSE)</f>
        <v>125</v>
      </c>
      <c r="E609" t="s">
        <v>31</v>
      </c>
      <c r="F609">
        <v>41793</v>
      </c>
      <c r="G609" t="s">
        <v>24</v>
      </c>
      <c r="H609" s="13">
        <v>42521.483590474534</v>
      </c>
      <c r="I609" s="13">
        <v>42521</v>
      </c>
      <c r="J609">
        <v>2020</v>
      </c>
      <c r="L609" t="s">
        <v>1751</v>
      </c>
      <c r="M609" s="17">
        <v>16</v>
      </c>
      <c r="O609" s="37">
        <v>16</v>
      </c>
      <c r="Q609" s="13">
        <v>42521.483590474534</v>
      </c>
      <c r="R609" t="s">
        <v>1752</v>
      </c>
    </row>
    <row r="610" spans="1:21">
      <c r="A610">
        <v>201600709</v>
      </c>
      <c r="B610" t="s">
        <v>1753</v>
      </c>
      <c r="C610" t="s">
        <v>1754</v>
      </c>
      <c r="D610" s="23">
        <f>VLOOKUP(TRIM(E610),[1]Sheet2!$A$1:$B$78,2,FALSE)</f>
        <v>128</v>
      </c>
      <c r="E610" t="s">
        <v>75</v>
      </c>
      <c r="F610">
        <v>42441</v>
      </c>
      <c r="G610" t="s">
        <v>38</v>
      </c>
      <c r="H610" s="13">
        <v>42589.488826076391</v>
      </c>
      <c r="I610" s="13">
        <v>42589</v>
      </c>
      <c r="J610">
        <v>2099</v>
      </c>
      <c r="L610">
        <v>1</v>
      </c>
      <c r="M610" s="17">
        <v>1</v>
      </c>
      <c r="O610" s="37">
        <v>1</v>
      </c>
      <c r="Q610" s="13">
        <v>42589.488826076391</v>
      </c>
      <c r="R610" t="s">
        <v>1755</v>
      </c>
    </row>
    <row r="611" spans="1:21">
      <c r="A611">
        <v>201600722</v>
      </c>
      <c r="B611" t="s">
        <v>1281</v>
      </c>
      <c r="C611" t="s">
        <v>1756</v>
      </c>
      <c r="D611" s="23">
        <f>VLOOKUP(TRIM(E611),[1]Sheet2!$A$1:$B$78,2,FALSE)</f>
        <v>499</v>
      </c>
      <c r="E611" t="s">
        <v>145</v>
      </c>
      <c r="F611">
        <v>42236</v>
      </c>
      <c r="G611" t="s">
        <v>38</v>
      </c>
      <c r="H611" s="13">
        <v>42645.876208217589</v>
      </c>
      <c r="I611" s="13">
        <v>42645</v>
      </c>
      <c r="J611">
        <v>2071</v>
      </c>
      <c r="L611">
        <v>1</v>
      </c>
      <c r="M611" s="17">
        <v>1</v>
      </c>
      <c r="O611" s="37">
        <v>1</v>
      </c>
      <c r="Q611" s="13">
        <v>42645.836080474539</v>
      </c>
      <c r="R611" t="s">
        <v>1757</v>
      </c>
    </row>
    <row r="612" spans="1:21">
      <c r="A612">
        <v>201600727</v>
      </c>
      <c r="B612" t="s">
        <v>1758</v>
      </c>
      <c r="C612" t="s">
        <v>1759</v>
      </c>
      <c r="D612" s="23">
        <f>VLOOKUP(TRIM(E612),[1]Sheet2!$A$1:$B$78,2,FALSE)</f>
        <v>119</v>
      </c>
      <c r="E612" t="s">
        <v>66</v>
      </c>
      <c r="F612">
        <v>42438</v>
      </c>
      <c r="G612" t="s">
        <v>19</v>
      </c>
      <c r="H612" s="13">
        <v>42642.469070335646</v>
      </c>
      <c r="I612" s="13">
        <v>42642</v>
      </c>
      <c r="J612" t="s">
        <v>403</v>
      </c>
      <c r="L612" t="s">
        <v>557</v>
      </c>
      <c r="Q612" s="13">
        <v>42642.469070335646</v>
      </c>
      <c r="R612" t="s">
        <v>1760</v>
      </c>
    </row>
    <row r="613" spans="1:21">
      <c r="A613">
        <v>201600728</v>
      </c>
      <c r="B613" t="s">
        <v>1761</v>
      </c>
      <c r="C613" t="s">
        <v>1762</v>
      </c>
      <c r="D613" s="23">
        <f>VLOOKUP(TRIM(E613),[1]Sheet2!$A$1:$B$78,2,FALSE)</f>
        <v>107</v>
      </c>
      <c r="E613" t="s">
        <v>154</v>
      </c>
      <c r="F613">
        <v>40665</v>
      </c>
      <c r="G613" t="s">
        <v>67</v>
      </c>
      <c r="H613" s="13">
        <v>42524.729315358796</v>
      </c>
      <c r="I613" s="13">
        <v>42524</v>
      </c>
      <c r="J613">
        <v>2258</v>
      </c>
      <c r="L613" t="s">
        <v>791</v>
      </c>
      <c r="M613" s="19">
        <v>101</v>
      </c>
      <c r="O613" s="41">
        <v>81</v>
      </c>
      <c r="Q613" s="13">
        <v>42524.75461797454</v>
      </c>
      <c r="R613" t="s">
        <v>1763</v>
      </c>
    </row>
    <row r="614" spans="1:21">
      <c r="A614">
        <v>201600729</v>
      </c>
      <c r="B614" t="s">
        <v>1764</v>
      </c>
      <c r="C614" t="s">
        <v>615</v>
      </c>
      <c r="D614" s="23">
        <f>VLOOKUP(TRIM(E614),[1]Sheet2!$A$1:$B$78,2,FALSE)</f>
        <v>500</v>
      </c>
      <c r="E614" t="s">
        <v>459</v>
      </c>
      <c r="F614">
        <v>42375</v>
      </c>
      <c r="G614" t="s">
        <v>24</v>
      </c>
      <c r="H614" s="13">
        <v>42538.493534525463</v>
      </c>
      <c r="I614" s="13">
        <v>42538</v>
      </c>
      <c r="J614" t="s">
        <v>403</v>
      </c>
      <c r="L614" t="s">
        <v>557</v>
      </c>
      <c r="Q614" s="13">
        <v>42538.444753009258</v>
      </c>
      <c r="R614" t="s">
        <v>1765</v>
      </c>
    </row>
    <row r="615" spans="1:21">
      <c r="A615">
        <v>201600740</v>
      </c>
      <c r="B615" t="s">
        <v>1766</v>
      </c>
      <c r="C615" t="s">
        <v>1767</v>
      </c>
      <c r="D615" s="23">
        <f>VLOOKUP(TRIM(E615),[1]Sheet2!$A$1:$B$78,2,FALSE)</f>
        <v>91</v>
      </c>
      <c r="E615" t="s">
        <v>23</v>
      </c>
      <c r="F615">
        <v>41795</v>
      </c>
      <c r="G615" t="s">
        <v>67</v>
      </c>
      <c r="H615" s="13">
        <v>42526.388567824077</v>
      </c>
      <c r="I615" s="13">
        <v>42526</v>
      </c>
      <c r="J615">
        <v>2258</v>
      </c>
      <c r="L615" t="s">
        <v>783</v>
      </c>
      <c r="M615" s="17">
        <v>31</v>
      </c>
      <c r="O615" s="37">
        <v>31</v>
      </c>
      <c r="Q615" s="13">
        <v>42526.418727627315</v>
      </c>
      <c r="R615" t="s">
        <v>1768</v>
      </c>
    </row>
    <row r="616" spans="1:21">
      <c r="A616">
        <v>201600743</v>
      </c>
      <c r="B616" t="s">
        <v>1769</v>
      </c>
      <c r="C616" t="s">
        <v>1770</v>
      </c>
      <c r="D616" s="23">
        <f>VLOOKUP(TRIM(E616),[1]Sheet2!$A$1:$B$78,2,FALSE)</f>
        <v>123</v>
      </c>
      <c r="E616" t="s">
        <v>227</v>
      </c>
      <c r="F616">
        <v>39604</v>
      </c>
      <c r="G616" t="s">
        <v>67</v>
      </c>
      <c r="H616" s="13">
        <v>42526.513476932872</v>
      </c>
      <c r="I616" s="13">
        <v>42526</v>
      </c>
      <c r="J616" t="s">
        <v>403</v>
      </c>
      <c r="Q616" s="13">
        <v>42526.513476932872</v>
      </c>
      <c r="R616" t="s">
        <v>1771</v>
      </c>
    </row>
    <row r="617" spans="1:21">
      <c r="A617">
        <v>201600753</v>
      </c>
      <c r="B617" t="s">
        <v>1772</v>
      </c>
      <c r="C617" t="s">
        <v>1367</v>
      </c>
      <c r="D617" s="23">
        <f>VLOOKUP(TRIM(E617),[1]Sheet2!$A$1:$B$78,2,FALSE)</f>
        <v>90</v>
      </c>
      <c r="E617" t="s">
        <v>116</v>
      </c>
      <c r="F617">
        <v>42315</v>
      </c>
      <c r="G617" t="s">
        <v>24</v>
      </c>
      <c r="H617" s="13">
        <v>42562.503052893517</v>
      </c>
      <c r="I617" s="13">
        <v>42562</v>
      </c>
      <c r="J617">
        <v>2046</v>
      </c>
      <c r="L617" t="s">
        <v>836</v>
      </c>
      <c r="M617" s="31">
        <v>2515</v>
      </c>
      <c r="O617" s="41">
        <v>25</v>
      </c>
      <c r="Q617" s="13">
        <v>42562.465526041669</v>
      </c>
      <c r="R617" t="s">
        <v>1773</v>
      </c>
    </row>
    <row r="618" spans="1:21">
      <c r="A618">
        <v>201600755</v>
      </c>
      <c r="B618" t="s">
        <v>1774</v>
      </c>
      <c r="C618" t="s">
        <v>267</v>
      </c>
      <c r="D618" s="23">
        <f>VLOOKUP(TRIM(E618),[1]Sheet2!$A$1:$B$78,2,FALSE)</f>
        <v>123</v>
      </c>
      <c r="E618" t="s">
        <v>227</v>
      </c>
      <c r="F618">
        <v>42186</v>
      </c>
      <c r="G618" t="s">
        <v>24</v>
      </c>
      <c r="H618" s="13">
        <v>42529.449165046295</v>
      </c>
      <c r="I618" s="13">
        <v>42529</v>
      </c>
      <c r="J618">
        <v>2156</v>
      </c>
      <c r="L618" t="s">
        <v>1775</v>
      </c>
      <c r="M618" s="17">
        <v>41</v>
      </c>
      <c r="O618" s="37">
        <v>41</v>
      </c>
      <c r="Q618" s="13">
        <v>42529.531049652775</v>
      </c>
      <c r="R618" t="s">
        <v>1776</v>
      </c>
      <c r="S618" s="13">
        <v>42530.403145752316</v>
      </c>
      <c r="T618" t="s">
        <v>643</v>
      </c>
      <c r="U618" t="s">
        <v>960</v>
      </c>
    </row>
    <row r="619" spans="1:21">
      <c r="A619">
        <v>201600757</v>
      </c>
      <c r="B619" t="s">
        <v>1777</v>
      </c>
      <c r="C619" t="s">
        <v>1778</v>
      </c>
      <c r="D619" s="23">
        <f>VLOOKUP(TRIM(E619),[1]Sheet2!$A$1:$B$78,2,FALSE)</f>
        <v>598</v>
      </c>
      <c r="E619" t="s">
        <v>80</v>
      </c>
      <c r="F619">
        <v>38718</v>
      </c>
      <c r="G619" t="s">
        <v>19</v>
      </c>
      <c r="H619" s="13">
        <v>42563.176822800924</v>
      </c>
      <c r="I619" s="13">
        <v>42563</v>
      </c>
      <c r="J619">
        <v>2078</v>
      </c>
      <c r="L619" t="s">
        <v>1779</v>
      </c>
      <c r="M619" s="17">
        <v>31</v>
      </c>
      <c r="N619" s="17">
        <v>26</v>
      </c>
      <c r="O619" s="37">
        <v>31</v>
      </c>
      <c r="P619" s="37">
        <v>26</v>
      </c>
      <c r="Q619" s="13">
        <v>42563.176822800924</v>
      </c>
      <c r="R619" t="s">
        <v>1780</v>
      </c>
    </row>
    <row r="620" spans="1:21">
      <c r="A620">
        <v>201600758</v>
      </c>
      <c r="B620" t="s">
        <v>1781</v>
      </c>
      <c r="C620" t="s">
        <v>1782</v>
      </c>
      <c r="D620" s="23">
        <f>VLOOKUP(TRIM(E620),[1]Sheet2!$A$1:$B$78,2,FALSE)</f>
        <v>125</v>
      </c>
      <c r="E620" t="s">
        <v>31</v>
      </c>
      <c r="F620">
        <v>37530</v>
      </c>
      <c r="G620" t="s">
        <v>24</v>
      </c>
      <c r="H620" s="13">
        <v>42529.159847141207</v>
      </c>
      <c r="I620" s="13">
        <v>42529</v>
      </c>
      <c r="J620">
        <v>2085</v>
      </c>
      <c r="K620">
        <v>2082</v>
      </c>
      <c r="L620">
        <v>1</v>
      </c>
      <c r="M620" s="17">
        <v>1</v>
      </c>
      <c r="O620" s="37">
        <v>1</v>
      </c>
      <c r="Q620" s="13">
        <v>42529.159847141207</v>
      </c>
      <c r="R620" t="s">
        <v>1783</v>
      </c>
    </row>
    <row r="621" spans="1:21">
      <c r="A621">
        <v>201600761</v>
      </c>
      <c r="B621" t="s">
        <v>1784</v>
      </c>
      <c r="C621" t="s">
        <v>1785</v>
      </c>
      <c r="D621" s="23">
        <f>VLOOKUP(TRIM(E621),[1]Sheet2!$A$1:$B$78,2,FALSE)</f>
        <v>500</v>
      </c>
      <c r="E621" t="s">
        <v>459</v>
      </c>
      <c r="F621">
        <v>37780</v>
      </c>
      <c r="G621" t="s">
        <v>19</v>
      </c>
      <c r="H621" s="13">
        <v>42530.783391354169</v>
      </c>
      <c r="I621" s="13">
        <v>42530</v>
      </c>
      <c r="J621">
        <v>2116</v>
      </c>
      <c r="L621" t="s">
        <v>399</v>
      </c>
      <c r="M621" s="31">
        <v>22106</v>
      </c>
      <c r="O621" s="40">
        <v>221</v>
      </c>
      <c r="Q621" s="13">
        <v>42530.783391354169</v>
      </c>
      <c r="R621" t="s">
        <v>1786</v>
      </c>
    </row>
    <row r="622" spans="1:21">
      <c r="A622">
        <v>201600762</v>
      </c>
      <c r="B622" t="s">
        <v>1129</v>
      </c>
      <c r="C622" t="s">
        <v>1787</v>
      </c>
      <c r="D622" s="23">
        <f>VLOOKUP(TRIM(E622),[1]Sheet2!$A$1:$B$78,2,FALSE)</f>
        <v>501</v>
      </c>
      <c r="E622" t="s">
        <v>58</v>
      </c>
      <c r="F622">
        <v>42358</v>
      </c>
      <c r="G622" t="s">
        <v>19</v>
      </c>
      <c r="H622" s="13">
        <v>42543.459572766202</v>
      </c>
      <c r="I622" s="13">
        <v>42543</v>
      </c>
      <c r="J622" t="s">
        <v>403</v>
      </c>
      <c r="L622" t="s">
        <v>557</v>
      </c>
      <c r="Q622" s="13">
        <v>42543.459572766202</v>
      </c>
    </row>
    <row r="623" spans="1:21">
      <c r="A623">
        <v>201600763</v>
      </c>
      <c r="B623" t="s">
        <v>1129</v>
      </c>
      <c r="C623" t="s">
        <v>1788</v>
      </c>
      <c r="D623" s="23">
        <f>VLOOKUP(TRIM(E623),[1]Sheet2!$A$1:$B$78,2,FALSE)</f>
        <v>501</v>
      </c>
      <c r="E623" t="s">
        <v>58</v>
      </c>
      <c r="F623">
        <v>41054</v>
      </c>
      <c r="G623" t="s">
        <v>24</v>
      </c>
      <c r="H623" s="13">
        <v>43312.43733533565</v>
      </c>
      <c r="I623" s="13">
        <v>43312</v>
      </c>
      <c r="J623">
        <v>2170</v>
      </c>
      <c r="L623" t="s">
        <v>636</v>
      </c>
      <c r="M623" s="17">
        <v>37</v>
      </c>
      <c r="O623" s="37">
        <v>37</v>
      </c>
      <c r="Q623" s="13">
        <v>43312.451875231483</v>
      </c>
    </row>
    <row r="624" spans="1:21">
      <c r="A624">
        <v>201600768</v>
      </c>
      <c r="B624" t="s">
        <v>1789</v>
      </c>
      <c r="C624" t="s">
        <v>1790</v>
      </c>
      <c r="D624" s="23">
        <f>VLOOKUP(TRIM(E624),[1]Sheet2!$A$1:$B$78,2,FALSE)</f>
        <v>128</v>
      </c>
      <c r="E624" t="s">
        <v>75</v>
      </c>
      <c r="F624">
        <v>41799</v>
      </c>
      <c r="G624" t="s">
        <v>38</v>
      </c>
      <c r="H624" s="13">
        <v>42636.588869293984</v>
      </c>
      <c r="I624" s="13">
        <v>42636</v>
      </c>
      <c r="J624" t="s">
        <v>403</v>
      </c>
      <c r="L624" t="s">
        <v>640</v>
      </c>
      <c r="Q624" s="13">
        <v>42636.440219444441</v>
      </c>
      <c r="R624" t="s">
        <v>1791</v>
      </c>
    </row>
    <row r="625" spans="1:21">
      <c r="A625">
        <v>201600770</v>
      </c>
      <c r="B625" t="s">
        <v>1792</v>
      </c>
      <c r="C625" t="s">
        <v>522</v>
      </c>
      <c r="D625" s="23">
        <f>VLOOKUP(TRIM(E625),[1]Sheet2!$A$1:$B$78,2,FALSE)</f>
        <v>119</v>
      </c>
      <c r="E625" t="s">
        <v>66</v>
      </c>
      <c r="F625">
        <v>42409</v>
      </c>
      <c r="G625" t="s">
        <v>67</v>
      </c>
      <c r="H625" s="13">
        <v>42530.523133333336</v>
      </c>
      <c r="I625" s="13">
        <v>42530</v>
      </c>
      <c r="J625">
        <v>2046</v>
      </c>
      <c r="L625" t="s">
        <v>836</v>
      </c>
      <c r="M625" s="31">
        <v>2515</v>
      </c>
      <c r="O625" s="41">
        <v>25</v>
      </c>
      <c r="Q625" s="13">
        <v>42530.541496215279</v>
      </c>
      <c r="R625" t="s">
        <v>1793</v>
      </c>
    </row>
    <row r="626" spans="1:21">
      <c r="A626">
        <v>201600771</v>
      </c>
      <c r="B626" t="s">
        <v>1794</v>
      </c>
      <c r="C626" t="s">
        <v>1795</v>
      </c>
      <c r="D626" s="23">
        <f>VLOOKUP(TRIM(E626),[1]Sheet2!$A$1:$B$78,2,FALSE)</f>
        <v>598</v>
      </c>
      <c r="E626" t="s">
        <v>80</v>
      </c>
      <c r="F626">
        <v>42455</v>
      </c>
      <c r="G626" t="s">
        <v>38</v>
      </c>
      <c r="H626" s="13">
        <v>42530.793334988426</v>
      </c>
      <c r="I626" s="13">
        <v>42530</v>
      </c>
      <c r="J626">
        <v>2024</v>
      </c>
      <c r="Q626" s="13">
        <v>42530.775655752317</v>
      </c>
      <c r="R626" t="s">
        <v>1796</v>
      </c>
    </row>
    <row r="627" spans="1:21">
      <c r="A627">
        <v>201600784</v>
      </c>
      <c r="B627" t="s">
        <v>1797</v>
      </c>
      <c r="C627" t="s">
        <v>1798</v>
      </c>
      <c r="D627" s="23">
        <f>VLOOKUP(TRIM(E627),[1]Sheet2!$A$1:$B$78,2,FALSE)</f>
        <v>130</v>
      </c>
      <c r="E627" t="s">
        <v>88</v>
      </c>
      <c r="F627">
        <v>41801</v>
      </c>
      <c r="G627" t="s">
        <v>38</v>
      </c>
      <c r="H627" s="13">
        <v>42533.611247997687</v>
      </c>
      <c r="I627" s="13">
        <v>42533</v>
      </c>
      <c r="J627">
        <v>2156</v>
      </c>
      <c r="L627" t="s">
        <v>1775</v>
      </c>
      <c r="M627" s="17">
        <v>41</v>
      </c>
      <c r="O627" s="37">
        <v>41</v>
      </c>
      <c r="Q627" s="13">
        <v>42533.703056331018</v>
      </c>
    </row>
    <row r="628" spans="1:21">
      <c r="A628">
        <v>201600788</v>
      </c>
      <c r="B628" t="s">
        <v>1799</v>
      </c>
      <c r="C628" t="s">
        <v>1800</v>
      </c>
      <c r="D628" s="23">
        <f>VLOOKUP(TRIM(E628),[1]Sheet2!$A$1:$B$78,2,FALSE)</f>
        <v>304</v>
      </c>
      <c r="E628" t="s">
        <v>1801</v>
      </c>
      <c r="F628">
        <v>40980</v>
      </c>
      <c r="G628" t="s">
        <v>24</v>
      </c>
      <c r="H628" s="13">
        <v>42533.725273692129</v>
      </c>
      <c r="I628" s="13">
        <v>42533</v>
      </c>
      <c r="J628">
        <v>2071</v>
      </c>
      <c r="L628">
        <v>2</v>
      </c>
      <c r="M628" s="17">
        <v>2</v>
      </c>
      <c r="O628" s="37">
        <v>2</v>
      </c>
      <c r="Q628" s="13">
        <v>42533.720828437501</v>
      </c>
      <c r="R628" t="s">
        <v>1802</v>
      </c>
    </row>
    <row r="629" spans="1:21">
      <c r="A629">
        <v>201600790</v>
      </c>
      <c r="B629" t="s">
        <v>1803</v>
      </c>
      <c r="C629" t="s">
        <v>1804</v>
      </c>
      <c r="D629" s="23">
        <f>VLOOKUP(TRIM(E629),[1]Sheet2!$A$1:$B$78,2,FALSE)</f>
        <v>128</v>
      </c>
      <c r="E629" t="s">
        <v>75</v>
      </c>
      <c r="F629">
        <v>42350</v>
      </c>
      <c r="G629" t="s">
        <v>24</v>
      </c>
      <c r="H629" s="13">
        <v>42533.850594131945</v>
      </c>
      <c r="I629" s="13">
        <v>42533</v>
      </c>
      <c r="J629">
        <v>2071</v>
      </c>
      <c r="L629">
        <v>1</v>
      </c>
      <c r="M629" s="17">
        <v>1</v>
      </c>
      <c r="O629" s="37">
        <v>1</v>
      </c>
      <c r="Q629" s="13">
        <v>42533.848439849535</v>
      </c>
      <c r="R629" t="s">
        <v>1805</v>
      </c>
    </row>
    <row r="630" spans="1:21">
      <c r="A630">
        <v>201600794</v>
      </c>
      <c r="B630" t="s">
        <v>1806</v>
      </c>
      <c r="C630" t="s">
        <v>701</v>
      </c>
      <c r="D630" s="23">
        <f>VLOOKUP(TRIM(E630),[1]Sheet2!$A$1:$B$78,2,FALSE)</f>
        <v>123</v>
      </c>
      <c r="E630" t="s">
        <v>227</v>
      </c>
      <c r="F630">
        <v>42473</v>
      </c>
      <c r="G630" t="s">
        <v>38</v>
      </c>
      <c r="H630" s="13">
        <v>42601.42629447917</v>
      </c>
      <c r="I630" s="13">
        <v>42601</v>
      </c>
      <c r="J630">
        <v>2046</v>
      </c>
      <c r="L630">
        <v>1</v>
      </c>
      <c r="M630" s="17">
        <v>1</v>
      </c>
      <c r="O630" s="37">
        <v>1</v>
      </c>
      <c r="Q630" s="13">
        <v>42601.409135381946</v>
      </c>
      <c r="R630" t="s">
        <v>1807</v>
      </c>
    </row>
    <row r="631" spans="1:21">
      <c r="A631">
        <v>201600798</v>
      </c>
      <c r="B631" t="s">
        <v>1808</v>
      </c>
      <c r="C631" t="s">
        <v>1709</v>
      </c>
      <c r="D631" s="23">
        <f>VLOOKUP(TRIM(E631),[1]Sheet2!$A$1:$B$78,2,FALSE)</f>
        <v>499</v>
      </c>
      <c r="E631" t="s">
        <v>145</v>
      </c>
      <c r="F631">
        <v>42484</v>
      </c>
      <c r="G631" t="s">
        <v>67</v>
      </c>
      <c r="H631" s="13">
        <v>42542.606503900461</v>
      </c>
      <c r="I631" s="13">
        <v>42542</v>
      </c>
      <c r="J631">
        <v>2071</v>
      </c>
      <c r="L631" t="s">
        <v>698</v>
      </c>
      <c r="M631" s="17">
        <v>1</v>
      </c>
      <c r="N631" s="17">
        <v>2</v>
      </c>
      <c r="O631" s="37">
        <v>1</v>
      </c>
      <c r="P631" s="37">
        <v>2</v>
      </c>
      <c r="Q631" s="13">
        <v>42542.606503900461</v>
      </c>
      <c r="R631" t="s">
        <v>1809</v>
      </c>
    </row>
    <row r="632" spans="1:21">
      <c r="A632">
        <v>201600803</v>
      </c>
      <c r="B632" t="s">
        <v>1810</v>
      </c>
      <c r="C632" t="s">
        <v>1811</v>
      </c>
      <c r="D632" s="23">
        <f>VLOOKUP(TRIM(E632),[1]Sheet2!$A$1:$B$78,2,FALSE)</f>
        <v>508</v>
      </c>
      <c r="E632" t="s">
        <v>170</v>
      </c>
      <c r="F632">
        <v>42485</v>
      </c>
      <c r="G632" t="s">
        <v>19</v>
      </c>
      <c r="H632" s="13">
        <v>42668.82482415509</v>
      </c>
      <c r="I632" s="13">
        <v>42668</v>
      </c>
      <c r="J632" t="s">
        <v>403</v>
      </c>
      <c r="L632" t="s">
        <v>557</v>
      </c>
      <c r="Q632" s="13">
        <v>42668.82482415509</v>
      </c>
      <c r="R632" t="s">
        <v>1812</v>
      </c>
    </row>
    <row r="633" spans="1:21">
      <c r="A633">
        <v>201600807</v>
      </c>
      <c r="B633" t="s">
        <v>1813</v>
      </c>
      <c r="C633" t="s">
        <v>267</v>
      </c>
      <c r="D633" s="23">
        <f>VLOOKUP(TRIM(E633),[1]Sheet2!$A$1:$B$78,2,FALSE)</f>
        <v>125</v>
      </c>
      <c r="E633" t="s">
        <v>31</v>
      </c>
      <c r="F633">
        <v>40252</v>
      </c>
      <c r="G633" t="s">
        <v>24</v>
      </c>
      <c r="H633" s="13">
        <v>42536.006480474534</v>
      </c>
      <c r="I633" s="13">
        <v>42536</v>
      </c>
      <c r="J633">
        <v>2071</v>
      </c>
      <c r="L633">
        <v>2</v>
      </c>
      <c r="M633" s="17">
        <v>2</v>
      </c>
      <c r="O633" s="37">
        <v>2</v>
      </c>
      <c r="Q633" s="13">
        <v>42536.006480474534</v>
      </c>
      <c r="R633" t="s">
        <v>1814</v>
      </c>
    </row>
    <row r="634" spans="1:21">
      <c r="A634">
        <v>201600809</v>
      </c>
      <c r="B634" t="s">
        <v>1815</v>
      </c>
      <c r="C634" t="s">
        <v>1816</v>
      </c>
      <c r="D634" s="23">
        <f>VLOOKUP(TRIM(E634),[1]Sheet2!$A$1:$B$78,2,FALSE)</f>
        <v>505</v>
      </c>
      <c r="E634" t="s">
        <v>386</v>
      </c>
      <c r="F634">
        <v>42395</v>
      </c>
      <c r="G634" t="s">
        <v>24</v>
      </c>
      <c r="H634" s="13">
        <v>42546.452363425924</v>
      </c>
      <c r="I634" s="13">
        <v>42546</v>
      </c>
      <c r="J634" t="s">
        <v>403</v>
      </c>
      <c r="L634" t="s">
        <v>557</v>
      </c>
      <c r="Q634" s="13">
        <v>42546.452363425924</v>
      </c>
      <c r="R634" t="s">
        <v>1817</v>
      </c>
    </row>
    <row r="635" spans="1:21">
      <c r="A635">
        <v>201600816</v>
      </c>
      <c r="B635" t="s">
        <v>1143</v>
      </c>
      <c r="C635" t="s">
        <v>1719</v>
      </c>
      <c r="D635" s="23">
        <f>VLOOKUP(TRIM(E635),[1]Sheet2!$A$1:$B$78,2,FALSE)</f>
        <v>598</v>
      </c>
      <c r="E635" t="s">
        <v>80</v>
      </c>
      <c r="F635">
        <v>42477</v>
      </c>
      <c r="G635" t="s">
        <v>19</v>
      </c>
      <c r="H635" s="13">
        <v>42674.403979432871</v>
      </c>
      <c r="I635" s="13">
        <v>42674</v>
      </c>
      <c r="J635" t="s">
        <v>403</v>
      </c>
      <c r="L635" t="s">
        <v>557</v>
      </c>
      <c r="Q635" s="13">
        <v>42674.61452318287</v>
      </c>
    </row>
    <row r="636" spans="1:21">
      <c r="A636">
        <v>201600818</v>
      </c>
      <c r="B636" t="s">
        <v>1818</v>
      </c>
      <c r="C636" t="s">
        <v>522</v>
      </c>
      <c r="D636" s="23">
        <f>VLOOKUP(TRIM(E636),[1]Sheet2!$A$1:$B$78,2,FALSE)</f>
        <v>131</v>
      </c>
      <c r="E636" t="s">
        <v>18</v>
      </c>
      <c r="F636">
        <v>40347</v>
      </c>
      <c r="G636" t="s">
        <v>24</v>
      </c>
      <c r="H636" s="13">
        <v>42541.602304780092</v>
      </c>
      <c r="I636" s="13">
        <v>42541</v>
      </c>
      <c r="J636">
        <v>2185</v>
      </c>
      <c r="L636" t="s">
        <v>621</v>
      </c>
      <c r="M636" s="17">
        <v>23</v>
      </c>
      <c r="O636" s="37">
        <v>23</v>
      </c>
      <c r="Q636" s="13">
        <v>42541.584790277775</v>
      </c>
      <c r="R636" t="s">
        <v>1819</v>
      </c>
      <c r="S636" s="13">
        <v>42541.83085648148</v>
      </c>
      <c r="T636" t="s">
        <v>25</v>
      </c>
      <c r="U636" t="s">
        <v>840</v>
      </c>
    </row>
    <row r="637" spans="1:21">
      <c r="A637">
        <v>201600829</v>
      </c>
      <c r="B637" t="s">
        <v>1603</v>
      </c>
      <c r="C637" t="s">
        <v>1820</v>
      </c>
      <c r="D637" s="23">
        <f>VLOOKUP(TRIM(E637),[1]Sheet2!$A$1:$B$78,2,FALSE)</f>
        <v>128</v>
      </c>
      <c r="E637" t="s">
        <v>75</v>
      </c>
      <c r="F637">
        <v>42371</v>
      </c>
      <c r="G637" t="s">
        <v>24</v>
      </c>
      <c r="H637" s="13">
        <v>42540.689672800923</v>
      </c>
      <c r="I637" s="13">
        <v>42540</v>
      </c>
      <c r="J637">
        <v>2071</v>
      </c>
      <c r="L637">
        <v>1</v>
      </c>
      <c r="M637" s="17">
        <v>1</v>
      </c>
      <c r="O637" s="37">
        <v>1</v>
      </c>
      <c r="Q637" s="13">
        <v>42540.689672800923</v>
      </c>
      <c r="R637" t="s">
        <v>1821</v>
      </c>
    </row>
    <row r="638" spans="1:21">
      <c r="A638">
        <v>201600830</v>
      </c>
      <c r="B638" t="s">
        <v>1822</v>
      </c>
      <c r="C638" t="s">
        <v>1823</v>
      </c>
      <c r="D638" s="23">
        <f>VLOOKUP(TRIM(E638),[1]Sheet2!$A$1:$B$78,2,FALSE)</f>
        <v>119</v>
      </c>
      <c r="E638" t="s">
        <v>66</v>
      </c>
      <c r="F638">
        <v>42254</v>
      </c>
      <c r="G638" t="s">
        <v>24</v>
      </c>
      <c r="H638" s="13">
        <v>42613.482645868055</v>
      </c>
      <c r="I638" s="13">
        <v>42613</v>
      </c>
      <c r="J638" t="s">
        <v>403</v>
      </c>
      <c r="L638" t="s">
        <v>557</v>
      </c>
      <c r="Q638" s="13" t="s">
        <v>490</v>
      </c>
      <c r="R638" t="s">
        <v>490</v>
      </c>
    </row>
    <row r="639" spans="1:21">
      <c r="A639">
        <v>201600838</v>
      </c>
      <c r="B639" t="s">
        <v>1824</v>
      </c>
      <c r="C639" t="s">
        <v>1825</v>
      </c>
      <c r="D639" s="23">
        <f>VLOOKUP(TRIM(E639),[1]Sheet2!$A$1:$B$78,2,FALSE)</f>
        <v>598</v>
      </c>
      <c r="E639" t="s">
        <v>80</v>
      </c>
      <c r="F639">
        <v>42175</v>
      </c>
      <c r="G639" t="s">
        <v>67</v>
      </c>
      <c r="H639" s="13">
        <v>42800.063379317129</v>
      </c>
      <c r="I639" s="13">
        <v>42800</v>
      </c>
      <c r="J639" t="s">
        <v>787</v>
      </c>
      <c r="L639" t="s">
        <v>567</v>
      </c>
      <c r="M639" s="17">
        <v>53</v>
      </c>
      <c r="O639" s="37">
        <v>53</v>
      </c>
      <c r="Q639" s="13">
        <v>42800.063379317129</v>
      </c>
      <c r="R639" t="s">
        <v>1826</v>
      </c>
    </row>
    <row r="640" spans="1:21">
      <c r="A640">
        <v>201600839</v>
      </c>
      <c r="B640" t="s">
        <v>1827</v>
      </c>
      <c r="C640" t="s">
        <v>1828</v>
      </c>
      <c r="D640" s="23">
        <f>VLOOKUP(TRIM(E640),[1]Sheet2!$A$1:$B$78,2,FALSE)</f>
        <v>119</v>
      </c>
      <c r="E640" t="s">
        <v>66</v>
      </c>
      <c r="F640">
        <v>38066</v>
      </c>
      <c r="G640" t="s">
        <v>38</v>
      </c>
      <c r="H640" s="13">
        <v>42541.957280752315</v>
      </c>
      <c r="I640" s="13">
        <v>42541</v>
      </c>
      <c r="J640">
        <v>2001</v>
      </c>
      <c r="L640">
        <v>14</v>
      </c>
      <c r="M640" s="17">
        <v>14</v>
      </c>
      <c r="O640" s="37">
        <v>14</v>
      </c>
      <c r="Q640" s="13">
        <v>42541.923620914349</v>
      </c>
      <c r="R640" t="s">
        <v>1829</v>
      </c>
    </row>
    <row r="641" spans="1:18">
      <c r="A641">
        <v>201600840</v>
      </c>
      <c r="B641" t="s">
        <v>1550</v>
      </c>
      <c r="C641" t="s">
        <v>701</v>
      </c>
      <c r="D641" s="23">
        <f>VLOOKUP(TRIM(E641),[1]Sheet2!$A$1:$B$78,2,FALSE)</f>
        <v>500</v>
      </c>
      <c r="E641" t="s">
        <v>459</v>
      </c>
      <c r="F641">
        <v>42462</v>
      </c>
      <c r="G641" t="s">
        <v>19</v>
      </c>
      <c r="H641" s="13">
        <v>42620.79312978009</v>
      </c>
      <c r="I641" s="13">
        <v>42620</v>
      </c>
      <c r="J641" t="s">
        <v>403</v>
      </c>
      <c r="L641" t="s">
        <v>557</v>
      </c>
      <c r="Q641" s="13">
        <v>42620.791930405096</v>
      </c>
    </row>
    <row r="642" spans="1:18">
      <c r="A642">
        <v>201600842</v>
      </c>
      <c r="B642" t="s">
        <v>1830</v>
      </c>
      <c r="C642" t="s">
        <v>267</v>
      </c>
      <c r="D642" s="23">
        <f>VLOOKUP(TRIM(E642),[1]Sheet2!$A$1:$B$78,2,FALSE)</f>
        <v>90</v>
      </c>
      <c r="E642" t="s">
        <v>116</v>
      </c>
      <c r="F642">
        <v>42088</v>
      </c>
      <c r="G642" t="s">
        <v>38</v>
      </c>
      <c r="H642" s="13">
        <v>42543.255067673614</v>
      </c>
      <c r="I642" s="13">
        <v>42543</v>
      </c>
      <c r="J642">
        <v>2222</v>
      </c>
      <c r="L642" t="s">
        <v>1831</v>
      </c>
      <c r="M642" s="31">
        <v>22112</v>
      </c>
      <c r="O642" s="40">
        <v>221</v>
      </c>
      <c r="Q642" s="13">
        <v>42543.255067673614</v>
      </c>
      <c r="R642" t="s">
        <v>1832</v>
      </c>
    </row>
    <row r="643" spans="1:18">
      <c r="A643">
        <v>201600844</v>
      </c>
      <c r="B643" t="s">
        <v>1833</v>
      </c>
      <c r="C643" t="s">
        <v>1834</v>
      </c>
      <c r="D643" s="23">
        <f>VLOOKUP(TRIM(E643),[1]Sheet2!$A$1:$B$78,2,FALSE)</f>
        <v>125</v>
      </c>
      <c r="E643" t="s">
        <v>31</v>
      </c>
      <c r="F643">
        <v>42476</v>
      </c>
      <c r="G643" t="s">
        <v>19</v>
      </c>
      <c r="H643" s="13">
        <v>42963.463781284721</v>
      </c>
      <c r="I643" s="13">
        <v>42963</v>
      </c>
      <c r="J643">
        <v>2081</v>
      </c>
      <c r="L643" t="s">
        <v>557</v>
      </c>
      <c r="Q643" s="13">
        <v>42963.463781284721</v>
      </c>
      <c r="R643" t="s">
        <v>1835</v>
      </c>
    </row>
    <row r="644" spans="1:18">
      <c r="A644">
        <v>201600845</v>
      </c>
      <c r="B644" t="s">
        <v>1836</v>
      </c>
      <c r="C644" t="s">
        <v>1837</v>
      </c>
      <c r="D644" s="23">
        <f>VLOOKUP(TRIM(E644),[1]Sheet2!$A$1:$B$78,2,FALSE)</f>
        <v>128</v>
      </c>
      <c r="E644" t="s">
        <v>75</v>
      </c>
      <c r="F644">
        <v>42470</v>
      </c>
      <c r="G644" t="s">
        <v>67</v>
      </c>
      <c r="H644" s="13">
        <v>42656.846776967592</v>
      </c>
      <c r="I644" s="13">
        <v>42656</v>
      </c>
      <c r="J644">
        <v>2046</v>
      </c>
      <c r="L644" t="s">
        <v>836</v>
      </c>
      <c r="M644" s="31">
        <v>2515</v>
      </c>
      <c r="O644" s="41">
        <v>25</v>
      </c>
      <c r="Q644" s="13">
        <v>42656.843530787039</v>
      </c>
      <c r="R644" t="s">
        <v>1838</v>
      </c>
    </row>
    <row r="645" spans="1:18">
      <c r="A645">
        <v>201600848</v>
      </c>
      <c r="B645" t="s">
        <v>1839</v>
      </c>
      <c r="C645" t="s">
        <v>1747</v>
      </c>
      <c r="D645" s="23">
        <f>VLOOKUP(TRIM(E645),[1]Sheet2!$A$1:$B$78,2,FALSE)</f>
        <v>131</v>
      </c>
      <c r="E645" t="s">
        <v>18</v>
      </c>
      <c r="F645">
        <v>37796</v>
      </c>
      <c r="G645" t="s">
        <v>19</v>
      </c>
      <c r="H645" s="13">
        <v>42545.451834178239</v>
      </c>
      <c r="I645" s="13">
        <v>42545</v>
      </c>
      <c r="J645" t="s">
        <v>403</v>
      </c>
      <c r="L645" t="s">
        <v>640</v>
      </c>
      <c r="Q645" s="13">
        <v>42545.451834178239</v>
      </c>
      <c r="R645" t="s">
        <v>1840</v>
      </c>
    </row>
    <row r="646" spans="1:18">
      <c r="A646">
        <v>201600852</v>
      </c>
      <c r="B646" t="s">
        <v>1841</v>
      </c>
      <c r="C646" t="s">
        <v>1759</v>
      </c>
      <c r="D646" s="23">
        <f>VLOOKUP(TRIM(E646),[1]Sheet2!$A$1:$B$78,2,FALSE)</f>
        <v>598</v>
      </c>
      <c r="E646" t="s">
        <v>80</v>
      </c>
      <c r="F646">
        <v>42217</v>
      </c>
      <c r="G646" t="s">
        <v>24</v>
      </c>
      <c r="H646" s="13">
        <v>42546.431866747684</v>
      </c>
      <c r="I646" s="13">
        <v>42546</v>
      </c>
      <c r="J646">
        <v>2046</v>
      </c>
      <c r="L646" t="s">
        <v>836</v>
      </c>
      <c r="M646" s="31">
        <v>2515</v>
      </c>
      <c r="O646" s="41">
        <v>25</v>
      </c>
      <c r="Q646" s="13">
        <v>42546.431866747684</v>
      </c>
      <c r="R646" t="s">
        <v>2007</v>
      </c>
    </row>
    <row r="647" spans="1:18">
      <c r="A647">
        <v>201600867</v>
      </c>
      <c r="B647" t="s">
        <v>1842</v>
      </c>
      <c r="C647" t="s">
        <v>1843</v>
      </c>
      <c r="D647" s="23">
        <f>VLOOKUP(TRIM(E647),[1]Sheet2!$A$1:$B$78,2,FALSE)</f>
        <v>119</v>
      </c>
      <c r="E647" t="s">
        <v>66</v>
      </c>
      <c r="F647">
        <v>42442</v>
      </c>
      <c r="G647" t="s">
        <v>67</v>
      </c>
      <c r="H647" s="13">
        <v>42557.678005324073</v>
      </c>
      <c r="I647" s="13">
        <v>42557</v>
      </c>
      <c r="J647">
        <v>2071</v>
      </c>
      <c r="L647" t="s">
        <v>698</v>
      </c>
      <c r="M647" s="17">
        <v>1</v>
      </c>
      <c r="N647" s="17">
        <v>2</v>
      </c>
      <c r="O647" s="37">
        <v>1</v>
      </c>
      <c r="P647" s="37">
        <v>2</v>
      </c>
      <c r="Q647" s="13">
        <v>42557.652926273149</v>
      </c>
    </row>
    <row r="648" spans="1:18">
      <c r="A648">
        <v>201600869</v>
      </c>
      <c r="B648" t="s">
        <v>1824</v>
      </c>
      <c r="C648" t="s">
        <v>1844</v>
      </c>
      <c r="D648" s="23">
        <f>VLOOKUP(TRIM(E648),[1]Sheet2!$A$1:$B$78,2,FALSE)</f>
        <v>501</v>
      </c>
      <c r="E648" t="s">
        <v>58</v>
      </c>
      <c r="F648">
        <v>42455</v>
      </c>
      <c r="G648" t="s">
        <v>24</v>
      </c>
      <c r="H648" s="13">
        <v>42892.467202199077</v>
      </c>
      <c r="I648" s="13">
        <v>42892</v>
      </c>
      <c r="J648" t="s">
        <v>403</v>
      </c>
      <c r="L648" t="s">
        <v>557</v>
      </c>
      <c r="Q648" s="13">
        <v>42892.579644988429</v>
      </c>
    </row>
    <row r="649" spans="1:18">
      <c r="A649">
        <v>201600874</v>
      </c>
      <c r="B649" t="s">
        <v>1845</v>
      </c>
      <c r="C649" t="s">
        <v>1846</v>
      </c>
      <c r="D649" s="23">
        <f>VLOOKUP(TRIM(E649),[1]Sheet2!$A$1:$B$78,2,FALSE)</f>
        <v>119</v>
      </c>
      <c r="E649" t="s">
        <v>66</v>
      </c>
      <c r="F649">
        <v>42468</v>
      </c>
      <c r="G649" t="s">
        <v>19</v>
      </c>
      <c r="H649" s="13">
        <v>42769.416841631944</v>
      </c>
      <c r="I649" s="13">
        <v>42769</v>
      </c>
      <c r="J649" t="s">
        <v>403</v>
      </c>
      <c r="L649" t="s">
        <v>557</v>
      </c>
      <c r="Q649" s="13">
        <v>42769.414346608799</v>
      </c>
      <c r="R649" t="s">
        <v>1847</v>
      </c>
    </row>
    <row r="650" spans="1:18">
      <c r="A650">
        <v>201600878</v>
      </c>
      <c r="B650" t="s">
        <v>1848</v>
      </c>
      <c r="C650" t="s">
        <v>813</v>
      </c>
      <c r="D650" s="23">
        <f>VLOOKUP(TRIM(E650),[1]Sheet2!$A$1:$B$78,2,FALSE)</f>
        <v>598</v>
      </c>
      <c r="E650" t="s">
        <v>80</v>
      </c>
      <c r="F650">
        <v>40357</v>
      </c>
      <c r="G650" t="s">
        <v>24</v>
      </c>
      <c r="H650" s="13">
        <v>42549.050738969905</v>
      </c>
      <c r="I650" s="13">
        <v>42549</v>
      </c>
      <c r="J650">
        <v>2046</v>
      </c>
      <c r="L650" t="s">
        <v>836</v>
      </c>
      <c r="M650" s="31">
        <v>2515</v>
      </c>
      <c r="O650" s="41">
        <v>25</v>
      </c>
      <c r="Q650" s="13">
        <v>42549.050738969905</v>
      </c>
      <c r="R650" t="s">
        <v>1849</v>
      </c>
    </row>
    <row r="651" spans="1:18">
      <c r="A651">
        <v>201600879</v>
      </c>
      <c r="B651" t="s">
        <v>1129</v>
      </c>
      <c r="C651" t="s">
        <v>1850</v>
      </c>
      <c r="D651" s="23">
        <f>VLOOKUP(TRIM(E651),[1]Sheet2!$A$1:$B$78,2,FALSE)</f>
        <v>598</v>
      </c>
      <c r="E651" t="s">
        <v>80</v>
      </c>
      <c r="F651">
        <v>42183</v>
      </c>
      <c r="G651" t="s">
        <v>19</v>
      </c>
      <c r="H651" s="13">
        <v>42549.440974456018</v>
      </c>
      <c r="I651" s="13">
        <v>42549</v>
      </c>
      <c r="J651" t="s">
        <v>403</v>
      </c>
      <c r="L651" t="s">
        <v>557</v>
      </c>
      <c r="Q651" s="13">
        <v>42549.440974456018</v>
      </c>
      <c r="R651" t="s">
        <v>1851</v>
      </c>
    </row>
    <row r="652" spans="1:18">
      <c r="A652">
        <v>201600880</v>
      </c>
      <c r="B652" t="s">
        <v>1852</v>
      </c>
      <c r="C652" t="s">
        <v>1853</v>
      </c>
      <c r="D652" s="23">
        <f>VLOOKUP(TRIM(E652),[1]Sheet2!$A$1:$B$78,2,FALSE)</f>
        <v>130</v>
      </c>
      <c r="E652" t="s">
        <v>88</v>
      </c>
      <c r="F652">
        <v>37435</v>
      </c>
      <c r="G652" t="s">
        <v>19</v>
      </c>
      <c r="H652" s="13">
        <v>43301.246145567129</v>
      </c>
      <c r="I652" s="13">
        <v>43301</v>
      </c>
      <c r="J652">
        <v>2133</v>
      </c>
      <c r="L652" t="s">
        <v>897</v>
      </c>
      <c r="M652" s="31">
        <v>3215</v>
      </c>
      <c r="O652" s="41">
        <v>0</v>
      </c>
      <c r="Q652" s="13">
        <v>43301.259478206019</v>
      </c>
      <c r="R652" t="s">
        <v>1854</v>
      </c>
    </row>
    <row r="653" spans="1:18">
      <c r="A653">
        <v>201600881</v>
      </c>
      <c r="B653" t="s">
        <v>1855</v>
      </c>
      <c r="C653" t="s">
        <v>144</v>
      </c>
      <c r="D653" s="23">
        <f>VLOOKUP(TRIM(E653),[1]Sheet2!$A$1:$B$78,2,FALSE)</f>
        <v>125</v>
      </c>
      <c r="E653" t="s">
        <v>31</v>
      </c>
      <c r="F653">
        <v>38531</v>
      </c>
      <c r="G653" t="s">
        <v>19</v>
      </c>
      <c r="H653" s="13">
        <v>42555.584805208331</v>
      </c>
      <c r="I653" s="13">
        <v>42555</v>
      </c>
      <c r="J653" t="s">
        <v>403</v>
      </c>
      <c r="L653" t="s">
        <v>640</v>
      </c>
      <c r="Q653" s="13">
        <v>42555.584805208331</v>
      </c>
      <c r="R653" t="s">
        <v>1856</v>
      </c>
    </row>
    <row r="654" spans="1:18">
      <c r="A654">
        <v>201600882</v>
      </c>
      <c r="B654" t="s">
        <v>1857</v>
      </c>
      <c r="C654" t="s">
        <v>1408</v>
      </c>
      <c r="D654" s="23">
        <f>VLOOKUP(TRIM(E654),[1]Sheet2!$A$1:$B$78,2,FALSE)</f>
        <v>125</v>
      </c>
      <c r="E654" t="s">
        <v>31</v>
      </c>
      <c r="F654">
        <v>42183</v>
      </c>
      <c r="G654" t="s">
        <v>67</v>
      </c>
      <c r="H654" s="13">
        <v>42549.728196493059</v>
      </c>
      <c r="I654" s="13">
        <v>42549</v>
      </c>
      <c r="J654">
        <v>2133</v>
      </c>
      <c r="L654" t="s">
        <v>1751</v>
      </c>
      <c r="M654" s="17">
        <v>16</v>
      </c>
      <c r="O654" s="37">
        <v>16</v>
      </c>
      <c r="Q654" s="13">
        <v>42549.726371759258</v>
      </c>
      <c r="R654" t="s">
        <v>1858</v>
      </c>
    </row>
    <row r="655" spans="1:18">
      <c r="A655">
        <v>201600884</v>
      </c>
      <c r="B655" t="s">
        <v>1859</v>
      </c>
      <c r="C655" t="s">
        <v>395</v>
      </c>
      <c r="D655" s="23">
        <f>VLOOKUP(TRIM(E655),[1]Sheet2!$A$1:$B$78,2,FALSE)</f>
        <v>499</v>
      </c>
      <c r="E655" t="s">
        <v>145</v>
      </c>
      <c r="F655">
        <v>39993</v>
      </c>
      <c r="G655" t="s">
        <v>67</v>
      </c>
      <c r="H655" s="13">
        <v>42550.096518634258</v>
      </c>
      <c r="I655" s="13">
        <v>42550</v>
      </c>
      <c r="J655" t="s">
        <v>787</v>
      </c>
      <c r="L655" t="s">
        <v>567</v>
      </c>
      <c r="M655" s="17">
        <v>53</v>
      </c>
      <c r="O655" s="37">
        <v>53</v>
      </c>
      <c r="Q655" s="13">
        <v>42550.111617129631</v>
      </c>
      <c r="R655" t="s">
        <v>1860</v>
      </c>
    </row>
    <row r="656" spans="1:18">
      <c r="A656">
        <v>201600888</v>
      </c>
      <c r="B656" t="s">
        <v>1861</v>
      </c>
      <c r="C656" t="s">
        <v>1862</v>
      </c>
      <c r="D656" s="23">
        <f>VLOOKUP(TRIM(E656),[1]Sheet2!$A$1:$B$78,2,FALSE)</f>
        <v>130</v>
      </c>
      <c r="E656" t="s">
        <v>88</v>
      </c>
      <c r="F656">
        <v>37742</v>
      </c>
      <c r="G656" t="s">
        <v>24</v>
      </c>
      <c r="H656" s="13">
        <v>42551.125023692133</v>
      </c>
      <c r="I656" s="13">
        <v>42551</v>
      </c>
      <c r="J656">
        <v>2039</v>
      </c>
      <c r="L656">
        <v>14</v>
      </c>
      <c r="M656" s="17">
        <v>14</v>
      </c>
      <c r="O656" s="37">
        <v>14</v>
      </c>
      <c r="Q656" s="13">
        <v>42551.125023692133</v>
      </c>
      <c r="R656" t="s">
        <v>1863</v>
      </c>
    </row>
    <row r="657" spans="1:21">
      <c r="A657">
        <v>201600891</v>
      </c>
      <c r="B657" t="s">
        <v>1129</v>
      </c>
      <c r="C657" t="s">
        <v>1864</v>
      </c>
      <c r="D657" s="23">
        <f>VLOOKUP(TRIM(E657),[1]Sheet2!$A$1:$B$78,2,FALSE)</f>
        <v>598</v>
      </c>
      <c r="E657" t="s">
        <v>80</v>
      </c>
      <c r="F657">
        <v>42490</v>
      </c>
      <c r="G657" t="s">
        <v>19</v>
      </c>
      <c r="H657" s="13">
        <v>42672.500288657408</v>
      </c>
      <c r="I657" s="13">
        <v>42672</v>
      </c>
      <c r="J657" t="s">
        <v>403</v>
      </c>
      <c r="L657" t="s">
        <v>557</v>
      </c>
      <c r="Q657" s="13">
        <v>42672.500288657408</v>
      </c>
      <c r="R657" t="s">
        <v>1865</v>
      </c>
    </row>
    <row r="658" spans="1:21">
      <c r="A658">
        <v>201600892</v>
      </c>
      <c r="B658" t="s">
        <v>1129</v>
      </c>
      <c r="C658" t="s">
        <v>1866</v>
      </c>
      <c r="D658" s="23">
        <f>VLOOKUP(TRIM(E658),[1]Sheet2!$A$1:$B$78,2,FALSE)</f>
        <v>598</v>
      </c>
      <c r="E658" t="s">
        <v>80</v>
      </c>
      <c r="F658">
        <v>42490</v>
      </c>
      <c r="G658" t="s">
        <v>24</v>
      </c>
      <c r="H658" s="13">
        <v>42791.480968368058</v>
      </c>
      <c r="I658" s="13">
        <v>42791</v>
      </c>
      <c r="J658" t="s">
        <v>403</v>
      </c>
      <c r="L658" t="s">
        <v>557</v>
      </c>
      <c r="Q658" s="13">
        <v>42791.480968368058</v>
      </c>
    </row>
    <row r="659" spans="1:21">
      <c r="A659">
        <v>201600893</v>
      </c>
      <c r="B659" t="s">
        <v>1129</v>
      </c>
      <c r="C659" t="s">
        <v>1867</v>
      </c>
      <c r="D659" s="23">
        <f>VLOOKUP(TRIM(E659),[1]Sheet2!$A$1:$B$78,2,FALSE)</f>
        <v>598</v>
      </c>
      <c r="E659" t="s">
        <v>80</v>
      </c>
      <c r="F659">
        <v>42490</v>
      </c>
      <c r="G659" t="s">
        <v>24</v>
      </c>
      <c r="H659" s="13">
        <v>42791.482759571758</v>
      </c>
      <c r="I659" s="13">
        <v>42791</v>
      </c>
      <c r="J659" t="s">
        <v>403</v>
      </c>
      <c r="L659" t="s">
        <v>557</v>
      </c>
      <c r="Q659" s="13">
        <v>42791.493337812499</v>
      </c>
    </row>
    <row r="660" spans="1:21">
      <c r="A660">
        <v>201600895</v>
      </c>
      <c r="B660" t="s">
        <v>1566</v>
      </c>
      <c r="C660" t="s">
        <v>1868</v>
      </c>
      <c r="D660" s="23">
        <f>VLOOKUP(TRIM(E660),[1]Sheet2!$A$1:$B$78,2,FALSE)</f>
        <v>598</v>
      </c>
      <c r="E660" t="s">
        <v>80</v>
      </c>
      <c r="F660">
        <v>42461</v>
      </c>
      <c r="G660" t="s">
        <v>67</v>
      </c>
      <c r="H660" s="13">
        <v>42552.039965856478</v>
      </c>
      <c r="I660" s="13">
        <v>42552</v>
      </c>
      <c r="J660">
        <v>2267</v>
      </c>
      <c r="L660" t="s">
        <v>698</v>
      </c>
      <c r="M660" s="17">
        <v>1</v>
      </c>
      <c r="N660" s="17">
        <v>2</v>
      </c>
      <c r="O660" s="37">
        <v>1</v>
      </c>
      <c r="P660" s="37">
        <v>2</v>
      </c>
      <c r="Q660" s="13">
        <v>42552.039965856478</v>
      </c>
      <c r="R660" t="s">
        <v>1869</v>
      </c>
    </row>
    <row r="661" spans="1:21">
      <c r="A661">
        <v>201600899</v>
      </c>
      <c r="B661" t="s">
        <v>1870</v>
      </c>
      <c r="C661" t="s">
        <v>648</v>
      </c>
      <c r="D661" s="23">
        <f>VLOOKUP(TRIM(E661),[1]Sheet2!$A$1:$B$78,2,FALSE)</f>
        <v>128</v>
      </c>
      <c r="E661" t="s">
        <v>75</v>
      </c>
      <c r="F661">
        <v>38534</v>
      </c>
      <c r="G661" t="s">
        <v>38</v>
      </c>
      <c r="H661" s="13">
        <v>42552.95935474537</v>
      </c>
      <c r="I661" s="13">
        <v>42552</v>
      </c>
      <c r="J661">
        <v>2126</v>
      </c>
      <c r="L661" t="s">
        <v>497</v>
      </c>
      <c r="M661" s="17">
        <v>28</v>
      </c>
      <c r="O661" s="37">
        <v>28</v>
      </c>
      <c r="Q661" s="13">
        <v>42552.95935474537</v>
      </c>
      <c r="R661" t="s">
        <v>1871</v>
      </c>
    </row>
    <row r="662" spans="1:21">
      <c r="A662">
        <v>201600903</v>
      </c>
      <c r="B662" t="s">
        <v>1872</v>
      </c>
      <c r="C662" t="s">
        <v>1873</v>
      </c>
      <c r="D662" s="23">
        <f>VLOOKUP(TRIM(E662),[1]Sheet2!$A$1:$B$78,2,FALSE)</f>
        <v>128</v>
      </c>
      <c r="E662" t="s">
        <v>75</v>
      </c>
      <c r="F662">
        <v>42188</v>
      </c>
      <c r="G662" t="s">
        <v>19</v>
      </c>
      <c r="H662" s="13">
        <v>42554.311999537036</v>
      </c>
      <c r="I662" s="13">
        <v>42554</v>
      </c>
      <c r="J662">
        <v>2255</v>
      </c>
      <c r="L662" t="s">
        <v>791</v>
      </c>
      <c r="M662" s="19">
        <v>101</v>
      </c>
      <c r="O662" s="41">
        <v>81</v>
      </c>
      <c r="Q662" s="13">
        <v>42554.321265196762</v>
      </c>
      <c r="R662" t="s">
        <v>1875</v>
      </c>
      <c r="U662" t="s">
        <v>1874</v>
      </c>
    </row>
    <row r="663" spans="1:21">
      <c r="A663">
        <v>201600906</v>
      </c>
      <c r="B663" t="s">
        <v>606</v>
      </c>
      <c r="C663" t="s">
        <v>518</v>
      </c>
      <c r="D663" s="23">
        <f>VLOOKUP(TRIM(E663),[1]Sheet2!$A$1:$B$78,2,FALSE)</f>
        <v>128</v>
      </c>
      <c r="E663" t="s">
        <v>75</v>
      </c>
      <c r="F663">
        <v>42467</v>
      </c>
      <c r="G663" t="s">
        <v>24</v>
      </c>
      <c r="H663" s="13">
        <v>42665.421714004631</v>
      </c>
      <c r="I663" s="13">
        <v>42665</v>
      </c>
      <c r="J663" t="s">
        <v>403</v>
      </c>
      <c r="L663" t="s">
        <v>557</v>
      </c>
      <c r="Q663" s="13">
        <v>42665.466320254629</v>
      </c>
    </row>
    <row r="664" spans="1:21">
      <c r="A664">
        <v>201600909</v>
      </c>
      <c r="B664" t="s">
        <v>1876</v>
      </c>
      <c r="C664" t="s">
        <v>435</v>
      </c>
      <c r="D664" s="23">
        <f>VLOOKUP(TRIM(E664),[1]Sheet2!$A$1:$B$78,2,FALSE)</f>
        <v>499</v>
      </c>
      <c r="E664" t="s">
        <v>145</v>
      </c>
      <c r="F664">
        <v>42463</v>
      </c>
      <c r="G664" t="s">
        <v>38</v>
      </c>
      <c r="H664" s="13">
        <v>42554.881273182873</v>
      </c>
      <c r="I664" s="13">
        <v>42554</v>
      </c>
      <c r="J664">
        <v>2049</v>
      </c>
      <c r="L664" t="s">
        <v>1557</v>
      </c>
      <c r="M664" s="17">
        <v>1</v>
      </c>
      <c r="N664" s="17">
        <v>2</v>
      </c>
      <c r="O664" s="37">
        <v>1</v>
      </c>
      <c r="P664" s="37">
        <v>2</v>
      </c>
      <c r="Q664" s="13" t="s">
        <v>490</v>
      </c>
      <c r="R664" t="s">
        <v>490</v>
      </c>
    </row>
    <row r="665" spans="1:21">
      <c r="A665">
        <v>201600910</v>
      </c>
      <c r="B665" t="s">
        <v>1877</v>
      </c>
      <c r="C665" t="s">
        <v>1878</v>
      </c>
      <c r="D665" s="23">
        <f>VLOOKUP(TRIM(E665),[1]Sheet2!$A$1:$B$78,2,FALSE)</f>
        <v>125</v>
      </c>
      <c r="E665" t="s">
        <v>31</v>
      </c>
      <c r="F665">
        <v>37805</v>
      </c>
      <c r="G665" t="s">
        <v>67</v>
      </c>
      <c r="H665" s="13">
        <v>42554.922732407409</v>
      </c>
      <c r="I665" s="13">
        <v>42554</v>
      </c>
      <c r="J665">
        <v>2090</v>
      </c>
      <c r="K665">
        <v>2082</v>
      </c>
      <c r="L665" t="s">
        <v>698</v>
      </c>
      <c r="M665" s="17">
        <v>1</v>
      </c>
      <c r="N665" s="17">
        <v>2</v>
      </c>
      <c r="O665" s="37">
        <v>1</v>
      </c>
      <c r="P665" s="37">
        <v>2</v>
      </c>
      <c r="Q665" s="13">
        <v>42554.922732407409</v>
      </c>
      <c r="R665" t="s">
        <v>1879</v>
      </c>
    </row>
    <row r="666" spans="1:21">
      <c r="A666">
        <v>201600915</v>
      </c>
      <c r="B666" t="s">
        <v>1880</v>
      </c>
      <c r="C666" t="s">
        <v>1881</v>
      </c>
      <c r="D666" s="23">
        <f>VLOOKUP(TRIM(E666),[1]Sheet2!$A$1:$B$78,2,FALSE)</f>
        <v>312</v>
      </c>
      <c r="E666" t="s">
        <v>42</v>
      </c>
      <c r="F666">
        <v>42421</v>
      </c>
      <c r="G666" t="s">
        <v>67</v>
      </c>
      <c r="H666" s="13">
        <v>42555.709851585649</v>
      </c>
      <c r="I666" s="13">
        <v>42555</v>
      </c>
      <c r="J666">
        <v>2046</v>
      </c>
      <c r="L666" t="s">
        <v>836</v>
      </c>
      <c r="M666" s="31">
        <v>2515</v>
      </c>
      <c r="O666" s="41">
        <v>25</v>
      </c>
      <c r="Q666" s="13">
        <v>42555.672604861109</v>
      </c>
      <c r="R666" t="s">
        <v>1882</v>
      </c>
    </row>
    <row r="667" spans="1:21">
      <c r="A667">
        <v>201600916</v>
      </c>
      <c r="B667" t="s">
        <v>1883</v>
      </c>
      <c r="C667" t="s">
        <v>112</v>
      </c>
      <c r="D667" s="23">
        <f>VLOOKUP(TRIM(E667),[1]Sheet2!$A$1:$B$78,2,FALSE)</f>
        <v>125</v>
      </c>
      <c r="E667" t="s">
        <v>31</v>
      </c>
      <c r="F667">
        <v>40850</v>
      </c>
      <c r="G667" t="s">
        <v>24</v>
      </c>
      <c r="H667" s="13">
        <v>42556.447430671295</v>
      </c>
      <c r="I667" s="13">
        <v>42556</v>
      </c>
      <c r="J667">
        <v>2071</v>
      </c>
      <c r="L667" t="s">
        <v>1884</v>
      </c>
      <c r="M667" s="17">
        <v>2</v>
      </c>
      <c r="N667" s="17">
        <v>3</v>
      </c>
      <c r="O667" s="37">
        <v>2</v>
      </c>
      <c r="P667" s="37">
        <v>3</v>
      </c>
      <c r="Q667" s="13">
        <v>42556.437157442131</v>
      </c>
      <c r="R667" t="s">
        <v>1885</v>
      </c>
    </row>
    <row r="668" spans="1:21">
      <c r="A668">
        <v>201600923</v>
      </c>
      <c r="B668" t="s">
        <v>1886</v>
      </c>
      <c r="C668" t="s">
        <v>1205</v>
      </c>
      <c r="D668" s="23">
        <f>VLOOKUP(TRIM(E668),[1]Sheet2!$A$1:$B$78,2,FALSE)</f>
        <v>508</v>
      </c>
      <c r="E668" t="s">
        <v>170</v>
      </c>
      <c r="F668">
        <v>42486</v>
      </c>
      <c r="G668" t="s">
        <v>24</v>
      </c>
      <c r="H668" s="13">
        <v>43250.5463431713</v>
      </c>
      <c r="I668" s="13">
        <v>43250</v>
      </c>
      <c r="J668" t="s">
        <v>403</v>
      </c>
      <c r="L668" t="s">
        <v>557</v>
      </c>
      <c r="Q668" s="13">
        <v>43250.5463431713</v>
      </c>
      <c r="R668" t="s">
        <v>1887</v>
      </c>
    </row>
    <row r="669" spans="1:21">
      <c r="A669">
        <v>201600931</v>
      </c>
      <c r="B669" t="s">
        <v>1888</v>
      </c>
      <c r="C669" t="s">
        <v>1889</v>
      </c>
      <c r="D669" s="23">
        <f>VLOOKUP(TRIM(E669),[1]Sheet2!$A$1:$B$78,2,FALSE)</f>
        <v>127</v>
      </c>
      <c r="E669" t="s">
        <v>136</v>
      </c>
      <c r="F669">
        <v>41004</v>
      </c>
      <c r="G669" t="s">
        <v>24</v>
      </c>
      <c r="H669" s="13">
        <v>42661.490531053241</v>
      </c>
      <c r="I669" s="13">
        <v>42661</v>
      </c>
      <c r="J669" t="s">
        <v>403</v>
      </c>
      <c r="L669" t="s">
        <v>640</v>
      </c>
      <c r="Q669" s="13">
        <v>42661.490531053241</v>
      </c>
      <c r="R669" t="s">
        <v>1890</v>
      </c>
    </row>
    <row r="670" spans="1:21">
      <c r="A670">
        <v>201600935</v>
      </c>
      <c r="B670" t="s">
        <v>1891</v>
      </c>
      <c r="C670" t="s">
        <v>435</v>
      </c>
      <c r="D670" s="23">
        <f>VLOOKUP(TRIM(E670),[1]Sheet2!$A$1:$B$78,2,FALSE)</f>
        <v>119</v>
      </c>
      <c r="E670" t="s">
        <v>66</v>
      </c>
      <c r="F670">
        <v>41806</v>
      </c>
      <c r="G670" t="s">
        <v>24</v>
      </c>
      <c r="H670" s="13">
        <v>42567.055667280096</v>
      </c>
      <c r="I670" s="13">
        <v>42567</v>
      </c>
      <c r="J670">
        <v>2071</v>
      </c>
      <c r="L670" t="s">
        <v>2006</v>
      </c>
      <c r="M670" s="19">
        <v>42</v>
      </c>
      <c r="O670" s="41">
        <v>4202</v>
      </c>
      <c r="Q670" s="13">
        <v>42567.05431003472</v>
      </c>
      <c r="R670" t="s">
        <v>1892</v>
      </c>
    </row>
    <row r="671" spans="1:21">
      <c r="A671">
        <v>201600936</v>
      </c>
      <c r="B671" t="s">
        <v>1893</v>
      </c>
      <c r="C671" t="s">
        <v>1894</v>
      </c>
      <c r="D671" s="23">
        <f>VLOOKUP(TRIM(E671),[1]Sheet2!$A$1:$B$78,2,FALSE)</f>
        <v>119</v>
      </c>
      <c r="E671" t="s">
        <v>66</v>
      </c>
      <c r="F671">
        <v>41463</v>
      </c>
      <c r="G671" t="s">
        <v>24</v>
      </c>
      <c r="H671" s="13">
        <v>42820.576486192127</v>
      </c>
      <c r="I671" s="13">
        <v>42820</v>
      </c>
      <c r="J671" t="s">
        <v>403</v>
      </c>
      <c r="L671" t="s">
        <v>1895</v>
      </c>
      <c r="M671" s="19">
        <v>101</v>
      </c>
      <c r="O671" s="41">
        <v>81</v>
      </c>
      <c r="Q671" s="13">
        <v>42820.576486192127</v>
      </c>
      <c r="R671" t="s">
        <v>1896</v>
      </c>
    </row>
    <row r="672" spans="1:21">
      <c r="A672">
        <v>201600940</v>
      </c>
      <c r="B672" t="s">
        <v>1897</v>
      </c>
      <c r="C672" t="s">
        <v>1898</v>
      </c>
      <c r="D672" s="23">
        <f>VLOOKUP(TRIM(E672),[1]Sheet2!$A$1:$B$78,2,FALSE)</f>
        <v>119</v>
      </c>
      <c r="E672" t="s">
        <v>66</v>
      </c>
      <c r="F672">
        <v>40733</v>
      </c>
      <c r="G672" t="s">
        <v>19</v>
      </c>
      <c r="H672" s="13">
        <v>42904.099395567129</v>
      </c>
      <c r="I672" s="13">
        <v>42904</v>
      </c>
      <c r="J672">
        <v>2082</v>
      </c>
      <c r="L672">
        <v>1</v>
      </c>
      <c r="M672" s="17">
        <v>1</v>
      </c>
      <c r="O672" s="37">
        <v>1</v>
      </c>
      <c r="Q672" s="13">
        <v>42904.099395567129</v>
      </c>
      <c r="R672" t="s">
        <v>1899</v>
      </c>
    </row>
    <row r="673" spans="1:18">
      <c r="A673">
        <v>201600941</v>
      </c>
      <c r="B673" t="s">
        <v>1900</v>
      </c>
      <c r="C673" t="s">
        <v>1901</v>
      </c>
      <c r="D673" s="23">
        <f>VLOOKUP(TRIM(E673),[1]Sheet2!$A$1:$B$78,2,FALSE)</f>
        <v>550</v>
      </c>
      <c r="E673" t="s">
        <v>1123</v>
      </c>
      <c r="F673">
        <v>42482</v>
      </c>
      <c r="G673" t="s">
        <v>24</v>
      </c>
      <c r="H673" s="13">
        <v>42647.419425775464</v>
      </c>
      <c r="I673" s="13">
        <v>42647</v>
      </c>
      <c r="J673" t="s">
        <v>403</v>
      </c>
      <c r="L673" t="s">
        <v>557</v>
      </c>
      <c r="Q673" s="13">
        <v>42647.488400694441</v>
      </c>
    </row>
    <row r="674" spans="1:18">
      <c r="A674">
        <v>201600943</v>
      </c>
      <c r="B674" t="s">
        <v>1902</v>
      </c>
      <c r="C674" t="s">
        <v>522</v>
      </c>
      <c r="D674" s="23">
        <f>VLOOKUP(TRIM(E674),[1]Sheet2!$A$1:$B$78,2,FALSE)</f>
        <v>119</v>
      </c>
      <c r="E674" t="s">
        <v>66</v>
      </c>
      <c r="F674">
        <v>42507</v>
      </c>
      <c r="G674" t="s">
        <v>24</v>
      </c>
      <c r="H674" s="13">
        <v>42651.438814120367</v>
      </c>
      <c r="I674" s="13">
        <v>42651</v>
      </c>
      <c r="J674" t="s">
        <v>403</v>
      </c>
      <c r="L674" t="s">
        <v>557</v>
      </c>
      <c r="Q674" s="13">
        <v>42651.441116284725</v>
      </c>
      <c r="R674" t="s">
        <v>1903</v>
      </c>
    </row>
    <row r="675" spans="1:18">
      <c r="A675">
        <v>201600944</v>
      </c>
      <c r="B675" t="s">
        <v>1904</v>
      </c>
      <c r="C675" t="s">
        <v>1905</v>
      </c>
      <c r="D675" s="23">
        <f>VLOOKUP(TRIM(E675),[1]Sheet2!$A$1:$B$78,2,FALSE)</f>
        <v>505</v>
      </c>
      <c r="E675" t="s">
        <v>386</v>
      </c>
      <c r="F675">
        <v>42460</v>
      </c>
      <c r="G675" t="s">
        <v>24</v>
      </c>
      <c r="H675" s="13">
        <v>42724.429000694443</v>
      </c>
      <c r="I675" s="13">
        <v>42724</v>
      </c>
      <c r="J675" t="s">
        <v>403</v>
      </c>
      <c r="L675" t="s">
        <v>557</v>
      </c>
      <c r="Q675" s="13">
        <v>42724.480363888892</v>
      </c>
    </row>
    <row r="676" spans="1:18">
      <c r="A676">
        <v>201600947</v>
      </c>
      <c r="B676" t="s">
        <v>1906</v>
      </c>
      <c r="C676" t="s">
        <v>267</v>
      </c>
      <c r="D676" s="23">
        <f>VLOOKUP(TRIM(E676),[1]Sheet2!$A$1:$B$78,2,FALSE)</f>
        <v>598</v>
      </c>
      <c r="E676" t="s">
        <v>80</v>
      </c>
      <c r="F676">
        <v>42505</v>
      </c>
      <c r="G676" t="s">
        <v>67</v>
      </c>
      <c r="H676" s="13">
        <v>42561.971049803244</v>
      </c>
      <c r="I676" s="13">
        <v>42561</v>
      </c>
      <c r="J676">
        <v>2071</v>
      </c>
      <c r="L676">
        <v>2</v>
      </c>
      <c r="M676" s="17">
        <v>2</v>
      </c>
      <c r="O676" s="37">
        <v>2</v>
      </c>
      <c r="Q676" s="13">
        <v>42561.788671145834</v>
      </c>
      <c r="R676" t="s">
        <v>1907</v>
      </c>
    </row>
    <row r="677" spans="1:18">
      <c r="A677">
        <v>201600950</v>
      </c>
      <c r="B677" t="s">
        <v>732</v>
      </c>
      <c r="C677" t="s">
        <v>652</v>
      </c>
      <c r="D677" s="23">
        <f>VLOOKUP(TRIM(E677),[1]Sheet2!$A$1:$B$78,2,FALSE)</f>
        <v>598</v>
      </c>
      <c r="E677" t="s">
        <v>80</v>
      </c>
      <c r="F677">
        <v>42347</v>
      </c>
      <c r="G677" t="s">
        <v>24</v>
      </c>
      <c r="H677" s="13">
        <v>42567.866743900464</v>
      </c>
      <c r="I677" s="13">
        <v>42567</v>
      </c>
      <c r="J677" t="s">
        <v>403</v>
      </c>
      <c r="L677" t="s">
        <v>557</v>
      </c>
      <c r="Q677" s="13">
        <v>42567.866743900464</v>
      </c>
      <c r="R677" t="s">
        <v>1908</v>
      </c>
    </row>
    <row r="678" spans="1:18">
      <c r="A678">
        <v>201600951</v>
      </c>
      <c r="B678" t="s">
        <v>1909</v>
      </c>
      <c r="C678" t="s">
        <v>1910</v>
      </c>
      <c r="D678" s="23">
        <f>VLOOKUP(TRIM(E678),[1]Sheet2!$A$1:$B$78,2,FALSE)</f>
        <v>598</v>
      </c>
      <c r="E678" t="s">
        <v>80</v>
      </c>
      <c r="F678">
        <v>42186</v>
      </c>
      <c r="G678" t="s">
        <v>67</v>
      </c>
      <c r="H678" s="13">
        <v>42562.063569363425</v>
      </c>
      <c r="I678" s="13">
        <v>42562</v>
      </c>
      <c r="J678">
        <v>2039</v>
      </c>
      <c r="L678" t="s">
        <v>1911</v>
      </c>
      <c r="M678" s="17">
        <v>30</v>
      </c>
      <c r="N678" s="17">
        <v>14</v>
      </c>
      <c r="O678" s="37">
        <v>30</v>
      </c>
      <c r="P678" s="37">
        <v>14</v>
      </c>
      <c r="Q678" s="13">
        <v>42562.063471261572</v>
      </c>
      <c r="R678" t="s">
        <v>1912</v>
      </c>
    </row>
    <row r="679" spans="1:18">
      <c r="A679">
        <v>201600963</v>
      </c>
      <c r="B679" t="s">
        <v>1913</v>
      </c>
      <c r="C679" t="s">
        <v>302</v>
      </c>
      <c r="D679" s="23">
        <f>VLOOKUP(TRIM(E679),[1]Sheet2!$A$1:$B$78,2,FALSE)</f>
        <v>501</v>
      </c>
      <c r="E679" t="s">
        <v>58</v>
      </c>
      <c r="F679">
        <v>42374</v>
      </c>
      <c r="G679" t="s">
        <v>19</v>
      </c>
      <c r="H679" s="13">
        <v>42563.474826041667</v>
      </c>
      <c r="I679" s="13">
        <v>42563</v>
      </c>
      <c r="J679" t="s">
        <v>403</v>
      </c>
      <c r="L679" t="s">
        <v>557</v>
      </c>
      <c r="Q679" s="13">
        <v>42563.465020520831</v>
      </c>
      <c r="R679" t="s">
        <v>1914</v>
      </c>
    </row>
    <row r="680" spans="1:18">
      <c r="A680">
        <v>201600965</v>
      </c>
      <c r="B680" t="s">
        <v>1915</v>
      </c>
      <c r="C680" t="s">
        <v>1916</v>
      </c>
      <c r="D680" s="23">
        <f>VLOOKUP(TRIM(E680),[1]Sheet2!$A$1:$B$78,2,FALSE)</f>
        <v>312</v>
      </c>
      <c r="E680" t="s">
        <v>42</v>
      </c>
      <c r="F680">
        <v>42490</v>
      </c>
      <c r="G680" t="s">
        <v>24</v>
      </c>
      <c r="H680" s="13">
        <v>42658.470101701387</v>
      </c>
      <c r="I680" s="13">
        <v>42658</v>
      </c>
      <c r="J680" t="s">
        <v>403</v>
      </c>
      <c r="L680" t="s">
        <v>557</v>
      </c>
      <c r="Q680" s="13">
        <v>42658.465073842592</v>
      </c>
    </row>
    <row r="681" spans="1:18">
      <c r="A681">
        <v>201600969</v>
      </c>
      <c r="B681" t="s">
        <v>1917</v>
      </c>
      <c r="C681" t="s">
        <v>1659</v>
      </c>
      <c r="D681" s="23">
        <f>VLOOKUP(TRIM(E681),[1]Sheet2!$A$1:$B$78,2,FALSE)</f>
        <v>201</v>
      </c>
      <c r="E681" t="s">
        <v>37</v>
      </c>
      <c r="F681">
        <v>42350</v>
      </c>
      <c r="G681" t="s">
        <v>67</v>
      </c>
      <c r="H681" s="13">
        <v>42982.088442361113</v>
      </c>
      <c r="I681" s="13">
        <v>42982</v>
      </c>
      <c r="J681">
        <v>2259</v>
      </c>
      <c r="L681" t="s">
        <v>791</v>
      </c>
      <c r="M681" s="19">
        <v>101</v>
      </c>
      <c r="O681" s="41">
        <v>81</v>
      </c>
      <c r="Q681" s="13">
        <v>42982.088442361113</v>
      </c>
      <c r="R681" t="s">
        <v>1918</v>
      </c>
    </row>
    <row r="682" spans="1:18">
      <c r="A682">
        <v>201600976</v>
      </c>
      <c r="B682" t="s">
        <v>1919</v>
      </c>
      <c r="C682" t="s">
        <v>248</v>
      </c>
      <c r="D682" s="23">
        <f>VLOOKUP(TRIM(E682),[1]Sheet2!$A$1:$B$78,2,FALSE)</f>
        <v>125</v>
      </c>
      <c r="E682" t="s">
        <v>31</v>
      </c>
      <c r="F682">
        <v>40823</v>
      </c>
      <c r="G682" t="s">
        <v>67</v>
      </c>
      <c r="H682" s="13">
        <v>42564.868829976855</v>
      </c>
      <c r="I682" s="13">
        <v>42564</v>
      </c>
      <c r="J682">
        <v>2133</v>
      </c>
      <c r="L682" t="s">
        <v>1920</v>
      </c>
      <c r="M682" s="19">
        <v>43</v>
      </c>
      <c r="O682" s="41">
        <v>29</v>
      </c>
      <c r="Q682" s="13">
        <v>42564.81691400463</v>
      </c>
      <c r="R682" t="s">
        <v>1921</v>
      </c>
    </row>
    <row r="683" spans="1:18">
      <c r="A683">
        <v>201600978</v>
      </c>
      <c r="B683" t="s">
        <v>1922</v>
      </c>
      <c r="C683" t="s">
        <v>1923</v>
      </c>
      <c r="D683" s="23">
        <f>VLOOKUP(TRIM(E683),[1]Sheet2!$A$1:$B$78,2,FALSE)</f>
        <v>201</v>
      </c>
      <c r="E683" t="s">
        <v>37</v>
      </c>
      <c r="F683">
        <v>42434</v>
      </c>
      <c r="G683" t="s">
        <v>24</v>
      </c>
      <c r="H683" s="13">
        <v>42565.462396215276</v>
      </c>
      <c r="I683" s="13">
        <v>42565</v>
      </c>
      <c r="J683" t="s">
        <v>403</v>
      </c>
      <c r="L683" t="s">
        <v>557</v>
      </c>
      <c r="Q683" s="13">
        <v>42565.344174074075</v>
      </c>
      <c r="R683" t="s">
        <v>1924</v>
      </c>
    </row>
    <row r="684" spans="1:18">
      <c r="A684">
        <v>201600980</v>
      </c>
      <c r="B684" t="s">
        <v>1925</v>
      </c>
      <c r="C684" t="s">
        <v>1926</v>
      </c>
      <c r="D684" s="23">
        <f>VLOOKUP(TRIM(E684),[1]Sheet2!$A$1:$B$78,2,FALSE)</f>
        <v>312</v>
      </c>
      <c r="E684" t="s">
        <v>42</v>
      </c>
      <c r="F684">
        <v>42384</v>
      </c>
      <c r="G684" t="s">
        <v>19</v>
      </c>
      <c r="H684" s="13">
        <v>42696.581166979166</v>
      </c>
      <c r="I684" s="13">
        <v>42696</v>
      </c>
      <c r="J684" t="s">
        <v>403</v>
      </c>
      <c r="L684" t="s">
        <v>557</v>
      </c>
      <c r="Q684" s="13">
        <v>42696.586192361108</v>
      </c>
      <c r="R684" t="s">
        <v>1927</v>
      </c>
    </row>
    <row r="685" spans="1:18">
      <c r="A685">
        <v>201600981</v>
      </c>
      <c r="B685" t="s">
        <v>1928</v>
      </c>
      <c r="C685" t="s">
        <v>1929</v>
      </c>
      <c r="D685" s="23">
        <f>VLOOKUP(TRIM(E685),[1]Sheet2!$A$1:$B$78,2,FALSE)</f>
        <v>508</v>
      </c>
      <c r="E685" t="s">
        <v>170</v>
      </c>
      <c r="F685">
        <v>41440</v>
      </c>
      <c r="G685" t="s">
        <v>24</v>
      </c>
      <c r="H685" s="13">
        <v>42566.41483642361</v>
      </c>
      <c r="I685" s="13">
        <v>42566</v>
      </c>
      <c r="J685">
        <v>2071</v>
      </c>
      <c r="L685">
        <v>1</v>
      </c>
      <c r="M685" s="17">
        <v>1</v>
      </c>
      <c r="O685" s="37">
        <v>1</v>
      </c>
      <c r="Q685" s="13">
        <v>42566.41483642361</v>
      </c>
      <c r="R685" t="s">
        <v>1930</v>
      </c>
    </row>
    <row r="686" spans="1:18">
      <c r="A686">
        <v>201600984</v>
      </c>
      <c r="B686" t="s">
        <v>1931</v>
      </c>
      <c r="C686" t="s">
        <v>522</v>
      </c>
      <c r="D686" s="23">
        <f>VLOOKUP(TRIM(E686),[1]Sheet2!$A$1:$B$78,2,FALSE)</f>
        <v>125</v>
      </c>
      <c r="E686" t="s">
        <v>31</v>
      </c>
      <c r="F686">
        <v>41944</v>
      </c>
      <c r="G686" t="s">
        <v>67</v>
      </c>
      <c r="H686" s="13">
        <v>42690.534771261577</v>
      </c>
      <c r="I686" s="13">
        <v>42690</v>
      </c>
      <c r="J686">
        <v>2022</v>
      </c>
      <c r="L686">
        <v>5</v>
      </c>
      <c r="M686" s="17">
        <v>5</v>
      </c>
      <c r="O686" s="37">
        <v>5</v>
      </c>
      <c r="Q686" s="13">
        <v>42690.529846493053</v>
      </c>
      <c r="R686" t="s">
        <v>1932</v>
      </c>
    </row>
    <row r="687" spans="1:18">
      <c r="A687">
        <v>201600985</v>
      </c>
      <c r="B687" t="s">
        <v>1933</v>
      </c>
      <c r="C687" t="s">
        <v>267</v>
      </c>
      <c r="D687" s="23">
        <f>VLOOKUP(TRIM(E687),[1]Sheet2!$A$1:$B$78,2,FALSE)</f>
        <v>125</v>
      </c>
      <c r="E687" t="s">
        <v>31</v>
      </c>
      <c r="F687">
        <v>42482</v>
      </c>
      <c r="G687" t="s">
        <v>67</v>
      </c>
      <c r="H687" s="13">
        <v>42997.418638159725</v>
      </c>
      <c r="I687" s="13">
        <v>42997</v>
      </c>
      <c r="J687" t="s">
        <v>403</v>
      </c>
      <c r="L687" t="s">
        <v>557</v>
      </c>
      <c r="Q687" s="13" t="s">
        <v>490</v>
      </c>
      <c r="R687" t="s">
        <v>490</v>
      </c>
    </row>
    <row r="688" spans="1:18">
      <c r="A688">
        <v>201600986</v>
      </c>
      <c r="B688" t="s">
        <v>1934</v>
      </c>
      <c r="C688" t="s">
        <v>1935</v>
      </c>
      <c r="D688" s="23">
        <f>VLOOKUP(TRIM(E688),[1]Sheet2!$A$1:$B$78,2,FALSE)</f>
        <v>598</v>
      </c>
      <c r="E688" t="s">
        <v>80</v>
      </c>
      <c r="F688">
        <v>42505</v>
      </c>
      <c r="G688" t="s">
        <v>67</v>
      </c>
      <c r="H688" s="13">
        <v>42566.867955868052</v>
      </c>
      <c r="I688" s="13">
        <v>42566</v>
      </c>
      <c r="J688" t="s">
        <v>1381</v>
      </c>
      <c r="L688" t="s">
        <v>1936</v>
      </c>
      <c r="M688" s="31">
        <v>22215</v>
      </c>
      <c r="O688" s="41">
        <v>222</v>
      </c>
      <c r="Q688" s="13">
        <v>42566.823450497686</v>
      </c>
      <c r="R688" t="s">
        <v>1937</v>
      </c>
    </row>
    <row r="689" spans="1:21">
      <c r="A689">
        <v>201600992</v>
      </c>
      <c r="B689" t="s">
        <v>1938</v>
      </c>
      <c r="C689" t="s">
        <v>424</v>
      </c>
      <c r="D689" s="23">
        <f>VLOOKUP(TRIM(E689),[1]Sheet2!$A$1:$B$78,2,FALSE)</f>
        <v>128</v>
      </c>
      <c r="E689" t="s">
        <v>75</v>
      </c>
      <c r="F689">
        <v>42248</v>
      </c>
      <c r="G689" t="s">
        <v>24</v>
      </c>
      <c r="H689" s="13">
        <v>43205.488887615742</v>
      </c>
      <c r="I689" s="13">
        <v>43205</v>
      </c>
      <c r="J689">
        <v>2133</v>
      </c>
      <c r="L689" t="s">
        <v>922</v>
      </c>
      <c r="M689" s="17">
        <v>30</v>
      </c>
      <c r="O689" s="37">
        <v>30</v>
      </c>
      <c r="Q689" s="13">
        <v>43205.485217442132</v>
      </c>
      <c r="R689" t="s">
        <v>1939</v>
      </c>
    </row>
    <row r="690" spans="1:21">
      <c r="A690">
        <v>201600997</v>
      </c>
      <c r="B690" t="s">
        <v>1940</v>
      </c>
      <c r="C690" t="s">
        <v>1669</v>
      </c>
      <c r="D690" s="23">
        <f>VLOOKUP(TRIM(E690),[1]Sheet2!$A$1:$B$78,2,FALSE)</f>
        <v>125</v>
      </c>
      <c r="E690" t="s">
        <v>31</v>
      </c>
      <c r="F690">
        <v>39646</v>
      </c>
      <c r="G690" t="s">
        <v>67</v>
      </c>
      <c r="H690" s="13">
        <v>42568.801148182873</v>
      </c>
      <c r="I690" s="13">
        <v>42568</v>
      </c>
      <c r="J690" t="s">
        <v>403</v>
      </c>
      <c r="L690" t="s">
        <v>640</v>
      </c>
      <c r="Q690" s="13">
        <v>42568.56878854167</v>
      </c>
      <c r="R690" t="s">
        <v>1941</v>
      </c>
    </row>
    <row r="691" spans="1:21">
      <c r="A691">
        <v>201601007</v>
      </c>
      <c r="B691" t="s">
        <v>958</v>
      </c>
      <c r="C691" t="s">
        <v>1942</v>
      </c>
      <c r="D691" s="23">
        <f>VLOOKUP(TRIM(E691),[1]Sheet2!$A$1:$B$78,2,FALSE)</f>
        <v>125</v>
      </c>
      <c r="E691" t="s">
        <v>31</v>
      </c>
      <c r="F691">
        <v>41078</v>
      </c>
      <c r="G691" t="s">
        <v>19</v>
      </c>
      <c r="H691" s="13">
        <v>42793.482162812499</v>
      </c>
      <c r="I691" s="13">
        <v>42793</v>
      </c>
      <c r="J691">
        <v>2081</v>
      </c>
      <c r="L691" t="s">
        <v>1943</v>
      </c>
      <c r="Q691" s="13">
        <v>42793.510506828701</v>
      </c>
      <c r="R691" t="s">
        <v>1944</v>
      </c>
    </row>
    <row r="692" spans="1:21">
      <c r="A692">
        <v>201601015</v>
      </c>
      <c r="B692" t="s">
        <v>1945</v>
      </c>
      <c r="C692" t="s">
        <v>1868</v>
      </c>
      <c r="D692" s="23">
        <f>VLOOKUP(TRIM(E692),[1]Sheet2!$A$1:$B$78,2,FALSE)</f>
        <v>598</v>
      </c>
      <c r="E692" t="s">
        <v>80</v>
      </c>
      <c r="F692">
        <v>42510</v>
      </c>
      <c r="G692" t="s">
        <v>67</v>
      </c>
      <c r="H692" s="13">
        <v>42571.130507256945</v>
      </c>
      <c r="I692" s="13">
        <v>42571</v>
      </c>
      <c r="J692">
        <v>2133</v>
      </c>
      <c r="L692" t="s">
        <v>922</v>
      </c>
      <c r="M692" s="17">
        <v>30</v>
      </c>
      <c r="O692" s="37">
        <v>30</v>
      </c>
      <c r="Q692" s="13">
        <v>42571.130507256945</v>
      </c>
      <c r="R692" t="s">
        <v>1946</v>
      </c>
    </row>
    <row r="693" spans="1:21">
      <c r="A693">
        <v>201601017</v>
      </c>
      <c r="B693" t="s">
        <v>1947</v>
      </c>
      <c r="C693" t="s">
        <v>1948</v>
      </c>
      <c r="D693" s="23">
        <f>VLOOKUP(TRIM(E693),[1]Sheet2!$A$1:$B$78,2,FALSE)</f>
        <v>128</v>
      </c>
      <c r="E693" t="s">
        <v>75</v>
      </c>
      <c r="F693">
        <v>41129</v>
      </c>
      <c r="G693" t="s">
        <v>38</v>
      </c>
      <c r="H693" s="13">
        <v>42571.504780358795</v>
      </c>
      <c r="I693" s="13">
        <v>42571</v>
      </c>
      <c r="J693" t="s">
        <v>403</v>
      </c>
      <c r="L693" t="s">
        <v>640</v>
      </c>
      <c r="Q693" s="13">
        <v>42571.506844444448</v>
      </c>
      <c r="R693" t="s">
        <v>1949</v>
      </c>
    </row>
    <row r="694" spans="1:21">
      <c r="A694">
        <v>201601021</v>
      </c>
      <c r="B694" t="s">
        <v>1950</v>
      </c>
      <c r="C694" t="s">
        <v>697</v>
      </c>
      <c r="D694" s="23">
        <f>VLOOKUP(TRIM(E694),[1]Sheet2!$A$1:$B$78,2,FALSE)</f>
        <v>125</v>
      </c>
      <c r="E694" t="s">
        <v>31</v>
      </c>
      <c r="F694">
        <v>42517</v>
      </c>
      <c r="G694" t="s">
        <v>19</v>
      </c>
      <c r="H694" s="13">
        <v>42858.443698379633</v>
      </c>
      <c r="I694" s="13">
        <v>42858</v>
      </c>
      <c r="J694" t="s">
        <v>403</v>
      </c>
      <c r="L694" t="s">
        <v>557</v>
      </c>
      <c r="Q694" s="13">
        <v>42858.443698379633</v>
      </c>
      <c r="R694" t="s">
        <v>1951</v>
      </c>
    </row>
    <row r="695" spans="1:21">
      <c r="A695">
        <v>201601026</v>
      </c>
      <c r="B695" t="s">
        <v>1952</v>
      </c>
      <c r="C695" t="s">
        <v>626</v>
      </c>
      <c r="D695" s="23">
        <f>VLOOKUP(TRIM(E695),[1]Sheet2!$A$1:$B$78,2,FALSE)</f>
        <v>128</v>
      </c>
      <c r="E695" t="s">
        <v>75</v>
      </c>
      <c r="F695">
        <v>42465</v>
      </c>
      <c r="G695" t="s">
        <v>19</v>
      </c>
      <c r="H695" s="13">
        <v>42672.462693090281</v>
      </c>
      <c r="I695" s="13">
        <v>42672</v>
      </c>
      <c r="J695" t="s">
        <v>403</v>
      </c>
      <c r="L695" t="s">
        <v>557</v>
      </c>
      <c r="Q695" s="13">
        <v>42672.462693090281</v>
      </c>
    </row>
    <row r="696" spans="1:21">
      <c r="A696">
        <v>201601030</v>
      </c>
      <c r="B696" t="s">
        <v>1953</v>
      </c>
      <c r="C696" t="s">
        <v>1954</v>
      </c>
      <c r="D696" s="23">
        <f>VLOOKUP(TRIM(E696),[1]Sheet2!$A$1:$B$78,2,FALSE)</f>
        <v>304</v>
      </c>
      <c r="E696" t="s">
        <v>1801</v>
      </c>
      <c r="F696">
        <v>42431</v>
      </c>
      <c r="G696" t="s">
        <v>19</v>
      </c>
      <c r="H696" s="13">
        <v>42644.454137349538</v>
      </c>
      <c r="I696" s="13">
        <v>42644</v>
      </c>
      <c r="J696" t="s">
        <v>403</v>
      </c>
      <c r="L696" t="s">
        <v>557</v>
      </c>
      <c r="Q696" s="13">
        <v>42644.454137349538</v>
      </c>
      <c r="R696" t="s">
        <v>1955</v>
      </c>
    </row>
    <row r="697" spans="1:21">
      <c r="A697">
        <v>201601036</v>
      </c>
      <c r="B697" t="s">
        <v>1956</v>
      </c>
      <c r="C697" t="s">
        <v>163</v>
      </c>
      <c r="D697" s="23">
        <f>VLOOKUP(TRIM(E697),[1]Sheet2!$A$1:$B$78,2,FALSE)</f>
        <v>125</v>
      </c>
      <c r="E697" t="s">
        <v>31</v>
      </c>
      <c r="F697">
        <v>39653</v>
      </c>
      <c r="G697" t="s">
        <v>24</v>
      </c>
      <c r="H697" s="13">
        <v>42575.280269756942</v>
      </c>
      <c r="I697" s="13">
        <v>42575</v>
      </c>
      <c r="J697">
        <v>2071</v>
      </c>
      <c r="L697">
        <v>2</v>
      </c>
      <c r="M697" s="17">
        <v>2</v>
      </c>
      <c r="O697" s="37">
        <v>2</v>
      </c>
      <c r="Q697" s="13">
        <v>42575.418733761573</v>
      </c>
      <c r="R697" t="s">
        <v>1957</v>
      </c>
    </row>
    <row r="698" spans="1:21">
      <c r="A698">
        <v>201601049</v>
      </c>
      <c r="B698" t="s">
        <v>1958</v>
      </c>
      <c r="C698" t="s">
        <v>87</v>
      </c>
      <c r="D698" s="23">
        <f>VLOOKUP(TRIM(E698),[1]Sheet2!$A$1:$B$78,2,FALSE)</f>
        <v>119</v>
      </c>
      <c r="E698" t="s">
        <v>66</v>
      </c>
      <c r="F698">
        <v>42336</v>
      </c>
      <c r="G698" t="s">
        <v>19</v>
      </c>
      <c r="H698" s="13">
        <v>42594.470321562498</v>
      </c>
      <c r="I698" s="13">
        <v>42594</v>
      </c>
      <c r="J698">
        <v>2191</v>
      </c>
      <c r="L698" t="s">
        <v>621</v>
      </c>
      <c r="M698" s="17">
        <v>23</v>
      </c>
      <c r="O698" s="37">
        <v>23</v>
      </c>
      <c r="Q698" s="13">
        <v>42594.470321562498</v>
      </c>
      <c r="R698" t="s">
        <v>1959</v>
      </c>
    </row>
    <row r="699" spans="1:21">
      <c r="A699">
        <v>201601055</v>
      </c>
      <c r="B699" t="s">
        <v>1960</v>
      </c>
      <c r="C699" t="s">
        <v>626</v>
      </c>
      <c r="D699" s="23">
        <f>VLOOKUP(TRIM(E699),[1]Sheet2!$A$1:$B$78,2,FALSE)</f>
        <v>505</v>
      </c>
      <c r="E699" t="s">
        <v>386</v>
      </c>
      <c r="F699">
        <v>42346</v>
      </c>
      <c r="G699" t="s">
        <v>24</v>
      </c>
      <c r="H699" s="13">
        <v>42581.486747800926</v>
      </c>
      <c r="I699" s="13">
        <v>42581</v>
      </c>
      <c r="J699" t="s">
        <v>403</v>
      </c>
      <c r="L699" t="s">
        <v>557</v>
      </c>
      <c r="Q699" s="13">
        <v>42581.624432291668</v>
      </c>
      <c r="R699" t="s">
        <v>1961</v>
      </c>
    </row>
    <row r="700" spans="1:21">
      <c r="A700">
        <v>201601060</v>
      </c>
      <c r="B700" t="s">
        <v>1962</v>
      </c>
      <c r="C700" t="s">
        <v>522</v>
      </c>
      <c r="D700" s="23">
        <f>VLOOKUP(TRIM(E700),[1]Sheet2!$A$1:$B$78,2,FALSE)</f>
        <v>119</v>
      </c>
      <c r="E700" t="s">
        <v>66</v>
      </c>
      <c r="F700">
        <v>42430</v>
      </c>
      <c r="G700" t="s">
        <v>19</v>
      </c>
      <c r="H700" s="13">
        <v>42615.45686056713</v>
      </c>
      <c r="I700" s="13">
        <v>42615</v>
      </c>
      <c r="J700" t="s">
        <v>403</v>
      </c>
      <c r="L700" t="s">
        <v>557</v>
      </c>
      <c r="Q700" s="13">
        <v>42615.45686056713</v>
      </c>
      <c r="R700" t="s">
        <v>1963</v>
      </c>
    </row>
    <row r="701" spans="1:21">
      <c r="A701">
        <v>201601069</v>
      </c>
      <c r="B701" t="s">
        <v>1964</v>
      </c>
      <c r="C701" t="s">
        <v>160</v>
      </c>
      <c r="D701" s="23">
        <f>VLOOKUP(TRIM(E701),[1]Sheet2!$A$1:$B$78,2,FALSE)</f>
        <v>125</v>
      </c>
      <c r="E701" t="s">
        <v>31</v>
      </c>
      <c r="F701">
        <v>42361</v>
      </c>
      <c r="G701" t="s">
        <v>67</v>
      </c>
      <c r="H701" s="13">
        <v>42583.860981284721</v>
      </c>
      <c r="I701" s="13">
        <v>42583</v>
      </c>
      <c r="J701">
        <v>2196</v>
      </c>
      <c r="L701" t="s">
        <v>1966</v>
      </c>
      <c r="M701" s="19">
        <v>85</v>
      </c>
      <c r="O701" s="41">
        <v>77</v>
      </c>
      <c r="Q701" s="13">
        <v>42583.881711805552</v>
      </c>
      <c r="R701" t="s">
        <v>1967</v>
      </c>
      <c r="S701" s="13">
        <v>42583.84099517361</v>
      </c>
      <c r="T701" t="s">
        <v>25</v>
      </c>
      <c r="U701" t="s">
        <v>1965</v>
      </c>
    </row>
    <row r="702" spans="1:21">
      <c r="A702">
        <v>201601070</v>
      </c>
      <c r="B702" t="s">
        <v>1968</v>
      </c>
      <c r="C702" t="s">
        <v>79</v>
      </c>
      <c r="D702" s="23">
        <f>VLOOKUP(TRIM(E702),[1]Sheet2!$A$1:$B$78,2,FALSE)</f>
        <v>516</v>
      </c>
      <c r="E702" t="s">
        <v>479</v>
      </c>
      <c r="F702">
        <v>42512</v>
      </c>
      <c r="G702" t="s">
        <v>24</v>
      </c>
      <c r="H702" s="13">
        <v>42678.417928506948</v>
      </c>
      <c r="I702" s="13">
        <v>42678</v>
      </c>
      <c r="J702" t="s">
        <v>403</v>
      </c>
      <c r="L702" t="s">
        <v>557</v>
      </c>
      <c r="Q702" s="13">
        <v>42678.417928506948</v>
      </c>
      <c r="R702" t="s">
        <v>1969</v>
      </c>
    </row>
    <row r="703" spans="1:21">
      <c r="A703">
        <v>201601072</v>
      </c>
      <c r="B703" t="s">
        <v>1519</v>
      </c>
      <c r="C703" t="s">
        <v>1970</v>
      </c>
      <c r="D703" s="23">
        <f>VLOOKUP(TRIM(E703),[1]Sheet2!$A$1:$B$78,2,FALSE)</f>
        <v>42</v>
      </c>
      <c r="E703" t="s">
        <v>1971</v>
      </c>
      <c r="F703">
        <v>42410</v>
      </c>
      <c r="G703" t="s">
        <v>24</v>
      </c>
      <c r="H703" s="13">
        <v>42584.443014895834</v>
      </c>
      <c r="I703" s="13">
        <v>42584</v>
      </c>
      <c r="J703" t="s">
        <v>403</v>
      </c>
      <c r="L703" t="s">
        <v>557</v>
      </c>
      <c r="Q703" s="13">
        <v>42584.51622824074</v>
      </c>
      <c r="R703" t="s">
        <v>1972</v>
      </c>
    </row>
    <row r="704" spans="1:21">
      <c r="A704">
        <v>201601075</v>
      </c>
      <c r="B704" t="s">
        <v>1973</v>
      </c>
      <c r="C704" t="s">
        <v>1337</v>
      </c>
      <c r="D704" s="23">
        <f>VLOOKUP(TRIM(E704),[1]Sheet2!$A$1:$B$78,2,FALSE)</f>
        <v>598</v>
      </c>
      <c r="E704" t="s">
        <v>80</v>
      </c>
      <c r="F704">
        <v>40757</v>
      </c>
      <c r="G704" t="s">
        <v>19</v>
      </c>
      <c r="H704" s="13">
        <v>42585.910134606478</v>
      </c>
      <c r="I704" s="13">
        <v>42585</v>
      </c>
      <c r="J704" t="s">
        <v>403</v>
      </c>
      <c r="L704" t="s">
        <v>640</v>
      </c>
      <c r="Q704" s="13">
        <v>42585.910134606478</v>
      </c>
      <c r="R704" t="s">
        <v>1974</v>
      </c>
    </row>
    <row r="705" spans="1:18">
      <c r="A705">
        <v>201601076</v>
      </c>
      <c r="B705" t="s">
        <v>1975</v>
      </c>
      <c r="C705" t="s">
        <v>1976</v>
      </c>
      <c r="D705" s="23">
        <f>VLOOKUP(TRIM(E705),[1]Sheet2!$A$1:$B$78,2,FALSE)</f>
        <v>518</v>
      </c>
      <c r="E705" t="s">
        <v>295</v>
      </c>
      <c r="F705">
        <v>42317</v>
      </c>
      <c r="G705" t="s">
        <v>19</v>
      </c>
      <c r="H705" s="13">
        <v>42584.871752314815</v>
      </c>
      <c r="I705" s="13">
        <v>42584</v>
      </c>
      <c r="J705">
        <v>2004</v>
      </c>
      <c r="L705">
        <v>14</v>
      </c>
      <c r="M705" s="17">
        <v>14</v>
      </c>
      <c r="O705" s="37">
        <v>14</v>
      </c>
      <c r="Q705" s="13" t="s">
        <v>490</v>
      </c>
      <c r="R705" t="s">
        <v>490</v>
      </c>
    </row>
    <row r="706" spans="1:18">
      <c r="A706">
        <v>201601083</v>
      </c>
      <c r="B706" t="s">
        <v>1977</v>
      </c>
      <c r="C706" t="s">
        <v>1978</v>
      </c>
      <c r="D706" s="23">
        <f>VLOOKUP(TRIM(E706),[1]Sheet2!$A$1:$B$78,2,FALSE)</f>
        <v>125</v>
      </c>
      <c r="E706" t="s">
        <v>31</v>
      </c>
      <c r="F706">
        <v>41125</v>
      </c>
      <c r="G706" t="s">
        <v>19</v>
      </c>
      <c r="H706" s="13">
        <v>42586.776158680557</v>
      </c>
      <c r="I706" s="13">
        <v>42586</v>
      </c>
      <c r="J706" t="s">
        <v>787</v>
      </c>
      <c r="L706" t="s">
        <v>567</v>
      </c>
      <c r="M706" s="17">
        <v>53</v>
      </c>
      <c r="O706" s="37">
        <v>53</v>
      </c>
      <c r="Q706" s="13">
        <v>42586.773455671297</v>
      </c>
      <c r="R706" t="s">
        <v>1979</v>
      </c>
    </row>
    <row r="707" spans="1:18">
      <c r="A707">
        <v>201601089</v>
      </c>
      <c r="B707" t="s">
        <v>384</v>
      </c>
      <c r="C707" t="s">
        <v>1980</v>
      </c>
      <c r="D707" s="23">
        <f>VLOOKUP(TRIM(E707),[1]Sheet2!$A$1:$B$78,2,FALSE)</f>
        <v>499</v>
      </c>
      <c r="E707" t="s">
        <v>145</v>
      </c>
      <c r="F707">
        <v>42495</v>
      </c>
      <c r="G707" t="s">
        <v>24</v>
      </c>
      <c r="H707" s="13">
        <v>43019.619778206019</v>
      </c>
      <c r="I707" s="13">
        <v>43019</v>
      </c>
      <c r="J707">
        <v>2246</v>
      </c>
      <c r="L707">
        <v>1</v>
      </c>
      <c r="M707" s="17">
        <v>1</v>
      </c>
      <c r="O707" s="37">
        <v>1</v>
      </c>
      <c r="Q707" s="13">
        <v>43019.616133298608</v>
      </c>
      <c r="R707" t="s">
        <v>1981</v>
      </c>
    </row>
    <row r="708" spans="1:18">
      <c r="A708">
        <v>201601092</v>
      </c>
      <c r="B708" t="s">
        <v>1982</v>
      </c>
      <c r="C708" t="s">
        <v>1983</v>
      </c>
      <c r="D708" s="23">
        <f>VLOOKUP(TRIM(E708),[1]Sheet2!$A$1:$B$78,2,FALSE)</f>
        <v>304</v>
      </c>
      <c r="E708" t="s">
        <v>1801</v>
      </c>
      <c r="F708">
        <v>42405</v>
      </c>
      <c r="G708" t="s">
        <v>19</v>
      </c>
      <c r="H708" s="13">
        <v>42676.424279166669</v>
      </c>
      <c r="I708" s="13">
        <v>42676</v>
      </c>
      <c r="J708">
        <v>2103</v>
      </c>
      <c r="L708" t="s">
        <v>1984</v>
      </c>
      <c r="M708" s="19">
        <v>63</v>
      </c>
      <c r="O708" s="41">
        <v>0</v>
      </c>
      <c r="Q708" s="13">
        <v>42676.411922800929</v>
      </c>
      <c r="R708" t="s">
        <v>1985</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64"/>
  <sheetViews>
    <sheetView workbookViewId="0">
      <selection activeCell="A2" sqref="A2"/>
    </sheetView>
  </sheetViews>
  <sheetFormatPr defaultRowHeight="12"/>
  <cols>
    <col min="1" max="1" width="52.42578125" style="20" customWidth="1"/>
    <col min="2" max="2" width="9.140625" style="20"/>
    <col min="3" max="3" width="52.42578125" style="20" bestFit="1" customWidth="1"/>
    <col min="4" max="16384" width="9.140625" style="20"/>
  </cols>
  <sheetData>
    <row r="1" spans="1:3">
      <c r="A1" s="20" t="str">
        <f t="shared" ref="A1:A64" si="0">TRIM(C1)</f>
        <v>Maltese(말티즈)</v>
      </c>
      <c r="B1" s="21">
        <v>125</v>
      </c>
      <c r="C1" s="21" t="s">
        <v>31</v>
      </c>
    </row>
    <row r="2" spans="1:3">
      <c r="A2" s="20" t="str">
        <f t="shared" si="0"/>
        <v>Poodles(푸들)</v>
      </c>
      <c r="B2" s="21">
        <v>119</v>
      </c>
      <c r="C2" s="21" t="s">
        <v>66</v>
      </c>
    </row>
    <row r="3" spans="1:3">
      <c r="A3" s="20" t="str">
        <f t="shared" si="0"/>
        <v>Shih Tzu(시추)</v>
      </c>
      <c r="B3" s="21">
        <v>130</v>
      </c>
      <c r="C3" s="21" t="s">
        <v>88</v>
      </c>
    </row>
    <row r="4" spans="1:3">
      <c r="A4" s="20" t="str">
        <f t="shared" si="0"/>
        <v>Pomeranian(포메라이안)</v>
      </c>
      <c r="B4" s="21">
        <v>128</v>
      </c>
      <c r="C4" s="21" t="s">
        <v>75</v>
      </c>
    </row>
    <row r="5" spans="1:3">
      <c r="A5" s="20" t="str">
        <f t="shared" si="0"/>
        <v>Chihuahua(치와와)</v>
      </c>
      <c r="B5" s="21">
        <v>123</v>
      </c>
      <c r="C5" s="21" t="s">
        <v>227</v>
      </c>
    </row>
    <row r="6" spans="1:3">
      <c r="A6" s="20" t="str">
        <f t="shared" si="0"/>
        <v>Bichon Frish(비숑 프리제)</v>
      </c>
      <c r="B6" s="21">
        <v>201</v>
      </c>
      <c r="C6" s="21" t="s">
        <v>37</v>
      </c>
    </row>
    <row r="7" spans="1:3">
      <c r="A7" s="20" t="str">
        <f t="shared" si="0"/>
        <v>Siamese Cat(샴 고양이)</v>
      </c>
      <c r="B7" s="21">
        <v>500</v>
      </c>
      <c r="C7" s="21" t="s">
        <v>459</v>
      </c>
    </row>
    <row r="8" spans="1:3">
      <c r="A8" s="20" t="str">
        <f t="shared" si="0"/>
        <v>K.C(Korean Cat)</v>
      </c>
      <c r="B8" s="21">
        <v>598</v>
      </c>
      <c r="C8" s="21" t="s">
        <v>80</v>
      </c>
    </row>
    <row r="9" spans="1:3">
      <c r="A9" s="20" t="str">
        <f t="shared" si="0"/>
        <v>Japanese Spitz(제페니즈 스피츠)</v>
      </c>
      <c r="B9" s="21">
        <v>13</v>
      </c>
      <c r="C9" s="21" t="s">
        <v>571</v>
      </c>
    </row>
    <row r="10" spans="1:3">
      <c r="A10" s="20" t="str">
        <f t="shared" si="0"/>
        <v>Persian Cat(페르시안 고양이)</v>
      </c>
      <c r="B10" s="21">
        <v>501</v>
      </c>
      <c r="C10" s="21" t="s">
        <v>58</v>
      </c>
    </row>
    <row r="11" spans="1:3">
      <c r="A11" s="20" t="str">
        <f t="shared" si="0"/>
        <v>Yorkshire Terrier(요크셔 테리어)</v>
      </c>
      <c r="B11" s="21">
        <v>131</v>
      </c>
      <c r="C11" s="21" t="s">
        <v>18</v>
      </c>
    </row>
    <row r="12" spans="1:3">
      <c r="A12" s="20" t="str">
        <f t="shared" si="0"/>
        <v>Schnauzers( 슈나우져)</v>
      </c>
      <c r="B12" s="21">
        <v>107</v>
      </c>
      <c r="C12" s="21" t="s">
        <v>154</v>
      </c>
    </row>
    <row r="13" spans="1:3">
      <c r="A13" s="20" t="str">
        <f t="shared" si="0"/>
        <v>Abyssinian Cat(아비시니아 고양이)</v>
      </c>
      <c r="B13" s="21">
        <v>505</v>
      </c>
      <c r="C13" s="21" t="s">
        <v>386</v>
      </c>
    </row>
    <row r="14" spans="1:3">
      <c r="A14" s="20" t="str">
        <f t="shared" si="0"/>
        <v>웰시코키</v>
      </c>
      <c r="B14" s="21">
        <v>309</v>
      </c>
      <c r="C14" s="21" t="s">
        <v>1181</v>
      </c>
    </row>
    <row r="15" spans="1:3">
      <c r="A15" s="20" t="str">
        <f t="shared" si="0"/>
        <v>Pekingese(페키니즈)</v>
      </c>
      <c r="B15" s="21">
        <v>127</v>
      </c>
      <c r="C15" s="21" t="s">
        <v>136</v>
      </c>
    </row>
    <row r="16" spans="1:3">
      <c r="A16" s="20" t="str">
        <f t="shared" si="0"/>
        <v>Turkishangora(터키쉬 앙고라)</v>
      </c>
      <c r="B16" s="21">
        <v>536</v>
      </c>
      <c r="C16" s="21" t="s">
        <v>195</v>
      </c>
    </row>
    <row r="17" spans="1:3">
      <c r="A17" s="20" t="str">
        <f t="shared" si="0"/>
        <v>Norwegian forest cat(노르웨이숲)</v>
      </c>
      <c r="B17" s="21">
        <v>537</v>
      </c>
      <c r="C17" s="21" t="s">
        <v>95</v>
      </c>
    </row>
    <row r="18" spans="1:3">
      <c r="A18" s="20" t="str">
        <f t="shared" si="0"/>
        <v>American Shorthair Cat(아메리칸 숏 헤어 고양이)</v>
      </c>
      <c r="B18" s="21">
        <v>512</v>
      </c>
      <c r="C18" s="21" t="s">
        <v>1127</v>
      </c>
    </row>
    <row r="19" spans="1:3">
      <c r="A19" s="20" t="str">
        <f t="shared" si="0"/>
        <v>Bengal Cat(뱅갈 고양이)</v>
      </c>
      <c r="B19" s="21">
        <v>516</v>
      </c>
      <c r="C19" s="21" t="s">
        <v>479</v>
      </c>
    </row>
    <row r="20" spans="1:3">
      <c r="A20" s="20" t="str">
        <f t="shared" si="0"/>
        <v>Dachshunds(닥스훈트 )</v>
      </c>
      <c r="B20" s="21">
        <v>90</v>
      </c>
      <c r="C20" s="21" t="s">
        <v>116</v>
      </c>
    </row>
    <row r="21" spans="1:3">
      <c r="A21" s="20" t="str">
        <f t="shared" si="0"/>
        <v>Scottich Fold Cat(스코티쉬 폴더 고양이)</v>
      </c>
      <c r="B21" s="21">
        <v>508</v>
      </c>
      <c r="C21" s="21" t="s">
        <v>170</v>
      </c>
    </row>
    <row r="22" spans="1:3">
      <c r="A22" s="20" t="str">
        <f t="shared" si="0"/>
        <v>Mixed(혼합)</v>
      </c>
      <c r="B22" s="21">
        <v>499</v>
      </c>
      <c r="C22" s="21" t="s">
        <v>145</v>
      </c>
    </row>
    <row r="23" spans="1:3">
      <c r="A23" s="20" t="str">
        <f t="shared" si="0"/>
        <v>Munchkin Cat(먼치킨 고양이)</v>
      </c>
      <c r="B23" s="21">
        <v>531</v>
      </c>
      <c r="C23" s="21" t="s">
        <v>287</v>
      </c>
    </row>
    <row r="24" spans="1:3">
      <c r="A24" s="20" t="str">
        <f t="shared" si="0"/>
        <v>토이푸들</v>
      </c>
      <c r="B24" s="21">
        <v>312</v>
      </c>
      <c r="C24" s="21" t="s">
        <v>42</v>
      </c>
    </row>
    <row r="25" spans="1:3">
      <c r="A25" s="20" t="str">
        <f t="shared" si="0"/>
        <v>Miniature Pinscher(미니어쳐 핀셔)</v>
      </c>
      <c r="B25" s="21">
        <v>126</v>
      </c>
      <c r="C25" s="21" t="s">
        <v>249</v>
      </c>
    </row>
    <row r="26" spans="1:3">
      <c r="A26" s="20" t="str">
        <f t="shared" si="0"/>
        <v>Boston Terrier(보스톤 테리어)</v>
      </c>
      <c r="B26" s="21">
        <v>115</v>
      </c>
      <c r="C26" s="21" t="s">
        <v>896</v>
      </c>
    </row>
    <row r="27" spans="1:3">
      <c r="A27" s="20" t="str">
        <f t="shared" si="0"/>
        <v>Miniature Schnauzer(미니어쳐 슈나우져)</v>
      </c>
      <c r="B27" s="21">
        <v>305</v>
      </c>
      <c r="C27" s="21" t="s">
        <v>683</v>
      </c>
    </row>
    <row r="28" spans="1:3">
      <c r="A28" s="20" t="str">
        <f t="shared" si="0"/>
        <v>Exotic Shorthair Cat(엑죠틱 숏헤어 고양이)</v>
      </c>
      <c r="B28" s="21">
        <v>523</v>
      </c>
      <c r="C28" s="21" t="s">
        <v>734</v>
      </c>
    </row>
    <row r="29" spans="1:3">
      <c r="A29" s="20" t="str">
        <f t="shared" si="0"/>
        <v>Mixed(혼합)</v>
      </c>
      <c r="B29" s="21">
        <v>648</v>
      </c>
      <c r="C29" s="21" t="s">
        <v>145</v>
      </c>
    </row>
    <row r="30" spans="1:3">
      <c r="A30" s="20" t="str">
        <f t="shared" si="0"/>
        <v>Unknow(알수없음)</v>
      </c>
      <c r="B30" s="21">
        <v>550</v>
      </c>
      <c r="C30" s="21" t="s">
        <v>1123</v>
      </c>
    </row>
    <row r="31" spans="1:3">
      <c r="A31" s="20" t="str">
        <f t="shared" si="0"/>
        <v>친칠라</v>
      </c>
      <c r="B31" s="21">
        <v>538</v>
      </c>
      <c r="C31" s="21" t="s">
        <v>760</v>
      </c>
    </row>
    <row r="32" spans="1:3">
      <c r="A32" s="20" t="str">
        <f t="shared" si="0"/>
        <v>빠삐용</v>
      </c>
      <c r="B32" s="21">
        <v>308</v>
      </c>
      <c r="C32" s="21" t="s">
        <v>765</v>
      </c>
    </row>
    <row r="33" spans="1:3">
      <c r="A33" s="20" t="str">
        <f t="shared" si="0"/>
        <v>A.Cocker Spaniel(아메리카 코커)</v>
      </c>
      <c r="B33" s="21">
        <v>91</v>
      </c>
      <c r="C33" s="21" t="s">
        <v>23</v>
      </c>
    </row>
    <row r="34" spans="1:3">
      <c r="A34" s="20" t="str">
        <f t="shared" si="0"/>
        <v>Japanese Chin(제페니즈 친)</v>
      </c>
      <c r="B34" s="21">
        <v>124</v>
      </c>
      <c r="C34" s="21" t="s">
        <v>1989</v>
      </c>
    </row>
    <row r="35" spans="1:3">
      <c r="A35" s="20" t="str">
        <f t="shared" si="0"/>
        <v>British Shorthair Cat(브리티쉬 숏헤어 고양이)</v>
      </c>
      <c r="B35" s="21">
        <v>518</v>
      </c>
      <c r="C35" s="21" t="s">
        <v>295</v>
      </c>
    </row>
    <row r="36" spans="1:3">
      <c r="A36" s="20" t="str">
        <f t="shared" si="0"/>
        <v>Mixed(혼합)</v>
      </c>
      <c r="B36" s="21">
        <v>599</v>
      </c>
      <c r="C36" s="21" t="s">
        <v>145</v>
      </c>
    </row>
    <row r="37" spans="1:3">
      <c r="A37" s="20" t="str">
        <f t="shared" si="0"/>
        <v>Russian Blue Cat(러시안 블루 고양이)</v>
      </c>
      <c r="B37" s="21">
        <v>507</v>
      </c>
      <c r="C37" s="21" t="s">
        <v>129</v>
      </c>
    </row>
    <row r="38" spans="1:3">
      <c r="A38" s="20" t="str">
        <f t="shared" si="0"/>
        <v>Italian Greyhound(이탈리안 그레이하운드)</v>
      </c>
      <c r="B38" s="21">
        <v>214</v>
      </c>
      <c r="C38" s="21" t="s">
        <v>876</v>
      </c>
    </row>
    <row r="39" spans="1:3">
      <c r="A39" s="20" t="str">
        <f t="shared" si="0"/>
        <v>네바마스커레이드</v>
      </c>
      <c r="B39" s="21">
        <v>595</v>
      </c>
      <c r="C39" s="21" t="s">
        <v>1990</v>
      </c>
    </row>
    <row r="40" spans="1:3">
      <c r="A40" s="20" t="str">
        <f t="shared" si="0"/>
        <v>Coton de Tulear(꼬통 드 툴레아)</v>
      </c>
      <c r="B40" s="21">
        <v>204</v>
      </c>
      <c r="C40" s="21" t="s">
        <v>971</v>
      </c>
    </row>
    <row r="41" spans="1:3">
      <c r="A41" s="20" t="str">
        <f t="shared" si="0"/>
        <v>Old English Sheepdog(올드 잉글리쉬 쉽도그)</v>
      </c>
      <c r="B41" s="21">
        <v>112</v>
      </c>
      <c r="C41" s="21" t="s">
        <v>1297</v>
      </c>
    </row>
    <row r="42" spans="1:3">
      <c r="A42" s="20" t="str">
        <f t="shared" si="0"/>
        <v>Norwich Terrier(노르위치 테리어)</v>
      </c>
      <c r="B42" s="21">
        <v>266</v>
      </c>
      <c r="C42" s="21" t="s">
        <v>994</v>
      </c>
    </row>
    <row r="43" spans="1:3">
      <c r="A43" s="20" t="str">
        <f t="shared" si="0"/>
        <v>Norfolk Terrier(노르포크 테리어)</v>
      </c>
      <c r="B43" s="21">
        <v>265</v>
      </c>
      <c r="C43" s="21" t="s">
        <v>1991</v>
      </c>
    </row>
    <row r="44" spans="1:3">
      <c r="A44" s="20" t="str">
        <f t="shared" si="0"/>
        <v>하이랜드 폴드</v>
      </c>
      <c r="B44" s="21">
        <v>553</v>
      </c>
      <c r="C44" s="21" t="s">
        <v>1992</v>
      </c>
    </row>
    <row r="45" spans="1:3">
      <c r="A45" s="20" t="str">
        <f t="shared" si="0"/>
        <v>spitz(스피츠)</v>
      </c>
      <c r="B45" s="21">
        <v>304</v>
      </c>
      <c r="C45" s="21" t="s">
        <v>1801</v>
      </c>
    </row>
    <row r="46" spans="1:3">
      <c r="A46" s="20" t="str">
        <f t="shared" si="0"/>
        <v>Maine Coon Cat(메인 쿤 고양이)</v>
      </c>
      <c r="B46" s="21">
        <v>506</v>
      </c>
      <c r="C46" s="21" t="s">
        <v>1039</v>
      </c>
    </row>
    <row r="47" spans="1:3">
      <c r="A47" s="20" t="str">
        <f t="shared" si="0"/>
        <v>Border Collie(보더 콜리)</v>
      </c>
      <c r="B47" s="21">
        <v>108</v>
      </c>
      <c r="C47" s="21" t="s">
        <v>1049</v>
      </c>
    </row>
    <row r="48" spans="1:3">
      <c r="A48" s="20" t="str">
        <f t="shared" si="0"/>
        <v>Beagle(비글)</v>
      </c>
      <c r="B48" s="21">
        <v>89</v>
      </c>
      <c r="C48" s="21" t="s">
        <v>1088</v>
      </c>
    </row>
    <row r="49" spans="1:3">
      <c r="A49" s="20" t="str">
        <f t="shared" si="0"/>
        <v>Jindo Dog(진도견)</v>
      </c>
      <c r="B49" s="21">
        <v>14</v>
      </c>
      <c r="C49" s="21" t="s">
        <v>1247</v>
      </c>
    </row>
    <row r="50" spans="1:3">
      <c r="A50" s="20" t="str">
        <f t="shared" si="0"/>
        <v>Siberian Husky(시베리안 허스키)</v>
      </c>
      <c r="B50" s="21">
        <v>24</v>
      </c>
      <c r="C50" s="21" t="s">
        <v>1150</v>
      </c>
    </row>
    <row r="51" spans="1:3">
      <c r="A51" s="20" t="str">
        <f t="shared" si="0"/>
        <v>Cavalier King Charles Spaniel(카발리에 킹 찰스 스파니엘)</v>
      </c>
      <c r="B51" s="21">
        <v>203</v>
      </c>
      <c r="C51" s="21" t="s">
        <v>317</v>
      </c>
    </row>
    <row r="52" spans="1:3">
      <c r="A52" s="20" t="str">
        <f t="shared" si="0"/>
        <v>Shiba Inu(시바 이누)</v>
      </c>
      <c r="B52" s="21">
        <v>23</v>
      </c>
      <c r="C52" s="21" t="s">
        <v>1209</v>
      </c>
    </row>
    <row r="53" spans="1:3">
      <c r="A53" s="20" t="str">
        <f t="shared" si="0"/>
        <v>Birman Cat(버만 고양이)</v>
      </c>
      <c r="B53" s="21">
        <v>517</v>
      </c>
      <c r="C53" s="21" t="s">
        <v>1222</v>
      </c>
    </row>
    <row r="54" spans="1:3">
      <c r="A54" s="20" t="str">
        <f t="shared" si="0"/>
        <v>French Bulldog(프렌치 불독)</v>
      </c>
      <c r="B54" s="21">
        <v>205</v>
      </c>
      <c r="C54" s="21" t="s">
        <v>1593</v>
      </c>
    </row>
    <row r="55" spans="1:3">
      <c r="A55" s="20" t="str">
        <f t="shared" si="0"/>
        <v>white terrier 화이트테리어</v>
      </c>
      <c r="B55" s="21">
        <v>943</v>
      </c>
      <c r="C55" s="21" t="s">
        <v>1443</v>
      </c>
    </row>
    <row r="56" spans="1:3">
      <c r="A56" s="20" t="str">
        <f t="shared" si="0"/>
        <v>Jack Russell Terrier(잭 러셀 테리어)</v>
      </c>
      <c r="B56" s="21">
        <v>259</v>
      </c>
      <c r="C56" s="21" t="s">
        <v>53</v>
      </c>
    </row>
    <row r="57" spans="1:3">
      <c r="A57" s="20" t="str">
        <f t="shared" si="0"/>
        <v>Shar-Pei(샤페이)</v>
      </c>
      <c r="B57" s="21">
        <v>121</v>
      </c>
      <c r="C57" s="21" t="s">
        <v>1536</v>
      </c>
    </row>
    <row r="58" spans="1:3">
      <c r="A58" s="20" t="str">
        <f t="shared" si="0"/>
        <v>Golden Retriever(골든 리트리버)</v>
      </c>
      <c r="B58" s="21">
        <v>98</v>
      </c>
      <c r="C58" s="21" t="s">
        <v>1993</v>
      </c>
    </row>
    <row r="59" spans="1:3">
      <c r="A59" s="20" t="str">
        <f t="shared" si="0"/>
        <v>Alascan Malamute(알라스칸 말라뮤트)</v>
      </c>
      <c r="B59" s="21">
        <v>3</v>
      </c>
      <c r="C59" s="21" t="s">
        <v>1574</v>
      </c>
    </row>
    <row r="60" spans="1:3">
      <c r="A60" s="20" t="str">
        <f t="shared" si="0"/>
        <v>German Spitz(져먼 스피츠)</v>
      </c>
      <c r="B60" s="21">
        <v>9</v>
      </c>
      <c r="C60" s="21" t="s">
        <v>1622</v>
      </c>
    </row>
    <row r="61" spans="1:3">
      <c r="A61" s="20" t="str">
        <f t="shared" si="0"/>
        <v>Devon Rex Cat(데본 렉스 고양이)</v>
      </c>
      <c r="B61" s="21">
        <v>521</v>
      </c>
      <c r="C61" s="21" t="s">
        <v>483</v>
      </c>
    </row>
    <row r="62" spans="1:3">
      <c r="A62" s="20" t="str">
        <f t="shared" si="0"/>
        <v>Borzoi(볼죠이)</v>
      </c>
      <c r="B62" s="21">
        <v>42</v>
      </c>
      <c r="C62" s="21" t="s">
        <v>1971</v>
      </c>
    </row>
    <row r="63" spans="1:3">
      <c r="A63" s="20" t="str">
        <f t="shared" si="0"/>
        <v>Domestic short hair(코숏)</v>
      </c>
      <c r="B63" s="21">
        <v>539</v>
      </c>
      <c r="C63" s="21" t="s">
        <v>272</v>
      </c>
    </row>
    <row r="64" spans="1:3">
      <c r="A64" s="20" t="str">
        <f t="shared" si="0"/>
        <v>Chinese Crested(차이니즈 크레스티드)</v>
      </c>
      <c r="B64" s="21">
        <v>211</v>
      </c>
      <c r="C64" s="21" t="s">
        <v>1994</v>
      </c>
    </row>
    <row r="65" spans="1:3">
      <c r="A65" s="20" t="str">
        <f t="shared" ref="A65:A78" si="1">TRIM(C65)</f>
        <v>Australian Shepherd(오스트레일리안 세퍼드)</v>
      </c>
      <c r="B65" s="21">
        <v>276</v>
      </c>
      <c r="C65" s="21" t="s">
        <v>1995</v>
      </c>
    </row>
    <row r="66" spans="1:3">
      <c r="A66" s="20" t="str">
        <f t="shared" si="1"/>
        <v>E.Cocker Spaniel(잉글리쉬 코커)</v>
      </c>
      <c r="B66" s="21">
        <v>92</v>
      </c>
      <c r="C66" s="21" t="s">
        <v>1996</v>
      </c>
    </row>
    <row r="67" spans="1:3">
      <c r="A67" s="20" t="str">
        <f t="shared" si="1"/>
        <v>스핑크스</v>
      </c>
      <c r="B67" s="21">
        <v>596</v>
      </c>
      <c r="C67" s="21" t="s">
        <v>1997</v>
      </c>
    </row>
    <row r="68" spans="1:3">
      <c r="A68" s="20" t="str">
        <f t="shared" si="1"/>
        <v>Labrador Retriever(래브라도 리트리버)</v>
      </c>
      <c r="B68" s="21">
        <v>100</v>
      </c>
      <c r="C68" s="21" t="s">
        <v>103</v>
      </c>
    </row>
    <row r="69" spans="1:3">
      <c r="A69" s="20" t="str">
        <f t="shared" si="1"/>
        <v>Himalayan Cat(히말라얀 고양이)</v>
      </c>
      <c r="B69" s="21">
        <v>503</v>
      </c>
      <c r="C69" s="21" t="s">
        <v>1998</v>
      </c>
    </row>
    <row r="70" spans="1:3">
      <c r="A70" s="20" t="str">
        <f t="shared" si="1"/>
        <v>Shetland Sheepdog(셰틀랜드 쉽도그)</v>
      </c>
      <c r="B70" s="21">
        <v>114</v>
      </c>
      <c r="C70" s="21" t="s">
        <v>1999</v>
      </c>
    </row>
    <row r="71" spans="1:3">
      <c r="A71" s="20" t="str">
        <f t="shared" si="1"/>
        <v>American Curl Cat(아메리칸 컬 고양이)</v>
      </c>
      <c r="B71" s="21">
        <v>511</v>
      </c>
      <c r="C71" s="21" t="s">
        <v>2000</v>
      </c>
    </row>
    <row r="72" spans="1:3">
      <c r="A72" s="20" t="str">
        <f t="shared" si="1"/>
        <v>Singapura Cat(싱가푸라 고양이)</v>
      </c>
      <c r="B72" s="21">
        <v>533</v>
      </c>
      <c r="C72" s="21" t="s">
        <v>2001</v>
      </c>
    </row>
    <row r="73" spans="1:3">
      <c r="A73" s="20" t="str">
        <f t="shared" si="1"/>
        <v>NULL</v>
      </c>
      <c r="B73" s="21" t="s">
        <v>490</v>
      </c>
      <c r="C73" s="21" t="s">
        <v>490</v>
      </c>
    </row>
    <row r="74" spans="1:3">
      <c r="A74" s="20" t="str">
        <f t="shared" si="1"/>
        <v>Fox Terrier(폭스 테리어)</v>
      </c>
      <c r="B74" s="21">
        <v>106</v>
      </c>
      <c r="C74" s="21" t="s">
        <v>2002</v>
      </c>
    </row>
    <row r="75" spans="1:3">
      <c r="A75" s="20" t="str">
        <f t="shared" si="1"/>
        <v>Snowshoe Cat(스노우슈 고양이)</v>
      </c>
      <c r="B75" s="21">
        <v>534</v>
      </c>
      <c r="C75" s="21" t="s">
        <v>242</v>
      </c>
    </row>
    <row r="76" spans="1:3">
      <c r="A76" s="20" t="str">
        <f t="shared" si="1"/>
        <v>West Highland White Terrier(웨스트 하이랜드 화이트 테리어)</v>
      </c>
      <c r="B76" s="21">
        <v>273</v>
      </c>
      <c r="C76" s="21" t="s">
        <v>253</v>
      </c>
    </row>
    <row r="77" spans="1:3">
      <c r="A77" s="20" t="str">
        <f t="shared" si="1"/>
        <v>Belgian Griffons(벨지안 그리퐁)</v>
      </c>
      <c r="B77" s="21">
        <v>122</v>
      </c>
      <c r="C77" s="21" t="s">
        <v>2003</v>
      </c>
    </row>
    <row r="78" spans="1:3">
      <c r="A78" s="20" t="str">
        <f t="shared" si="1"/>
        <v>Chow Chow(차우 차우)</v>
      </c>
      <c r="B78" s="21">
        <v>116</v>
      </c>
      <c r="C78" s="21" t="s">
        <v>2004</v>
      </c>
    </row>
    <row r="79" spans="1:3">
      <c r="B79" s="21"/>
      <c r="C79" s="21"/>
    </row>
    <row r="80" spans="1:3">
      <c r="B80" s="21"/>
      <c r="C80" s="21"/>
    </row>
    <row r="81" spans="2:3">
      <c r="B81" s="21"/>
      <c r="C81" s="21"/>
    </row>
    <row r="82" spans="2:3">
      <c r="B82" s="21"/>
      <c r="C82" s="21"/>
    </row>
    <row r="83" spans="2:3">
      <c r="B83" s="21"/>
      <c r="C83" s="21"/>
    </row>
    <row r="84" spans="2:3">
      <c r="B84" s="21"/>
      <c r="C84" s="21"/>
    </row>
    <row r="85" spans="2:3">
      <c r="B85" s="21"/>
      <c r="C85" s="21"/>
    </row>
    <row r="86" spans="2:3">
      <c r="B86" s="21"/>
      <c r="C86" s="21"/>
    </row>
    <row r="87" spans="2:3">
      <c r="B87" s="21"/>
      <c r="C87" s="21"/>
    </row>
    <row r="88" spans="2:3">
      <c r="B88" s="21"/>
      <c r="C88" s="21"/>
    </row>
    <row r="89" spans="2:3">
      <c r="B89" s="21"/>
      <c r="C89" s="21"/>
    </row>
    <row r="90" spans="2:3">
      <c r="B90" s="21"/>
      <c r="C90" s="21"/>
    </row>
    <row r="91" spans="2:3">
      <c r="B91" s="21"/>
      <c r="C91" s="21"/>
    </row>
    <row r="92" spans="2:3">
      <c r="B92" s="21"/>
      <c r="C92" s="21"/>
    </row>
    <row r="93" spans="2:3">
      <c r="B93" s="21"/>
      <c r="C93" s="21"/>
    </row>
    <row r="94" spans="2:3">
      <c r="B94" s="21"/>
      <c r="C94" s="21"/>
    </row>
    <row r="95" spans="2:3">
      <c r="B95" s="21"/>
      <c r="C95" s="21"/>
    </row>
    <row r="96" spans="2:3">
      <c r="B96" s="21"/>
      <c r="C96" s="21"/>
    </row>
    <row r="97" spans="2:3">
      <c r="B97" s="21"/>
      <c r="C97" s="21"/>
    </row>
    <row r="98" spans="2:3">
      <c r="B98" s="21"/>
      <c r="C98" s="21"/>
    </row>
    <row r="99" spans="2:3">
      <c r="B99" s="21"/>
      <c r="C99" s="21"/>
    </row>
    <row r="100" spans="2:3">
      <c r="B100" s="21"/>
      <c r="C100" s="21"/>
    </row>
    <row r="101" spans="2:3">
      <c r="B101" s="21"/>
      <c r="C101" s="21"/>
    </row>
    <row r="102" spans="2:3">
      <c r="B102" s="21"/>
      <c r="C102" s="21"/>
    </row>
    <row r="103" spans="2:3">
      <c r="B103" s="21"/>
      <c r="C103" s="21"/>
    </row>
    <row r="104" spans="2:3">
      <c r="B104" s="21"/>
      <c r="C104" s="21"/>
    </row>
    <row r="105" spans="2:3">
      <c r="B105" s="21"/>
      <c r="C105" s="21"/>
    </row>
    <row r="106" spans="2:3">
      <c r="B106" s="21"/>
      <c r="C106" s="21"/>
    </row>
    <row r="107" spans="2:3">
      <c r="B107" s="21"/>
      <c r="C107" s="21"/>
    </row>
    <row r="108" spans="2:3">
      <c r="B108" s="21"/>
      <c r="C108" s="21"/>
    </row>
    <row r="109" spans="2:3">
      <c r="B109" s="21"/>
      <c r="C109" s="21"/>
    </row>
    <row r="110" spans="2:3">
      <c r="B110" s="21"/>
      <c r="C110" s="21"/>
    </row>
    <row r="111" spans="2:3">
      <c r="B111" s="21"/>
      <c r="C111" s="21"/>
    </row>
    <row r="112" spans="2:3">
      <c r="B112" s="21"/>
      <c r="C112" s="21"/>
    </row>
    <row r="113" spans="2:3">
      <c r="B113" s="21"/>
      <c r="C113" s="21"/>
    </row>
    <row r="114" spans="2:3">
      <c r="B114" s="21"/>
      <c r="C114" s="21"/>
    </row>
    <row r="115" spans="2:3">
      <c r="B115" s="21"/>
      <c r="C115" s="21"/>
    </row>
    <row r="116" spans="2:3">
      <c r="B116" s="21"/>
      <c r="C116" s="21"/>
    </row>
    <row r="117" spans="2:3">
      <c r="B117" s="21"/>
      <c r="C117" s="21"/>
    </row>
    <row r="118" spans="2:3">
      <c r="B118" s="21"/>
      <c r="C118" s="21"/>
    </row>
    <row r="119" spans="2:3">
      <c r="B119" s="21"/>
      <c r="C119" s="21"/>
    </row>
    <row r="120" spans="2:3">
      <c r="B120" s="21"/>
      <c r="C120" s="21"/>
    </row>
    <row r="121" spans="2:3">
      <c r="B121" s="21"/>
      <c r="C121" s="21"/>
    </row>
    <row r="122" spans="2:3">
      <c r="B122" s="21"/>
      <c r="C122" s="21"/>
    </row>
    <row r="123" spans="2:3">
      <c r="B123" s="21"/>
      <c r="C123" s="21"/>
    </row>
    <row r="124" spans="2:3">
      <c r="B124" s="21"/>
      <c r="C124" s="21"/>
    </row>
    <row r="125" spans="2:3">
      <c r="B125" s="21"/>
      <c r="C125" s="21"/>
    </row>
    <row r="126" spans="2:3">
      <c r="B126" s="21"/>
      <c r="C126" s="21"/>
    </row>
    <row r="127" spans="2:3">
      <c r="B127" s="21"/>
      <c r="C127" s="21"/>
    </row>
    <row r="128" spans="2:3">
      <c r="B128" s="21"/>
      <c r="C128" s="21"/>
    </row>
    <row r="129" spans="2:3">
      <c r="B129" s="21"/>
      <c r="C129" s="21"/>
    </row>
    <row r="130" spans="2:3">
      <c r="B130" s="21"/>
      <c r="C130" s="21"/>
    </row>
    <row r="131" spans="2:3">
      <c r="B131" s="21"/>
      <c r="C131" s="21"/>
    </row>
    <row r="132" spans="2:3">
      <c r="B132" s="21"/>
      <c r="C132" s="21"/>
    </row>
    <row r="133" spans="2:3">
      <c r="B133" s="21"/>
      <c r="C133" s="21"/>
    </row>
    <row r="134" spans="2:3">
      <c r="B134" s="21"/>
      <c r="C134" s="21"/>
    </row>
    <row r="135" spans="2:3">
      <c r="B135" s="21"/>
      <c r="C135" s="21"/>
    </row>
    <row r="136" spans="2:3">
      <c r="B136" s="21"/>
      <c r="C136" s="21"/>
    </row>
    <row r="137" spans="2:3">
      <c r="B137" s="21"/>
      <c r="C137" s="21"/>
    </row>
    <row r="138" spans="2:3">
      <c r="B138" s="21"/>
      <c r="C138" s="21"/>
    </row>
    <row r="139" spans="2:3">
      <c r="B139" s="21"/>
      <c r="C139" s="21"/>
    </row>
    <row r="140" spans="2:3">
      <c r="B140" s="21"/>
      <c r="C140" s="21"/>
    </row>
    <row r="141" spans="2:3">
      <c r="B141" s="21"/>
      <c r="C141" s="21"/>
    </row>
    <row r="142" spans="2:3">
      <c r="B142" s="21"/>
      <c r="C142" s="21"/>
    </row>
    <row r="143" spans="2:3">
      <c r="B143" s="21"/>
      <c r="C143" s="21"/>
    </row>
    <row r="144" spans="2:3">
      <c r="B144" s="21"/>
      <c r="C144" s="21"/>
    </row>
    <row r="145" spans="2:3">
      <c r="B145" s="21"/>
      <c r="C145" s="21"/>
    </row>
    <row r="146" spans="2:3">
      <c r="B146" s="21"/>
      <c r="C146" s="21"/>
    </row>
    <row r="147" spans="2:3">
      <c r="B147" s="21"/>
      <c r="C147" s="21"/>
    </row>
    <row r="148" spans="2:3">
      <c r="B148" s="21"/>
      <c r="C148" s="21"/>
    </row>
    <row r="149" spans="2:3">
      <c r="B149" s="21"/>
      <c r="C149" s="21"/>
    </row>
    <row r="150" spans="2:3">
      <c r="B150" s="21"/>
      <c r="C150" s="21"/>
    </row>
    <row r="151" spans="2:3">
      <c r="B151" s="21"/>
      <c r="C151" s="21"/>
    </row>
    <row r="152" spans="2:3">
      <c r="B152" s="21"/>
      <c r="C152" s="21"/>
    </row>
    <row r="153" spans="2:3">
      <c r="B153" s="21"/>
      <c r="C153" s="21"/>
    </row>
    <row r="154" spans="2:3">
      <c r="B154" s="21"/>
      <c r="C154" s="21"/>
    </row>
    <row r="155" spans="2:3">
      <c r="B155" s="21"/>
      <c r="C155" s="21"/>
    </row>
    <row r="156" spans="2:3">
      <c r="B156" s="21"/>
      <c r="C156" s="21"/>
    </row>
    <row r="157" spans="2:3">
      <c r="B157" s="21"/>
      <c r="C157" s="21"/>
    </row>
    <row r="158" spans="2:3">
      <c r="B158" s="21"/>
      <c r="C158" s="21"/>
    </row>
    <row r="159" spans="2:3">
      <c r="B159" s="21"/>
      <c r="C159" s="21"/>
    </row>
    <row r="160" spans="2:3">
      <c r="B160" s="21"/>
      <c r="C160" s="21"/>
    </row>
    <row r="161" spans="2:3">
      <c r="B161" s="21"/>
      <c r="C161" s="21"/>
    </row>
    <row r="162" spans="2:3">
      <c r="B162" s="21"/>
      <c r="C162" s="21"/>
    </row>
    <row r="163" spans="2:3">
      <c r="B163" s="21"/>
      <c r="C163" s="21"/>
    </row>
    <row r="164" spans="2:3">
      <c r="B164" s="21"/>
      <c r="C164" s="21"/>
    </row>
    <row r="165" spans="2:3">
      <c r="B165" s="21"/>
      <c r="C165" s="21"/>
    </row>
    <row r="166" spans="2:3">
      <c r="B166" s="21"/>
      <c r="C166" s="21"/>
    </row>
    <row r="167" spans="2:3">
      <c r="B167" s="21"/>
      <c r="C167" s="21"/>
    </row>
    <row r="168" spans="2:3">
      <c r="B168" s="21"/>
      <c r="C168" s="21"/>
    </row>
    <row r="169" spans="2:3">
      <c r="B169" s="21"/>
      <c r="C169" s="21"/>
    </row>
    <row r="170" spans="2:3">
      <c r="B170" s="21"/>
      <c r="C170" s="21"/>
    </row>
    <row r="171" spans="2:3">
      <c r="B171" s="21"/>
      <c r="C171" s="21"/>
    </row>
    <row r="172" spans="2:3">
      <c r="B172" s="21"/>
      <c r="C172" s="21"/>
    </row>
    <row r="173" spans="2:3">
      <c r="B173" s="21"/>
      <c r="C173" s="21"/>
    </row>
    <row r="174" spans="2:3">
      <c r="B174" s="21"/>
      <c r="C174" s="21"/>
    </row>
    <row r="175" spans="2:3">
      <c r="B175" s="21"/>
      <c r="C175" s="21"/>
    </row>
    <row r="176" spans="2:3">
      <c r="B176" s="21"/>
      <c r="C176" s="21"/>
    </row>
    <row r="177" spans="2:3">
      <c r="B177" s="21"/>
      <c r="C177" s="21"/>
    </row>
    <row r="178" spans="2:3">
      <c r="B178" s="21"/>
      <c r="C178" s="21"/>
    </row>
    <row r="179" spans="2:3">
      <c r="B179" s="21"/>
      <c r="C179" s="21"/>
    </row>
    <row r="180" spans="2:3">
      <c r="B180" s="21"/>
      <c r="C180" s="21"/>
    </row>
    <row r="181" spans="2:3">
      <c r="B181" s="21"/>
      <c r="C181" s="21"/>
    </row>
    <row r="182" spans="2:3">
      <c r="B182" s="21"/>
      <c r="C182" s="21"/>
    </row>
    <row r="183" spans="2:3">
      <c r="B183" s="21"/>
      <c r="C183" s="21"/>
    </row>
    <row r="184" spans="2:3">
      <c r="B184" s="21"/>
      <c r="C184" s="21"/>
    </row>
    <row r="185" spans="2:3">
      <c r="B185" s="21"/>
      <c r="C185" s="21"/>
    </row>
    <row r="186" spans="2:3">
      <c r="B186" s="21"/>
      <c r="C186" s="21"/>
    </row>
    <row r="187" spans="2:3">
      <c r="B187" s="21"/>
      <c r="C187" s="21"/>
    </row>
    <row r="188" spans="2:3">
      <c r="B188" s="21"/>
      <c r="C188" s="21"/>
    </row>
    <row r="189" spans="2:3">
      <c r="B189" s="21"/>
      <c r="C189" s="21"/>
    </row>
    <row r="190" spans="2:3">
      <c r="B190" s="21"/>
      <c r="C190" s="21"/>
    </row>
    <row r="191" spans="2:3">
      <c r="B191" s="21"/>
      <c r="C191" s="21"/>
    </row>
    <row r="192" spans="2:3">
      <c r="B192" s="21"/>
      <c r="C192" s="21"/>
    </row>
    <row r="193" spans="2:3">
      <c r="B193" s="21"/>
      <c r="C193" s="21"/>
    </row>
    <row r="194" spans="2:3">
      <c r="B194" s="21"/>
      <c r="C194" s="21"/>
    </row>
    <row r="195" spans="2:3">
      <c r="B195" s="21"/>
      <c r="C195" s="21"/>
    </row>
    <row r="196" spans="2:3">
      <c r="B196" s="21"/>
      <c r="C196" s="21"/>
    </row>
    <row r="197" spans="2:3">
      <c r="B197" s="21"/>
      <c r="C197" s="21"/>
    </row>
    <row r="198" spans="2:3">
      <c r="B198" s="21"/>
      <c r="C198" s="21"/>
    </row>
    <row r="199" spans="2:3">
      <c r="B199" s="21"/>
      <c r="C199" s="21"/>
    </row>
    <row r="200" spans="2:3">
      <c r="B200" s="21"/>
      <c r="C200" s="21"/>
    </row>
    <row r="201" spans="2:3">
      <c r="B201" s="21"/>
      <c r="C201" s="21"/>
    </row>
    <row r="202" spans="2:3">
      <c r="B202" s="21"/>
      <c r="C202" s="21"/>
    </row>
    <row r="203" spans="2:3">
      <c r="B203" s="21"/>
      <c r="C203" s="21"/>
    </row>
    <row r="204" spans="2:3">
      <c r="B204" s="21"/>
      <c r="C204" s="21"/>
    </row>
    <row r="205" spans="2:3">
      <c r="B205" s="21"/>
      <c r="C205" s="21"/>
    </row>
    <row r="206" spans="2:3">
      <c r="B206" s="21"/>
      <c r="C206" s="21"/>
    </row>
    <row r="207" spans="2:3">
      <c r="B207" s="21"/>
      <c r="C207" s="21"/>
    </row>
    <row r="208" spans="2:3">
      <c r="B208" s="21"/>
      <c r="C208" s="21"/>
    </row>
    <row r="209" spans="2:3">
      <c r="B209" s="21"/>
      <c r="C209" s="21"/>
    </row>
    <row r="210" spans="2:3">
      <c r="B210" s="21"/>
      <c r="C210" s="21"/>
    </row>
    <row r="211" spans="2:3">
      <c r="B211" s="21"/>
      <c r="C211" s="21"/>
    </row>
    <row r="212" spans="2:3">
      <c r="B212" s="21"/>
      <c r="C212" s="21"/>
    </row>
    <row r="213" spans="2:3">
      <c r="B213" s="21"/>
      <c r="C213" s="21"/>
    </row>
    <row r="214" spans="2:3">
      <c r="B214" s="21"/>
      <c r="C214" s="21"/>
    </row>
    <row r="215" spans="2:3">
      <c r="B215" s="21"/>
      <c r="C215" s="21"/>
    </row>
    <row r="216" spans="2:3">
      <c r="B216" s="21"/>
      <c r="C216" s="21"/>
    </row>
    <row r="217" spans="2:3">
      <c r="B217" s="21"/>
      <c r="C217" s="21"/>
    </row>
    <row r="218" spans="2:3">
      <c r="B218" s="21"/>
      <c r="C218" s="21"/>
    </row>
    <row r="219" spans="2:3">
      <c r="B219" s="21"/>
      <c r="C219" s="21"/>
    </row>
    <row r="220" spans="2:3">
      <c r="B220" s="21"/>
      <c r="C220" s="21"/>
    </row>
    <row r="221" spans="2:3">
      <c r="B221" s="21"/>
      <c r="C221" s="21"/>
    </row>
    <row r="222" spans="2:3">
      <c r="B222" s="21"/>
      <c r="C222" s="21"/>
    </row>
    <row r="223" spans="2:3">
      <c r="B223" s="21"/>
      <c r="C223" s="21"/>
    </row>
    <row r="224" spans="2:3">
      <c r="B224" s="21"/>
      <c r="C224" s="21"/>
    </row>
    <row r="225" spans="2:3">
      <c r="B225" s="21"/>
      <c r="C225" s="21"/>
    </row>
    <row r="226" spans="2:3">
      <c r="B226" s="21"/>
      <c r="C226" s="21"/>
    </row>
    <row r="227" spans="2:3">
      <c r="B227" s="21"/>
      <c r="C227" s="21"/>
    </row>
    <row r="228" spans="2:3">
      <c r="B228" s="21"/>
      <c r="C228" s="21"/>
    </row>
    <row r="229" spans="2:3">
      <c r="B229" s="21"/>
      <c r="C229" s="21"/>
    </row>
    <row r="230" spans="2:3">
      <c r="B230" s="21"/>
      <c r="C230" s="21"/>
    </row>
    <row r="231" spans="2:3">
      <c r="B231" s="21"/>
      <c r="C231" s="21"/>
    </row>
    <row r="232" spans="2:3">
      <c r="B232" s="21"/>
      <c r="C232" s="21"/>
    </row>
    <row r="233" spans="2:3">
      <c r="B233" s="21"/>
      <c r="C233" s="21"/>
    </row>
    <row r="234" spans="2:3">
      <c r="B234" s="21"/>
      <c r="C234" s="21"/>
    </row>
    <row r="235" spans="2:3">
      <c r="B235" s="21"/>
      <c r="C235" s="21"/>
    </row>
    <row r="236" spans="2:3">
      <c r="B236" s="21"/>
      <c r="C236" s="21"/>
    </row>
    <row r="237" spans="2:3">
      <c r="B237" s="21"/>
      <c r="C237" s="21"/>
    </row>
    <row r="238" spans="2:3">
      <c r="B238" s="21"/>
      <c r="C238" s="21"/>
    </row>
    <row r="239" spans="2:3">
      <c r="B239" s="21"/>
      <c r="C239" s="21"/>
    </row>
    <row r="240" spans="2:3">
      <c r="B240" s="21"/>
      <c r="C240" s="21"/>
    </row>
    <row r="241" spans="2:3">
      <c r="B241" s="21"/>
      <c r="C241" s="21"/>
    </row>
    <row r="242" spans="2:3">
      <c r="B242" s="21"/>
      <c r="C242" s="21"/>
    </row>
    <row r="243" spans="2:3">
      <c r="B243" s="21"/>
      <c r="C243" s="21"/>
    </row>
    <row r="244" spans="2:3">
      <c r="B244" s="21"/>
      <c r="C244" s="21"/>
    </row>
    <row r="245" spans="2:3">
      <c r="B245" s="21"/>
      <c r="C245" s="21"/>
    </row>
    <row r="246" spans="2:3">
      <c r="B246" s="21"/>
      <c r="C246" s="21"/>
    </row>
    <row r="247" spans="2:3">
      <c r="B247" s="21"/>
      <c r="C247" s="21"/>
    </row>
    <row r="248" spans="2:3">
      <c r="B248" s="21"/>
      <c r="C248" s="21"/>
    </row>
    <row r="249" spans="2:3">
      <c r="B249" s="21"/>
      <c r="C249" s="21"/>
    </row>
    <row r="250" spans="2:3">
      <c r="B250" s="21"/>
      <c r="C250" s="21"/>
    </row>
    <row r="251" spans="2:3">
      <c r="B251" s="21"/>
      <c r="C251" s="21"/>
    </row>
    <row r="252" spans="2:3">
      <c r="B252" s="21"/>
      <c r="C252" s="21"/>
    </row>
    <row r="253" spans="2:3">
      <c r="B253" s="21"/>
      <c r="C253" s="21"/>
    </row>
    <row r="254" spans="2:3">
      <c r="B254" s="21"/>
      <c r="C254" s="21"/>
    </row>
    <row r="255" spans="2:3">
      <c r="B255" s="21"/>
      <c r="C255" s="21"/>
    </row>
    <row r="256" spans="2:3">
      <c r="B256" s="21"/>
      <c r="C256" s="21"/>
    </row>
    <row r="257" spans="2:3">
      <c r="B257" s="21"/>
      <c r="C257" s="21"/>
    </row>
    <row r="258" spans="2:3">
      <c r="B258" s="21"/>
      <c r="C258" s="21"/>
    </row>
    <row r="259" spans="2:3">
      <c r="B259" s="21"/>
      <c r="C259" s="21"/>
    </row>
    <row r="260" spans="2:3">
      <c r="B260" s="21"/>
      <c r="C260" s="21"/>
    </row>
    <row r="261" spans="2:3">
      <c r="B261" s="21"/>
      <c r="C261" s="21"/>
    </row>
    <row r="262" spans="2:3">
      <c r="B262" s="21"/>
      <c r="C262" s="21"/>
    </row>
    <row r="263" spans="2:3">
      <c r="B263" s="21"/>
      <c r="C263" s="21"/>
    </row>
    <row r="264" spans="2:3">
      <c r="B264" s="21"/>
      <c r="C264" s="21"/>
    </row>
    <row r="265" spans="2:3">
      <c r="B265" s="21"/>
      <c r="C265" s="21"/>
    </row>
    <row r="266" spans="2:3">
      <c r="B266" s="21"/>
      <c r="C266" s="21"/>
    </row>
    <row r="267" spans="2:3">
      <c r="B267" s="21"/>
      <c r="C267" s="21"/>
    </row>
    <row r="268" spans="2:3">
      <c r="B268" s="21"/>
      <c r="C268" s="21"/>
    </row>
    <row r="269" spans="2:3">
      <c r="B269" s="21"/>
      <c r="C269" s="21"/>
    </row>
    <row r="270" spans="2:3">
      <c r="B270" s="21"/>
      <c r="C270" s="21"/>
    </row>
    <row r="271" spans="2:3">
      <c r="B271" s="21"/>
      <c r="C271" s="21"/>
    </row>
    <row r="272" spans="2:3">
      <c r="B272" s="21"/>
      <c r="C272" s="21"/>
    </row>
    <row r="273" spans="2:3">
      <c r="B273" s="21"/>
      <c r="C273" s="21"/>
    </row>
    <row r="274" spans="2:3">
      <c r="B274" s="21"/>
      <c r="C274" s="21"/>
    </row>
    <row r="275" spans="2:3">
      <c r="B275" s="21"/>
      <c r="C275" s="21"/>
    </row>
    <row r="276" spans="2:3">
      <c r="B276" s="21"/>
      <c r="C276" s="21"/>
    </row>
    <row r="277" spans="2:3">
      <c r="B277" s="21"/>
      <c r="C277" s="21"/>
    </row>
    <row r="278" spans="2:3">
      <c r="B278" s="21"/>
      <c r="C278" s="21"/>
    </row>
    <row r="279" spans="2:3">
      <c r="B279" s="21"/>
      <c r="C279" s="21"/>
    </row>
    <row r="280" spans="2:3">
      <c r="B280" s="21"/>
      <c r="C280" s="21"/>
    </row>
    <row r="281" spans="2:3">
      <c r="B281" s="21"/>
      <c r="C281" s="21"/>
    </row>
    <row r="282" spans="2:3">
      <c r="B282" s="21"/>
      <c r="C282" s="21"/>
    </row>
    <row r="283" spans="2:3">
      <c r="B283" s="21"/>
      <c r="C283" s="21"/>
    </row>
    <row r="284" spans="2:3">
      <c r="B284" s="21"/>
      <c r="C284" s="21"/>
    </row>
    <row r="285" spans="2:3">
      <c r="B285" s="21"/>
      <c r="C285" s="21"/>
    </row>
    <row r="286" spans="2:3">
      <c r="B286" s="21"/>
      <c r="C286" s="21"/>
    </row>
    <row r="287" spans="2:3">
      <c r="B287" s="21"/>
      <c r="C287" s="21"/>
    </row>
    <row r="288" spans="2:3">
      <c r="B288" s="21"/>
      <c r="C288" s="21"/>
    </row>
    <row r="289" spans="2:3">
      <c r="B289" s="21"/>
      <c r="C289" s="21"/>
    </row>
    <row r="290" spans="2:3">
      <c r="B290" s="21"/>
      <c r="C290" s="21"/>
    </row>
    <row r="291" spans="2:3">
      <c r="B291" s="21"/>
      <c r="C291" s="21"/>
    </row>
    <row r="292" spans="2:3">
      <c r="B292" s="21"/>
      <c r="C292" s="21"/>
    </row>
    <row r="293" spans="2:3">
      <c r="B293" s="21"/>
      <c r="C293" s="21"/>
    </row>
    <row r="294" spans="2:3">
      <c r="B294" s="21"/>
      <c r="C294" s="21"/>
    </row>
    <row r="295" spans="2:3">
      <c r="B295" s="21"/>
      <c r="C295" s="21"/>
    </row>
    <row r="296" spans="2:3">
      <c r="B296" s="21"/>
      <c r="C296" s="21"/>
    </row>
    <row r="297" spans="2:3">
      <c r="B297" s="21"/>
      <c r="C297" s="21"/>
    </row>
    <row r="298" spans="2:3">
      <c r="B298" s="21"/>
      <c r="C298" s="21"/>
    </row>
    <row r="299" spans="2:3">
      <c r="B299" s="21"/>
      <c r="C299" s="21"/>
    </row>
    <row r="300" spans="2:3">
      <c r="B300" s="21"/>
      <c r="C300" s="21"/>
    </row>
    <row r="301" spans="2:3">
      <c r="B301" s="21"/>
      <c r="C301" s="21"/>
    </row>
    <row r="302" spans="2:3">
      <c r="B302" s="21"/>
      <c r="C302" s="21"/>
    </row>
    <row r="303" spans="2:3">
      <c r="B303" s="21"/>
      <c r="C303" s="21"/>
    </row>
    <row r="304" spans="2:3">
      <c r="B304" s="21"/>
      <c r="C304" s="21"/>
    </row>
    <row r="305" spans="2:3">
      <c r="B305" s="21"/>
      <c r="C305" s="21"/>
    </row>
    <row r="306" spans="2:3">
      <c r="B306" s="21"/>
      <c r="C306" s="21"/>
    </row>
    <row r="307" spans="2:3">
      <c r="B307" s="21"/>
      <c r="C307" s="21"/>
    </row>
    <row r="308" spans="2:3">
      <c r="B308" s="21"/>
      <c r="C308" s="21"/>
    </row>
    <row r="309" spans="2:3">
      <c r="B309" s="21"/>
      <c r="C309" s="21"/>
    </row>
    <row r="310" spans="2:3">
      <c r="B310" s="21"/>
      <c r="C310" s="21"/>
    </row>
    <row r="311" spans="2:3">
      <c r="B311" s="21"/>
      <c r="C311" s="21"/>
    </row>
    <row r="312" spans="2:3">
      <c r="B312" s="21"/>
      <c r="C312" s="21"/>
    </row>
    <row r="313" spans="2:3">
      <c r="B313" s="21"/>
      <c r="C313" s="21"/>
    </row>
    <row r="314" spans="2:3">
      <c r="B314" s="21"/>
      <c r="C314" s="21"/>
    </row>
    <row r="315" spans="2:3">
      <c r="B315" s="21"/>
      <c r="C315" s="21"/>
    </row>
    <row r="316" spans="2:3">
      <c r="B316" s="21"/>
      <c r="C316" s="21"/>
    </row>
    <row r="317" spans="2:3">
      <c r="B317" s="21"/>
      <c r="C317" s="21"/>
    </row>
    <row r="318" spans="2:3">
      <c r="B318" s="21"/>
      <c r="C318" s="21"/>
    </row>
    <row r="319" spans="2:3">
      <c r="B319" s="21"/>
      <c r="C319" s="21"/>
    </row>
    <row r="320" spans="2:3">
      <c r="B320" s="21"/>
      <c r="C320" s="21"/>
    </row>
    <row r="321" spans="2:3">
      <c r="B321" s="21"/>
      <c r="C321" s="21"/>
    </row>
    <row r="322" spans="2:3">
      <c r="B322" s="21"/>
      <c r="C322" s="21"/>
    </row>
    <row r="323" spans="2:3">
      <c r="B323" s="21"/>
      <c r="C323" s="21"/>
    </row>
    <row r="324" spans="2:3">
      <c r="B324" s="21"/>
      <c r="C324" s="21"/>
    </row>
    <row r="325" spans="2:3">
      <c r="B325" s="21"/>
      <c r="C325" s="21"/>
    </row>
    <row r="326" spans="2:3">
      <c r="B326" s="21"/>
      <c r="C326" s="21"/>
    </row>
    <row r="327" spans="2:3">
      <c r="B327" s="21"/>
      <c r="C327" s="21"/>
    </row>
    <row r="328" spans="2:3">
      <c r="B328" s="21"/>
      <c r="C328" s="21"/>
    </row>
    <row r="329" spans="2:3">
      <c r="B329" s="21"/>
      <c r="C329" s="21"/>
    </row>
    <row r="330" spans="2:3">
      <c r="B330" s="21"/>
      <c r="C330" s="21"/>
    </row>
    <row r="331" spans="2:3">
      <c r="B331" s="21"/>
      <c r="C331" s="21"/>
    </row>
    <row r="332" spans="2:3">
      <c r="B332" s="21"/>
      <c r="C332" s="21"/>
    </row>
    <row r="333" spans="2:3">
      <c r="B333" s="21"/>
      <c r="C333" s="21"/>
    </row>
    <row r="334" spans="2:3">
      <c r="B334" s="21"/>
      <c r="C334" s="21"/>
    </row>
    <row r="335" spans="2:3">
      <c r="B335" s="21"/>
      <c r="C335" s="21"/>
    </row>
    <row r="336" spans="2:3">
      <c r="B336" s="21"/>
      <c r="C336" s="21"/>
    </row>
    <row r="337" spans="2:3">
      <c r="B337" s="21"/>
      <c r="C337" s="21"/>
    </row>
    <row r="338" spans="2:3">
      <c r="B338" s="21"/>
      <c r="C338" s="21"/>
    </row>
    <row r="339" spans="2:3">
      <c r="B339" s="21"/>
      <c r="C339" s="21"/>
    </row>
    <row r="340" spans="2:3">
      <c r="B340" s="21"/>
      <c r="C340" s="21"/>
    </row>
    <row r="341" spans="2:3">
      <c r="B341" s="21"/>
      <c r="C341" s="21"/>
    </row>
    <row r="342" spans="2:3">
      <c r="B342" s="21"/>
      <c r="C342" s="21"/>
    </row>
    <row r="343" spans="2:3">
      <c r="B343" s="21"/>
      <c r="C343" s="21"/>
    </row>
    <row r="344" spans="2:3">
      <c r="B344" s="21"/>
      <c r="C344" s="21"/>
    </row>
    <row r="345" spans="2:3">
      <c r="B345" s="21"/>
      <c r="C345" s="21"/>
    </row>
    <row r="346" spans="2:3">
      <c r="B346" s="21"/>
      <c r="C346" s="21"/>
    </row>
    <row r="347" spans="2:3">
      <c r="B347" s="21"/>
      <c r="C347" s="21"/>
    </row>
    <row r="348" spans="2:3">
      <c r="B348" s="21"/>
      <c r="C348" s="21"/>
    </row>
    <row r="349" spans="2:3">
      <c r="B349" s="21"/>
      <c r="C349" s="21"/>
    </row>
    <row r="350" spans="2:3">
      <c r="B350" s="21"/>
      <c r="C350" s="21"/>
    </row>
    <row r="351" spans="2:3">
      <c r="B351" s="21"/>
      <c r="C351" s="21"/>
    </row>
    <row r="352" spans="2:3">
      <c r="B352" s="21"/>
      <c r="C352" s="21"/>
    </row>
    <row r="353" spans="2:3">
      <c r="B353" s="21"/>
      <c r="C353" s="21"/>
    </row>
    <row r="354" spans="2:3">
      <c r="B354" s="21"/>
      <c r="C354" s="21"/>
    </row>
    <row r="355" spans="2:3">
      <c r="B355" s="21"/>
      <c r="C355" s="21"/>
    </row>
    <row r="356" spans="2:3">
      <c r="B356" s="21"/>
      <c r="C356" s="21"/>
    </row>
    <row r="357" spans="2:3">
      <c r="B357" s="21"/>
      <c r="C357" s="21"/>
    </row>
    <row r="358" spans="2:3">
      <c r="B358" s="21"/>
      <c r="C358" s="21"/>
    </row>
    <row r="359" spans="2:3">
      <c r="B359" s="21"/>
      <c r="C359" s="21"/>
    </row>
    <row r="360" spans="2:3">
      <c r="B360" s="21"/>
      <c r="C360" s="21"/>
    </row>
    <row r="361" spans="2:3">
      <c r="B361" s="21"/>
      <c r="C361" s="21"/>
    </row>
    <row r="362" spans="2:3">
      <c r="B362" s="21"/>
      <c r="C362" s="21"/>
    </row>
    <row r="363" spans="2:3">
      <c r="B363" s="21"/>
      <c r="C363" s="21"/>
    </row>
    <row r="364" spans="2:3">
      <c r="B364" s="21"/>
      <c r="C364" s="21"/>
    </row>
    <row r="365" spans="2:3">
      <c r="B365" s="21"/>
      <c r="C365" s="21"/>
    </row>
    <row r="366" spans="2:3">
      <c r="B366" s="21"/>
      <c r="C366" s="21"/>
    </row>
    <row r="367" spans="2:3">
      <c r="B367" s="21"/>
      <c r="C367" s="21"/>
    </row>
    <row r="368" spans="2:3">
      <c r="B368" s="21"/>
      <c r="C368" s="21"/>
    </row>
    <row r="369" spans="2:3">
      <c r="B369" s="21"/>
      <c r="C369" s="21"/>
    </row>
    <row r="370" spans="2:3">
      <c r="B370" s="21"/>
      <c r="C370" s="21"/>
    </row>
    <row r="371" spans="2:3">
      <c r="B371" s="21"/>
      <c r="C371" s="21"/>
    </row>
    <row r="372" spans="2:3">
      <c r="B372" s="21"/>
      <c r="C372" s="21"/>
    </row>
    <row r="373" spans="2:3">
      <c r="B373" s="21"/>
      <c r="C373" s="21"/>
    </row>
    <row r="374" spans="2:3">
      <c r="B374" s="21"/>
      <c r="C374" s="21"/>
    </row>
    <row r="375" spans="2:3">
      <c r="B375" s="21"/>
      <c r="C375" s="21"/>
    </row>
    <row r="376" spans="2:3">
      <c r="B376" s="21"/>
      <c r="C376" s="21"/>
    </row>
    <row r="377" spans="2:3">
      <c r="B377" s="21"/>
      <c r="C377" s="21"/>
    </row>
    <row r="378" spans="2:3">
      <c r="B378" s="21"/>
      <c r="C378" s="21"/>
    </row>
    <row r="379" spans="2:3">
      <c r="B379" s="21"/>
      <c r="C379" s="21"/>
    </row>
    <row r="380" spans="2:3">
      <c r="B380" s="21"/>
      <c r="C380" s="21"/>
    </row>
    <row r="381" spans="2:3">
      <c r="B381" s="21"/>
      <c r="C381" s="21"/>
    </row>
    <row r="382" spans="2:3">
      <c r="B382" s="21"/>
      <c r="C382" s="21"/>
    </row>
    <row r="383" spans="2:3">
      <c r="B383" s="21"/>
      <c r="C383" s="21"/>
    </row>
    <row r="384" spans="2:3">
      <c r="B384" s="21"/>
      <c r="C384" s="21"/>
    </row>
    <row r="385" spans="2:3">
      <c r="B385" s="21"/>
      <c r="C385" s="21"/>
    </row>
    <row r="386" spans="2:3">
      <c r="B386" s="21"/>
      <c r="C386" s="21"/>
    </row>
    <row r="387" spans="2:3">
      <c r="B387" s="21"/>
      <c r="C387" s="21"/>
    </row>
    <row r="388" spans="2:3">
      <c r="B388" s="21"/>
      <c r="C388" s="21"/>
    </row>
    <row r="389" spans="2:3">
      <c r="B389" s="21"/>
      <c r="C389" s="21"/>
    </row>
    <row r="390" spans="2:3">
      <c r="B390" s="21"/>
      <c r="C390" s="21"/>
    </row>
    <row r="391" spans="2:3">
      <c r="B391" s="21"/>
      <c r="C391" s="21"/>
    </row>
    <row r="392" spans="2:3">
      <c r="B392" s="21"/>
      <c r="C392" s="21"/>
    </row>
    <row r="393" spans="2:3">
      <c r="B393" s="21"/>
      <c r="C393" s="21"/>
    </row>
    <row r="394" spans="2:3">
      <c r="B394" s="21"/>
      <c r="C394" s="21"/>
    </row>
    <row r="395" spans="2:3">
      <c r="B395" s="21"/>
      <c r="C395" s="21"/>
    </row>
    <row r="396" spans="2:3">
      <c r="B396" s="21"/>
      <c r="C396" s="21"/>
    </row>
    <row r="397" spans="2:3">
      <c r="B397" s="21"/>
      <c r="C397" s="21"/>
    </row>
    <row r="398" spans="2:3">
      <c r="B398" s="21"/>
      <c r="C398" s="21"/>
    </row>
    <row r="399" spans="2:3">
      <c r="B399" s="21"/>
      <c r="C399" s="21"/>
    </row>
    <row r="400" spans="2:3">
      <c r="B400" s="21"/>
      <c r="C400" s="21"/>
    </row>
    <row r="401" spans="2:3">
      <c r="B401" s="21"/>
      <c r="C401" s="21"/>
    </row>
    <row r="402" spans="2:3">
      <c r="B402" s="21"/>
      <c r="C402" s="21"/>
    </row>
    <row r="403" spans="2:3">
      <c r="B403" s="21"/>
      <c r="C403" s="21"/>
    </row>
    <row r="404" spans="2:3">
      <c r="B404" s="21"/>
      <c r="C404" s="21"/>
    </row>
    <row r="405" spans="2:3">
      <c r="B405" s="21"/>
      <c r="C405" s="21"/>
    </row>
    <row r="406" spans="2:3">
      <c r="B406" s="21"/>
      <c r="C406" s="21"/>
    </row>
    <row r="407" spans="2:3">
      <c r="B407" s="21"/>
      <c r="C407" s="21"/>
    </row>
    <row r="408" spans="2:3">
      <c r="B408" s="21"/>
      <c r="C408" s="21"/>
    </row>
    <row r="409" spans="2:3">
      <c r="B409" s="21"/>
      <c r="C409" s="21"/>
    </row>
    <row r="410" spans="2:3">
      <c r="B410" s="21"/>
      <c r="C410" s="21"/>
    </row>
    <row r="411" spans="2:3">
      <c r="B411" s="21"/>
      <c r="C411" s="21"/>
    </row>
    <row r="412" spans="2:3">
      <c r="B412" s="21"/>
      <c r="C412" s="21"/>
    </row>
    <row r="413" spans="2:3">
      <c r="B413" s="21"/>
      <c r="C413" s="21"/>
    </row>
    <row r="414" spans="2:3">
      <c r="B414" s="21"/>
      <c r="C414" s="21"/>
    </row>
    <row r="415" spans="2:3">
      <c r="B415" s="21"/>
      <c r="C415" s="21"/>
    </row>
    <row r="416" spans="2:3">
      <c r="B416" s="21"/>
      <c r="C416" s="21"/>
    </row>
    <row r="417" spans="2:3">
      <c r="B417" s="21"/>
      <c r="C417" s="21"/>
    </row>
    <row r="418" spans="2:3">
      <c r="B418" s="21"/>
      <c r="C418" s="21"/>
    </row>
    <row r="419" spans="2:3">
      <c r="B419" s="21"/>
      <c r="C419" s="21"/>
    </row>
    <row r="420" spans="2:3">
      <c r="B420" s="21"/>
      <c r="C420" s="21"/>
    </row>
    <row r="421" spans="2:3">
      <c r="B421" s="21"/>
      <c r="C421" s="21"/>
    </row>
    <row r="422" spans="2:3">
      <c r="B422" s="21"/>
      <c r="C422" s="21"/>
    </row>
    <row r="423" spans="2:3">
      <c r="B423" s="21"/>
      <c r="C423" s="21"/>
    </row>
    <row r="424" spans="2:3">
      <c r="B424" s="21"/>
      <c r="C424" s="21"/>
    </row>
    <row r="425" spans="2:3">
      <c r="B425" s="21"/>
      <c r="C425" s="21"/>
    </row>
    <row r="426" spans="2:3">
      <c r="B426" s="21"/>
      <c r="C426" s="21"/>
    </row>
    <row r="427" spans="2:3">
      <c r="B427" s="21"/>
      <c r="C427" s="21"/>
    </row>
    <row r="428" spans="2:3">
      <c r="B428" s="21"/>
      <c r="C428" s="21"/>
    </row>
    <row r="429" spans="2:3">
      <c r="B429" s="21"/>
      <c r="C429" s="21"/>
    </row>
    <row r="430" spans="2:3">
      <c r="B430" s="21"/>
      <c r="C430" s="21"/>
    </row>
    <row r="431" spans="2:3">
      <c r="B431" s="21"/>
      <c r="C431" s="21"/>
    </row>
    <row r="432" spans="2:3">
      <c r="B432" s="21"/>
      <c r="C432" s="21"/>
    </row>
    <row r="433" spans="2:3">
      <c r="B433" s="21"/>
      <c r="C433" s="21"/>
    </row>
    <row r="434" spans="2:3">
      <c r="B434" s="21"/>
      <c r="C434" s="21"/>
    </row>
    <row r="435" spans="2:3">
      <c r="B435" s="21"/>
      <c r="C435" s="21"/>
    </row>
    <row r="436" spans="2:3">
      <c r="B436" s="21"/>
      <c r="C436" s="21"/>
    </row>
    <row r="437" spans="2:3">
      <c r="B437" s="21"/>
      <c r="C437" s="21"/>
    </row>
    <row r="438" spans="2:3">
      <c r="B438" s="21"/>
      <c r="C438" s="21"/>
    </row>
    <row r="439" spans="2:3">
      <c r="B439" s="21"/>
      <c r="C439" s="21"/>
    </row>
    <row r="440" spans="2:3">
      <c r="B440" s="21"/>
      <c r="C440" s="21"/>
    </row>
    <row r="441" spans="2:3">
      <c r="B441" s="21"/>
      <c r="C441" s="21"/>
    </row>
    <row r="442" spans="2:3">
      <c r="B442" s="21"/>
      <c r="C442" s="21"/>
    </row>
    <row r="443" spans="2:3">
      <c r="B443" s="21"/>
      <c r="C443" s="21"/>
    </row>
    <row r="444" spans="2:3">
      <c r="B444" s="21"/>
      <c r="C444" s="21"/>
    </row>
    <row r="445" spans="2:3">
      <c r="B445" s="21"/>
      <c r="C445" s="21"/>
    </row>
    <row r="446" spans="2:3">
      <c r="B446" s="21"/>
      <c r="C446" s="21"/>
    </row>
    <row r="447" spans="2:3">
      <c r="B447" s="21"/>
      <c r="C447" s="21"/>
    </row>
    <row r="448" spans="2:3">
      <c r="B448" s="21"/>
      <c r="C448" s="21"/>
    </row>
    <row r="449" spans="2:3">
      <c r="B449" s="21"/>
      <c r="C449" s="21"/>
    </row>
    <row r="450" spans="2:3">
      <c r="B450" s="21"/>
      <c r="C450" s="21"/>
    </row>
    <row r="451" spans="2:3">
      <c r="B451" s="21"/>
      <c r="C451" s="21"/>
    </row>
    <row r="452" spans="2:3">
      <c r="B452" s="21"/>
      <c r="C452" s="21"/>
    </row>
    <row r="453" spans="2:3">
      <c r="B453" s="21"/>
      <c r="C453" s="21"/>
    </row>
    <row r="454" spans="2:3">
      <c r="B454" s="21"/>
      <c r="C454" s="21"/>
    </row>
    <row r="455" spans="2:3">
      <c r="B455" s="21"/>
      <c r="C455" s="21"/>
    </row>
    <row r="456" spans="2:3">
      <c r="B456" s="21"/>
      <c r="C456" s="21"/>
    </row>
    <row r="457" spans="2:3">
      <c r="B457" s="21"/>
      <c r="C457" s="21"/>
    </row>
    <row r="458" spans="2:3">
      <c r="B458" s="21"/>
      <c r="C458" s="21"/>
    </row>
    <row r="459" spans="2:3">
      <c r="B459" s="21"/>
      <c r="C459" s="21"/>
    </row>
    <row r="460" spans="2:3">
      <c r="B460" s="21"/>
      <c r="C460" s="21"/>
    </row>
    <row r="461" spans="2:3">
      <c r="B461" s="21"/>
      <c r="C461" s="21"/>
    </row>
    <row r="462" spans="2:3">
      <c r="B462" s="21"/>
      <c r="C462" s="21"/>
    </row>
    <row r="463" spans="2:3">
      <c r="B463" s="21"/>
      <c r="C463" s="21"/>
    </row>
    <row r="464" spans="2:3">
      <c r="B464" s="21"/>
      <c r="C464" s="21"/>
    </row>
    <row r="465" spans="2:3">
      <c r="B465" s="21"/>
      <c r="C465" s="21"/>
    </row>
    <row r="466" spans="2:3">
      <c r="B466" s="21"/>
      <c r="C466" s="21"/>
    </row>
    <row r="467" spans="2:3">
      <c r="B467" s="21"/>
      <c r="C467" s="21"/>
    </row>
    <row r="468" spans="2:3">
      <c r="B468" s="21"/>
      <c r="C468" s="21"/>
    </row>
    <row r="469" spans="2:3">
      <c r="B469" s="21"/>
      <c r="C469" s="21"/>
    </row>
    <row r="470" spans="2:3">
      <c r="B470" s="21"/>
      <c r="C470" s="21"/>
    </row>
    <row r="471" spans="2:3">
      <c r="B471" s="21"/>
      <c r="C471" s="21"/>
    </row>
    <row r="472" spans="2:3">
      <c r="B472" s="21"/>
      <c r="C472" s="21"/>
    </row>
    <row r="473" spans="2:3">
      <c r="B473" s="21"/>
      <c r="C473" s="21"/>
    </row>
    <row r="474" spans="2:3">
      <c r="B474" s="21"/>
      <c r="C474" s="21"/>
    </row>
    <row r="475" spans="2:3">
      <c r="B475" s="21"/>
      <c r="C475" s="21"/>
    </row>
    <row r="476" spans="2:3">
      <c r="B476" s="21"/>
      <c r="C476" s="21"/>
    </row>
    <row r="477" spans="2:3">
      <c r="B477" s="21"/>
      <c r="C477" s="21"/>
    </row>
    <row r="478" spans="2:3">
      <c r="B478" s="21"/>
      <c r="C478" s="21"/>
    </row>
    <row r="479" spans="2:3">
      <c r="B479" s="21"/>
      <c r="C479" s="21"/>
    </row>
    <row r="480" spans="2:3">
      <c r="B480" s="21"/>
      <c r="C480" s="21"/>
    </row>
    <row r="481" spans="2:3">
      <c r="B481" s="21"/>
      <c r="C481" s="21"/>
    </row>
    <row r="482" spans="2:3">
      <c r="B482" s="21"/>
      <c r="C482" s="21"/>
    </row>
    <row r="483" spans="2:3">
      <c r="B483" s="21"/>
      <c r="C483" s="21"/>
    </row>
    <row r="484" spans="2:3">
      <c r="B484" s="21"/>
      <c r="C484" s="21"/>
    </row>
    <row r="485" spans="2:3">
      <c r="B485" s="21"/>
      <c r="C485" s="21"/>
    </row>
    <row r="486" spans="2:3">
      <c r="B486" s="21"/>
      <c r="C486" s="21"/>
    </row>
    <row r="487" spans="2:3">
      <c r="B487" s="21"/>
      <c r="C487" s="21"/>
    </row>
    <row r="488" spans="2:3">
      <c r="B488" s="21"/>
      <c r="C488" s="21"/>
    </row>
    <row r="489" spans="2:3">
      <c r="B489" s="21"/>
      <c r="C489" s="21"/>
    </row>
    <row r="490" spans="2:3">
      <c r="B490" s="21"/>
      <c r="C490" s="21"/>
    </row>
    <row r="491" spans="2:3">
      <c r="B491" s="21"/>
      <c r="C491" s="21"/>
    </row>
    <row r="492" spans="2:3">
      <c r="B492" s="21"/>
      <c r="C492" s="21"/>
    </row>
    <row r="493" spans="2:3">
      <c r="B493" s="21"/>
      <c r="C493" s="21"/>
    </row>
    <row r="494" spans="2:3">
      <c r="B494" s="21"/>
      <c r="C494" s="21"/>
    </row>
    <row r="495" spans="2:3">
      <c r="B495" s="21"/>
      <c r="C495" s="21"/>
    </row>
    <row r="496" spans="2:3">
      <c r="B496" s="21"/>
      <c r="C496" s="21"/>
    </row>
    <row r="497" spans="2:3">
      <c r="B497" s="21"/>
      <c r="C497" s="21"/>
    </row>
    <row r="498" spans="2:3">
      <c r="B498" s="21"/>
      <c r="C498" s="21"/>
    </row>
    <row r="499" spans="2:3">
      <c r="B499" s="21"/>
      <c r="C499" s="21"/>
    </row>
    <row r="500" spans="2:3">
      <c r="B500" s="21"/>
      <c r="C500" s="21"/>
    </row>
    <row r="501" spans="2:3">
      <c r="B501" s="21"/>
      <c r="C501" s="21"/>
    </row>
    <row r="502" spans="2:3">
      <c r="B502" s="21"/>
      <c r="C502" s="21"/>
    </row>
    <row r="503" spans="2:3">
      <c r="B503" s="21"/>
      <c r="C503" s="21"/>
    </row>
    <row r="504" spans="2:3">
      <c r="B504" s="21"/>
      <c r="C504" s="21"/>
    </row>
    <row r="505" spans="2:3">
      <c r="B505" s="21"/>
      <c r="C505" s="21"/>
    </row>
    <row r="506" spans="2:3">
      <c r="B506" s="21"/>
      <c r="C506" s="21"/>
    </row>
    <row r="507" spans="2:3">
      <c r="B507" s="21"/>
      <c r="C507" s="21"/>
    </row>
    <row r="508" spans="2:3">
      <c r="B508" s="21"/>
      <c r="C508" s="21"/>
    </row>
    <row r="509" spans="2:3">
      <c r="B509" s="21"/>
      <c r="C509" s="21"/>
    </row>
    <row r="510" spans="2:3">
      <c r="B510" s="21"/>
      <c r="C510" s="21"/>
    </row>
    <row r="511" spans="2:3">
      <c r="B511" s="21"/>
      <c r="C511" s="21"/>
    </row>
    <row r="512" spans="2:3">
      <c r="B512" s="21"/>
      <c r="C512" s="21"/>
    </row>
    <row r="513" spans="2:3">
      <c r="B513" s="21"/>
      <c r="C513" s="21"/>
    </row>
    <row r="514" spans="2:3">
      <c r="B514" s="21"/>
      <c r="C514" s="21"/>
    </row>
    <row r="515" spans="2:3">
      <c r="B515" s="21"/>
      <c r="C515" s="21"/>
    </row>
    <row r="516" spans="2:3">
      <c r="B516" s="21"/>
      <c r="C516" s="21"/>
    </row>
    <row r="517" spans="2:3">
      <c r="B517" s="21"/>
      <c r="C517" s="21"/>
    </row>
    <row r="518" spans="2:3">
      <c r="B518" s="21"/>
      <c r="C518" s="21"/>
    </row>
    <row r="519" spans="2:3">
      <c r="B519" s="21"/>
      <c r="C519" s="21"/>
    </row>
    <row r="520" spans="2:3">
      <c r="B520" s="21"/>
      <c r="C520" s="21"/>
    </row>
    <row r="521" spans="2:3">
      <c r="B521" s="21"/>
      <c r="C521" s="21"/>
    </row>
    <row r="522" spans="2:3">
      <c r="B522" s="21"/>
      <c r="C522" s="21"/>
    </row>
    <row r="523" spans="2:3">
      <c r="B523" s="21"/>
      <c r="C523" s="21"/>
    </row>
    <row r="524" spans="2:3">
      <c r="B524" s="21"/>
      <c r="C524" s="21"/>
    </row>
    <row r="525" spans="2:3">
      <c r="B525" s="21"/>
      <c r="C525" s="21"/>
    </row>
    <row r="526" spans="2:3">
      <c r="B526" s="21"/>
      <c r="C526" s="21"/>
    </row>
    <row r="527" spans="2:3">
      <c r="B527" s="21"/>
      <c r="C527" s="21"/>
    </row>
    <row r="528" spans="2:3">
      <c r="B528" s="21"/>
      <c r="C528" s="21"/>
    </row>
    <row r="529" spans="2:3">
      <c r="B529" s="21"/>
      <c r="C529" s="21"/>
    </row>
    <row r="530" spans="2:3">
      <c r="B530" s="21"/>
      <c r="C530" s="21"/>
    </row>
    <row r="531" spans="2:3">
      <c r="B531" s="21"/>
      <c r="C531" s="21"/>
    </row>
    <row r="532" spans="2:3">
      <c r="B532" s="21"/>
      <c r="C532" s="21"/>
    </row>
    <row r="533" spans="2:3">
      <c r="B533" s="21"/>
      <c r="C533" s="21"/>
    </row>
    <row r="534" spans="2:3">
      <c r="B534" s="21"/>
      <c r="C534" s="21"/>
    </row>
    <row r="535" spans="2:3">
      <c r="B535" s="21"/>
      <c r="C535" s="21"/>
    </row>
    <row r="536" spans="2:3">
      <c r="B536" s="21"/>
      <c r="C536" s="21"/>
    </row>
    <row r="537" spans="2:3">
      <c r="B537" s="21"/>
      <c r="C537" s="21"/>
    </row>
    <row r="538" spans="2:3">
      <c r="B538" s="21"/>
      <c r="C538" s="21"/>
    </row>
    <row r="539" spans="2:3">
      <c r="B539" s="21"/>
      <c r="C539" s="21"/>
    </row>
    <row r="540" spans="2:3">
      <c r="B540" s="21"/>
      <c r="C540" s="21"/>
    </row>
    <row r="541" spans="2:3">
      <c r="B541" s="21"/>
      <c r="C541" s="21"/>
    </row>
    <row r="542" spans="2:3">
      <c r="B542" s="21"/>
      <c r="C542" s="21"/>
    </row>
    <row r="543" spans="2:3">
      <c r="B543" s="21"/>
      <c r="C543" s="21"/>
    </row>
    <row r="544" spans="2:3">
      <c r="B544" s="21"/>
      <c r="C544" s="21"/>
    </row>
    <row r="545" spans="2:3">
      <c r="B545" s="21"/>
      <c r="C545" s="21"/>
    </row>
    <row r="546" spans="2:3">
      <c r="B546" s="21"/>
      <c r="C546" s="21"/>
    </row>
    <row r="547" spans="2:3">
      <c r="B547" s="21"/>
      <c r="C547" s="21"/>
    </row>
    <row r="548" spans="2:3">
      <c r="B548" s="21"/>
      <c r="C548" s="21"/>
    </row>
    <row r="549" spans="2:3">
      <c r="B549" s="21"/>
      <c r="C549" s="21"/>
    </row>
    <row r="550" spans="2:3">
      <c r="B550" s="21"/>
      <c r="C550" s="21"/>
    </row>
    <row r="551" spans="2:3">
      <c r="B551" s="21"/>
      <c r="C551" s="21"/>
    </row>
    <row r="552" spans="2:3">
      <c r="B552" s="21"/>
      <c r="C552" s="21"/>
    </row>
    <row r="553" spans="2:3">
      <c r="B553" s="21"/>
      <c r="C553" s="21"/>
    </row>
    <row r="554" spans="2:3">
      <c r="B554" s="21"/>
      <c r="C554" s="21"/>
    </row>
    <row r="555" spans="2:3">
      <c r="B555" s="21"/>
      <c r="C555" s="21"/>
    </row>
    <row r="556" spans="2:3">
      <c r="B556" s="21"/>
      <c r="C556" s="21"/>
    </row>
    <row r="557" spans="2:3">
      <c r="B557" s="21"/>
      <c r="C557" s="21"/>
    </row>
    <row r="558" spans="2:3">
      <c r="B558" s="21"/>
      <c r="C558" s="21"/>
    </row>
    <row r="559" spans="2:3">
      <c r="B559" s="21"/>
      <c r="C559" s="21"/>
    </row>
    <row r="560" spans="2:3">
      <c r="B560" s="21"/>
      <c r="C560" s="21"/>
    </row>
    <row r="561" spans="2:3">
      <c r="B561" s="21"/>
      <c r="C561" s="21"/>
    </row>
    <row r="562" spans="2:3">
      <c r="B562" s="21"/>
      <c r="C562" s="21"/>
    </row>
    <row r="563" spans="2:3">
      <c r="B563" s="21"/>
      <c r="C563" s="21"/>
    </row>
    <row r="564" spans="2:3">
      <c r="B564" s="21"/>
      <c r="C564" s="21"/>
    </row>
    <row r="565" spans="2:3">
      <c r="B565" s="21"/>
      <c r="C565" s="21"/>
    </row>
    <row r="566" spans="2:3">
      <c r="B566" s="21"/>
      <c r="C566" s="21"/>
    </row>
    <row r="567" spans="2:3">
      <c r="B567" s="21"/>
      <c r="C567" s="21"/>
    </row>
    <row r="568" spans="2:3">
      <c r="B568" s="21"/>
      <c r="C568" s="21"/>
    </row>
    <row r="569" spans="2:3">
      <c r="B569" s="21"/>
      <c r="C569" s="21"/>
    </row>
    <row r="570" spans="2:3">
      <c r="B570" s="21"/>
      <c r="C570" s="21"/>
    </row>
    <row r="571" spans="2:3">
      <c r="B571" s="21"/>
      <c r="C571" s="21"/>
    </row>
    <row r="572" spans="2:3">
      <c r="B572" s="21"/>
      <c r="C572" s="21"/>
    </row>
    <row r="573" spans="2:3">
      <c r="B573" s="21"/>
      <c r="C573" s="21"/>
    </row>
    <row r="574" spans="2:3">
      <c r="B574" s="21"/>
      <c r="C574" s="21"/>
    </row>
    <row r="575" spans="2:3">
      <c r="B575" s="21"/>
      <c r="C575" s="21"/>
    </row>
    <row r="576" spans="2:3">
      <c r="B576" s="21"/>
      <c r="C576" s="21"/>
    </row>
    <row r="577" spans="2:3">
      <c r="B577" s="21"/>
      <c r="C577" s="21"/>
    </row>
    <row r="578" spans="2:3">
      <c r="B578" s="21"/>
      <c r="C578" s="21"/>
    </row>
    <row r="579" spans="2:3">
      <c r="B579" s="21"/>
      <c r="C579" s="21"/>
    </row>
    <row r="580" spans="2:3">
      <c r="B580" s="21"/>
      <c r="C580" s="21"/>
    </row>
    <row r="581" spans="2:3">
      <c r="B581" s="21"/>
      <c r="C581" s="21"/>
    </row>
    <row r="582" spans="2:3">
      <c r="B582" s="21"/>
      <c r="C582" s="21"/>
    </row>
    <row r="583" spans="2:3">
      <c r="B583" s="21"/>
      <c r="C583" s="21"/>
    </row>
    <row r="584" spans="2:3">
      <c r="B584" s="21"/>
      <c r="C584" s="21"/>
    </row>
    <row r="585" spans="2:3">
      <c r="B585" s="21"/>
      <c r="C585" s="21"/>
    </row>
    <row r="586" spans="2:3">
      <c r="B586" s="21"/>
      <c r="C586" s="21"/>
    </row>
    <row r="587" spans="2:3">
      <c r="B587" s="21"/>
      <c r="C587" s="21"/>
    </row>
    <row r="588" spans="2:3">
      <c r="B588" s="21"/>
      <c r="C588" s="21"/>
    </row>
    <row r="589" spans="2:3">
      <c r="B589" s="21"/>
      <c r="C589" s="21"/>
    </row>
    <row r="590" spans="2:3">
      <c r="B590" s="21"/>
      <c r="C590" s="21"/>
    </row>
    <row r="591" spans="2:3">
      <c r="B591" s="21"/>
      <c r="C591" s="21"/>
    </row>
    <row r="592" spans="2:3">
      <c r="B592" s="21"/>
      <c r="C592" s="21"/>
    </row>
    <row r="593" spans="2:3">
      <c r="B593" s="21"/>
      <c r="C593" s="21"/>
    </row>
    <row r="594" spans="2:3">
      <c r="B594" s="21"/>
      <c r="C594" s="21"/>
    </row>
    <row r="595" spans="2:3">
      <c r="B595" s="21"/>
      <c r="C595" s="21"/>
    </row>
    <row r="596" spans="2:3">
      <c r="B596" s="21"/>
      <c r="C596" s="21"/>
    </row>
    <row r="597" spans="2:3">
      <c r="B597" s="21"/>
      <c r="C597" s="21"/>
    </row>
    <row r="598" spans="2:3">
      <c r="B598" s="21"/>
      <c r="C598" s="21"/>
    </row>
    <row r="599" spans="2:3">
      <c r="B599" s="21"/>
      <c r="C599" s="21"/>
    </row>
    <row r="600" spans="2:3">
      <c r="B600" s="21"/>
      <c r="C600" s="21"/>
    </row>
    <row r="601" spans="2:3">
      <c r="B601" s="21"/>
      <c r="C601" s="21"/>
    </row>
    <row r="602" spans="2:3">
      <c r="B602" s="21"/>
      <c r="C602" s="21"/>
    </row>
    <row r="603" spans="2:3">
      <c r="B603" s="21"/>
      <c r="C603" s="21"/>
    </row>
    <row r="604" spans="2:3">
      <c r="B604" s="21"/>
      <c r="C604" s="21"/>
    </row>
    <row r="605" spans="2:3">
      <c r="B605" s="21"/>
      <c r="C605" s="21"/>
    </row>
    <row r="606" spans="2:3">
      <c r="B606" s="21"/>
      <c r="C606" s="21"/>
    </row>
    <row r="607" spans="2:3">
      <c r="B607" s="21"/>
      <c r="C607" s="21"/>
    </row>
    <row r="608" spans="2:3">
      <c r="B608" s="21"/>
      <c r="C608" s="21"/>
    </row>
    <row r="609" spans="2:3">
      <c r="B609" s="21"/>
      <c r="C609" s="21"/>
    </row>
    <row r="610" spans="2:3">
      <c r="B610" s="21"/>
      <c r="C610" s="21"/>
    </row>
    <row r="611" spans="2:3">
      <c r="B611" s="21"/>
      <c r="C611" s="21"/>
    </row>
    <row r="612" spans="2:3">
      <c r="B612" s="21"/>
      <c r="C612" s="21"/>
    </row>
    <row r="613" spans="2:3">
      <c r="B613" s="21"/>
      <c r="C613" s="21"/>
    </row>
    <row r="614" spans="2:3">
      <c r="B614" s="21"/>
      <c r="C614" s="21"/>
    </row>
    <row r="615" spans="2:3">
      <c r="B615" s="21"/>
      <c r="C615" s="21"/>
    </row>
    <row r="616" spans="2:3">
      <c r="B616" s="21"/>
      <c r="C616" s="21"/>
    </row>
    <row r="617" spans="2:3">
      <c r="B617" s="21"/>
      <c r="C617" s="21"/>
    </row>
    <row r="618" spans="2:3">
      <c r="B618" s="21"/>
      <c r="C618" s="21"/>
    </row>
    <row r="619" spans="2:3">
      <c r="B619" s="21"/>
      <c r="C619" s="21"/>
    </row>
    <row r="620" spans="2:3">
      <c r="B620" s="21"/>
      <c r="C620" s="21"/>
    </row>
    <row r="621" spans="2:3">
      <c r="B621" s="21"/>
      <c r="C621" s="21"/>
    </row>
    <row r="622" spans="2:3">
      <c r="B622" s="21"/>
      <c r="C622" s="21"/>
    </row>
    <row r="623" spans="2:3">
      <c r="B623" s="21"/>
      <c r="C623" s="21"/>
    </row>
    <row r="624" spans="2:3">
      <c r="B624" s="21"/>
      <c r="C624" s="21"/>
    </row>
    <row r="625" spans="2:3">
      <c r="B625" s="21"/>
      <c r="C625" s="21"/>
    </row>
    <row r="626" spans="2:3">
      <c r="B626" s="21"/>
      <c r="C626" s="21"/>
    </row>
    <row r="627" spans="2:3">
      <c r="B627" s="21"/>
      <c r="C627" s="21"/>
    </row>
    <row r="628" spans="2:3">
      <c r="B628" s="21"/>
      <c r="C628" s="21"/>
    </row>
    <row r="629" spans="2:3">
      <c r="B629" s="21"/>
      <c r="C629" s="21"/>
    </row>
    <row r="630" spans="2:3">
      <c r="B630" s="21"/>
      <c r="C630" s="21"/>
    </row>
    <row r="631" spans="2:3">
      <c r="B631" s="21"/>
      <c r="C631" s="21"/>
    </row>
    <row r="632" spans="2:3">
      <c r="B632" s="21"/>
      <c r="C632" s="21"/>
    </row>
    <row r="633" spans="2:3">
      <c r="B633" s="21"/>
      <c r="C633" s="21"/>
    </row>
    <row r="634" spans="2:3">
      <c r="B634" s="21"/>
      <c r="C634" s="21"/>
    </row>
    <row r="635" spans="2:3">
      <c r="B635" s="21"/>
      <c r="C635" s="21"/>
    </row>
    <row r="636" spans="2:3">
      <c r="B636" s="21"/>
      <c r="C636" s="21"/>
    </row>
    <row r="637" spans="2:3">
      <c r="B637" s="21"/>
      <c r="C637" s="21"/>
    </row>
    <row r="638" spans="2:3">
      <c r="B638" s="21"/>
      <c r="C638" s="21"/>
    </row>
    <row r="639" spans="2:3">
      <c r="B639" s="21"/>
      <c r="C639" s="21"/>
    </row>
    <row r="640" spans="2:3">
      <c r="B640" s="21"/>
      <c r="C640" s="21"/>
    </row>
    <row r="641" spans="2:3">
      <c r="B641" s="21"/>
      <c r="C641" s="21"/>
    </row>
    <row r="642" spans="2:3">
      <c r="B642" s="21"/>
      <c r="C642" s="21"/>
    </row>
    <row r="643" spans="2:3">
      <c r="B643" s="21"/>
      <c r="C643" s="21"/>
    </row>
    <row r="644" spans="2:3">
      <c r="B644" s="21"/>
      <c r="C644" s="21"/>
    </row>
    <row r="645" spans="2:3">
      <c r="B645" s="21"/>
      <c r="C645" s="21"/>
    </row>
    <row r="646" spans="2:3">
      <c r="B646" s="21"/>
      <c r="C646" s="21"/>
    </row>
    <row r="647" spans="2:3">
      <c r="B647" s="21"/>
      <c r="C647" s="21"/>
    </row>
    <row r="648" spans="2:3">
      <c r="B648" s="21"/>
      <c r="C648" s="21"/>
    </row>
    <row r="649" spans="2:3">
      <c r="B649" s="21"/>
      <c r="C649" s="21"/>
    </row>
    <row r="650" spans="2:3">
      <c r="B650" s="21"/>
      <c r="C650" s="21"/>
    </row>
    <row r="651" spans="2:3">
      <c r="B651" s="21"/>
      <c r="C651" s="21"/>
    </row>
    <row r="652" spans="2:3">
      <c r="B652" s="21"/>
      <c r="C652" s="21"/>
    </row>
    <row r="653" spans="2:3">
      <c r="B653" s="21"/>
      <c r="C653" s="21"/>
    </row>
    <row r="654" spans="2:3">
      <c r="B654" s="21"/>
      <c r="C654" s="21"/>
    </row>
    <row r="655" spans="2:3">
      <c r="B655" s="21"/>
      <c r="C655" s="21"/>
    </row>
    <row r="656" spans="2:3">
      <c r="B656" s="21"/>
      <c r="C656" s="21"/>
    </row>
    <row r="657" spans="2:3">
      <c r="B657" s="21"/>
      <c r="C657" s="21"/>
    </row>
    <row r="658" spans="2:3">
      <c r="B658" s="21"/>
      <c r="C658" s="21"/>
    </row>
    <row r="659" spans="2:3">
      <c r="B659" s="21"/>
      <c r="C659" s="21"/>
    </row>
    <row r="660" spans="2:3">
      <c r="B660" s="21"/>
      <c r="C660" s="21"/>
    </row>
    <row r="661" spans="2:3">
      <c r="B661" s="21"/>
      <c r="C661" s="21"/>
    </row>
    <row r="662" spans="2:3">
      <c r="B662" s="21"/>
      <c r="C662" s="21"/>
    </row>
    <row r="663" spans="2:3">
      <c r="B663" s="21"/>
      <c r="C663" s="21"/>
    </row>
    <row r="664" spans="2:3">
      <c r="B664" s="21"/>
      <c r="C664" s="21"/>
    </row>
    <row r="665" spans="2:3">
      <c r="B665" s="21"/>
      <c r="C665" s="21"/>
    </row>
    <row r="666" spans="2:3">
      <c r="B666" s="21"/>
      <c r="C666" s="21"/>
    </row>
    <row r="667" spans="2:3">
      <c r="B667" s="21"/>
      <c r="C667" s="21"/>
    </row>
    <row r="668" spans="2:3">
      <c r="B668" s="21"/>
      <c r="C668" s="21"/>
    </row>
    <row r="669" spans="2:3">
      <c r="B669" s="21"/>
      <c r="C669" s="21"/>
    </row>
    <row r="670" spans="2:3">
      <c r="B670" s="21"/>
      <c r="C670" s="21"/>
    </row>
    <row r="671" spans="2:3">
      <c r="B671" s="21"/>
      <c r="C671" s="21"/>
    </row>
    <row r="672" spans="2:3">
      <c r="B672" s="21"/>
      <c r="C672" s="21"/>
    </row>
    <row r="673" spans="2:3">
      <c r="B673" s="21"/>
      <c r="C673" s="21"/>
    </row>
    <row r="674" spans="2:3">
      <c r="B674" s="21"/>
      <c r="C674" s="21"/>
    </row>
    <row r="675" spans="2:3">
      <c r="B675" s="21"/>
      <c r="C675" s="21"/>
    </row>
    <row r="676" spans="2:3">
      <c r="B676" s="21"/>
      <c r="C676" s="21"/>
    </row>
    <row r="677" spans="2:3">
      <c r="B677" s="21"/>
      <c r="C677" s="21"/>
    </row>
    <row r="678" spans="2:3">
      <c r="B678" s="21"/>
      <c r="C678" s="21"/>
    </row>
    <row r="679" spans="2:3">
      <c r="B679" s="21"/>
      <c r="C679" s="21"/>
    </row>
    <row r="680" spans="2:3">
      <c r="B680" s="21"/>
      <c r="C680" s="21"/>
    </row>
    <row r="681" spans="2:3">
      <c r="B681" s="21"/>
      <c r="C681" s="21"/>
    </row>
    <row r="682" spans="2:3">
      <c r="B682" s="21"/>
      <c r="C682" s="21"/>
    </row>
    <row r="683" spans="2:3">
      <c r="B683" s="21"/>
      <c r="C683" s="21"/>
    </row>
    <row r="684" spans="2:3">
      <c r="B684" s="21"/>
      <c r="C684" s="21"/>
    </row>
    <row r="685" spans="2:3">
      <c r="B685" s="21"/>
      <c r="C685" s="21"/>
    </row>
    <row r="686" spans="2:3">
      <c r="B686" s="21"/>
      <c r="C686" s="21"/>
    </row>
    <row r="687" spans="2:3">
      <c r="B687" s="21"/>
      <c r="C687" s="21"/>
    </row>
    <row r="688" spans="2:3">
      <c r="B688" s="21"/>
      <c r="C688" s="21"/>
    </row>
    <row r="689" spans="2:3">
      <c r="B689" s="21"/>
      <c r="C689" s="21"/>
    </row>
    <row r="690" spans="2:3">
      <c r="B690" s="21"/>
      <c r="C690" s="21"/>
    </row>
    <row r="691" spans="2:3">
      <c r="B691" s="21"/>
      <c r="C691" s="21"/>
    </row>
    <row r="692" spans="2:3">
      <c r="B692" s="21"/>
      <c r="C692" s="21"/>
    </row>
    <row r="693" spans="2:3">
      <c r="B693" s="21"/>
      <c r="C693" s="21"/>
    </row>
    <row r="694" spans="2:3">
      <c r="B694" s="21"/>
      <c r="C694" s="21"/>
    </row>
    <row r="695" spans="2:3">
      <c r="B695" s="21"/>
      <c r="C695" s="21"/>
    </row>
    <row r="696" spans="2:3">
      <c r="B696" s="21"/>
      <c r="C696" s="21"/>
    </row>
    <row r="697" spans="2:3">
      <c r="B697" s="21"/>
      <c r="C697" s="21"/>
    </row>
    <row r="698" spans="2:3">
      <c r="B698" s="21"/>
      <c r="C698" s="21"/>
    </row>
    <row r="699" spans="2:3">
      <c r="B699" s="21"/>
      <c r="C699" s="21"/>
    </row>
    <row r="700" spans="2:3">
      <c r="B700" s="21"/>
      <c r="C700" s="21"/>
    </row>
    <row r="701" spans="2:3">
      <c r="B701" s="21"/>
      <c r="C701" s="21"/>
    </row>
    <row r="702" spans="2:3">
      <c r="B702" s="21"/>
      <c r="C702" s="21"/>
    </row>
    <row r="703" spans="2:3">
      <c r="B703" s="21"/>
      <c r="C703" s="21"/>
    </row>
    <row r="704" spans="2:3">
      <c r="B704" s="21"/>
      <c r="C704" s="21"/>
    </row>
    <row r="705" spans="2:3">
      <c r="B705" s="21"/>
      <c r="C705" s="21"/>
    </row>
    <row r="706" spans="2:3">
      <c r="B706" s="21"/>
      <c r="C706" s="21"/>
    </row>
    <row r="707" spans="2:3">
      <c r="B707" s="21"/>
      <c r="C707" s="21"/>
    </row>
    <row r="708" spans="2:3">
      <c r="B708" s="21"/>
      <c r="C708" s="21"/>
    </row>
    <row r="709" spans="2:3">
      <c r="B709" s="21"/>
      <c r="C709" s="21"/>
    </row>
    <row r="710" spans="2:3">
      <c r="B710" s="21"/>
      <c r="C710" s="21"/>
    </row>
    <row r="711" spans="2:3">
      <c r="B711" s="21"/>
      <c r="C711" s="21"/>
    </row>
    <row r="712" spans="2:3">
      <c r="B712" s="21"/>
      <c r="C712" s="21"/>
    </row>
    <row r="713" spans="2:3">
      <c r="B713" s="21"/>
      <c r="C713" s="21"/>
    </row>
    <row r="714" spans="2:3">
      <c r="B714" s="21"/>
      <c r="C714" s="21"/>
    </row>
    <row r="715" spans="2:3">
      <c r="B715" s="21"/>
      <c r="C715" s="21"/>
    </row>
    <row r="716" spans="2:3">
      <c r="B716" s="21"/>
      <c r="C716" s="21"/>
    </row>
    <row r="717" spans="2:3">
      <c r="B717" s="21"/>
      <c r="C717" s="21"/>
    </row>
    <row r="718" spans="2:3">
      <c r="B718" s="21"/>
      <c r="C718" s="21"/>
    </row>
    <row r="719" spans="2:3">
      <c r="B719" s="21"/>
      <c r="C719" s="21"/>
    </row>
    <row r="720" spans="2:3">
      <c r="B720" s="21"/>
      <c r="C720" s="21"/>
    </row>
    <row r="721" spans="2:3">
      <c r="B721" s="21"/>
      <c r="C721" s="21"/>
    </row>
    <row r="722" spans="2:3">
      <c r="B722" s="21"/>
      <c r="C722" s="21"/>
    </row>
    <row r="723" spans="2:3">
      <c r="B723" s="21"/>
      <c r="C723" s="21"/>
    </row>
    <row r="724" spans="2:3">
      <c r="B724" s="21"/>
      <c r="C724" s="21"/>
    </row>
    <row r="725" spans="2:3">
      <c r="B725" s="21"/>
      <c r="C725" s="21"/>
    </row>
    <row r="726" spans="2:3">
      <c r="B726" s="21"/>
      <c r="C726" s="21"/>
    </row>
    <row r="727" spans="2:3">
      <c r="B727" s="21"/>
      <c r="C727" s="21"/>
    </row>
    <row r="728" spans="2:3">
      <c r="B728" s="21"/>
      <c r="C728" s="21"/>
    </row>
    <row r="729" spans="2:3">
      <c r="B729" s="21"/>
      <c r="C729" s="21"/>
    </row>
    <row r="730" spans="2:3">
      <c r="B730" s="21"/>
      <c r="C730" s="21"/>
    </row>
    <row r="731" spans="2:3">
      <c r="B731" s="21"/>
      <c r="C731" s="21"/>
    </row>
    <row r="732" spans="2:3">
      <c r="B732" s="21"/>
      <c r="C732" s="21"/>
    </row>
    <row r="733" spans="2:3">
      <c r="B733" s="21"/>
      <c r="C733" s="21"/>
    </row>
    <row r="734" spans="2:3">
      <c r="B734" s="21"/>
      <c r="C734" s="21"/>
    </row>
    <row r="735" spans="2:3">
      <c r="B735" s="21"/>
      <c r="C735" s="21"/>
    </row>
    <row r="736" spans="2:3">
      <c r="B736" s="21"/>
      <c r="C736" s="21"/>
    </row>
    <row r="737" spans="2:3">
      <c r="B737" s="21"/>
      <c r="C737" s="21"/>
    </row>
    <row r="738" spans="2:3">
      <c r="B738" s="21"/>
      <c r="C738" s="21"/>
    </row>
    <row r="739" spans="2:3">
      <c r="B739" s="21"/>
      <c r="C739" s="21"/>
    </row>
    <row r="740" spans="2:3">
      <c r="B740" s="21"/>
      <c r="C740" s="21"/>
    </row>
    <row r="741" spans="2:3">
      <c r="B741" s="21"/>
      <c r="C741" s="21"/>
    </row>
    <row r="742" spans="2:3">
      <c r="B742" s="21"/>
      <c r="C742" s="21"/>
    </row>
    <row r="743" spans="2:3">
      <c r="B743" s="21"/>
      <c r="C743" s="21"/>
    </row>
    <row r="744" spans="2:3">
      <c r="B744" s="21"/>
      <c r="C744" s="21"/>
    </row>
    <row r="745" spans="2:3">
      <c r="B745" s="21"/>
      <c r="C745" s="21"/>
    </row>
    <row r="746" spans="2:3">
      <c r="B746" s="21"/>
      <c r="C746" s="21"/>
    </row>
    <row r="747" spans="2:3">
      <c r="B747" s="21"/>
      <c r="C747" s="21"/>
    </row>
    <row r="748" spans="2:3">
      <c r="B748" s="21"/>
      <c r="C748" s="21"/>
    </row>
    <row r="749" spans="2:3">
      <c r="B749" s="21"/>
      <c r="C749" s="21"/>
    </row>
    <row r="750" spans="2:3">
      <c r="B750" s="21"/>
      <c r="C750" s="21"/>
    </row>
    <row r="751" spans="2:3">
      <c r="B751" s="21"/>
      <c r="C751" s="21"/>
    </row>
    <row r="752" spans="2:3">
      <c r="B752" s="21"/>
      <c r="C752" s="21"/>
    </row>
    <row r="753" spans="2:3">
      <c r="B753" s="21"/>
      <c r="C753" s="21"/>
    </row>
    <row r="754" spans="2:3">
      <c r="B754" s="21"/>
      <c r="C754" s="21"/>
    </row>
    <row r="755" spans="2:3">
      <c r="B755" s="21"/>
      <c r="C755" s="21"/>
    </row>
    <row r="756" spans="2:3">
      <c r="B756" s="21"/>
      <c r="C756" s="21"/>
    </row>
    <row r="757" spans="2:3">
      <c r="B757" s="21"/>
      <c r="C757" s="21"/>
    </row>
    <row r="758" spans="2:3">
      <c r="B758" s="21"/>
      <c r="C758" s="21"/>
    </row>
    <row r="759" spans="2:3">
      <c r="B759" s="21"/>
      <c r="C759" s="21"/>
    </row>
    <row r="760" spans="2:3">
      <c r="B760" s="21"/>
      <c r="C760" s="21"/>
    </row>
    <row r="761" spans="2:3">
      <c r="B761" s="21"/>
      <c r="C761" s="21"/>
    </row>
    <row r="762" spans="2:3">
      <c r="B762" s="21"/>
      <c r="C762" s="21"/>
    </row>
    <row r="763" spans="2:3">
      <c r="B763" s="21"/>
      <c r="C763" s="21"/>
    </row>
    <row r="764" spans="2:3">
      <c r="B764" s="21"/>
      <c r="C764" s="21"/>
    </row>
    <row r="765" spans="2:3">
      <c r="B765" s="21"/>
      <c r="C765" s="21"/>
    </row>
    <row r="766" spans="2:3">
      <c r="B766" s="21"/>
      <c r="C766" s="21"/>
    </row>
    <row r="767" spans="2:3">
      <c r="B767" s="21"/>
      <c r="C767" s="21"/>
    </row>
    <row r="768" spans="2:3">
      <c r="B768" s="21"/>
      <c r="C768" s="21"/>
    </row>
    <row r="769" spans="2:3">
      <c r="B769" s="21"/>
      <c r="C769" s="21"/>
    </row>
    <row r="770" spans="2:3">
      <c r="B770" s="21"/>
      <c r="C770" s="21"/>
    </row>
    <row r="771" spans="2:3">
      <c r="B771" s="21"/>
      <c r="C771" s="21"/>
    </row>
    <row r="772" spans="2:3">
      <c r="B772" s="21"/>
      <c r="C772" s="21"/>
    </row>
    <row r="773" spans="2:3">
      <c r="B773" s="21"/>
      <c r="C773" s="21"/>
    </row>
    <row r="774" spans="2:3">
      <c r="B774" s="21"/>
      <c r="C774" s="21"/>
    </row>
    <row r="775" spans="2:3">
      <c r="B775" s="21"/>
      <c r="C775" s="21"/>
    </row>
    <row r="776" spans="2:3">
      <c r="B776" s="21"/>
      <c r="C776" s="21"/>
    </row>
    <row r="777" spans="2:3">
      <c r="B777" s="21"/>
      <c r="C777" s="21"/>
    </row>
    <row r="778" spans="2:3">
      <c r="B778" s="21"/>
      <c r="C778" s="21"/>
    </row>
    <row r="779" spans="2:3">
      <c r="B779" s="21"/>
      <c r="C779" s="21"/>
    </row>
    <row r="780" spans="2:3">
      <c r="B780" s="21"/>
      <c r="C780" s="21"/>
    </row>
    <row r="781" spans="2:3">
      <c r="B781" s="21"/>
      <c r="C781" s="21"/>
    </row>
    <row r="782" spans="2:3">
      <c r="B782" s="21"/>
      <c r="C782" s="21"/>
    </row>
    <row r="783" spans="2:3">
      <c r="B783" s="21"/>
      <c r="C783" s="21"/>
    </row>
    <row r="784" spans="2:3">
      <c r="B784" s="21"/>
      <c r="C784" s="21"/>
    </row>
    <row r="785" spans="2:3">
      <c r="B785" s="21"/>
      <c r="C785" s="21"/>
    </row>
    <row r="786" spans="2:3">
      <c r="B786" s="21"/>
      <c r="C786" s="21"/>
    </row>
    <row r="787" spans="2:3">
      <c r="B787" s="21"/>
      <c r="C787" s="21"/>
    </row>
    <row r="788" spans="2:3">
      <c r="B788" s="21"/>
      <c r="C788" s="21"/>
    </row>
    <row r="789" spans="2:3">
      <c r="B789" s="21"/>
      <c r="C789" s="21"/>
    </row>
    <row r="790" spans="2:3">
      <c r="B790" s="21"/>
      <c r="C790" s="21"/>
    </row>
    <row r="791" spans="2:3">
      <c r="B791" s="21"/>
      <c r="C791" s="21"/>
    </row>
    <row r="792" spans="2:3">
      <c r="B792" s="21"/>
      <c r="C792" s="21"/>
    </row>
    <row r="793" spans="2:3">
      <c r="B793" s="21"/>
      <c r="C793" s="21"/>
    </row>
    <row r="794" spans="2:3">
      <c r="B794" s="21"/>
      <c r="C794" s="21"/>
    </row>
    <row r="795" spans="2:3">
      <c r="B795" s="21"/>
      <c r="C795" s="21"/>
    </row>
    <row r="796" spans="2:3">
      <c r="B796" s="21"/>
      <c r="C796" s="21"/>
    </row>
    <row r="797" spans="2:3">
      <c r="B797" s="21"/>
      <c r="C797" s="21"/>
    </row>
    <row r="798" spans="2:3">
      <c r="B798" s="21"/>
      <c r="C798" s="21"/>
    </row>
    <row r="799" spans="2:3">
      <c r="B799" s="21"/>
      <c r="C799" s="21"/>
    </row>
    <row r="800" spans="2:3">
      <c r="B800" s="21"/>
      <c r="C800" s="21"/>
    </row>
    <row r="801" spans="2:3">
      <c r="B801" s="21"/>
      <c r="C801" s="21"/>
    </row>
    <row r="802" spans="2:3">
      <c r="B802" s="21"/>
      <c r="C802" s="21"/>
    </row>
    <row r="803" spans="2:3">
      <c r="B803" s="21"/>
      <c r="C803" s="21"/>
    </row>
    <row r="804" spans="2:3">
      <c r="B804" s="21"/>
      <c r="C804" s="21"/>
    </row>
    <row r="805" spans="2:3">
      <c r="B805" s="21"/>
      <c r="C805" s="21"/>
    </row>
    <row r="806" spans="2:3">
      <c r="B806" s="21"/>
      <c r="C806" s="21"/>
    </row>
    <row r="807" spans="2:3">
      <c r="B807" s="21"/>
      <c r="C807" s="21"/>
    </row>
    <row r="808" spans="2:3">
      <c r="B808" s="21"/>
      <c r="C808" s="21"/>
    </row>
    <row r="809" spans="2:3">
      <c r="B809" s="21"/>
      <c r="C809" s="21"/>
    </row>
    <row r="810" spans="2:3">
      <c r="B810" s="21"/>
      <c r="C810" s="21"/>
    </row>
    <row r="811" spans="2:3">
      <c r="B811" s="21"/>
      <c r="C811" s="21"/>
    </row>
    <row r="812" spans="2:3">
      <c r="B812" s="21"/>
      <c r="C812" s="21"/>
    </row>
    <row r="813" spans="2:3">
      <c r="B813" s="21"/>
      <c r="C813" s="21"/>
    </row>
    <row r="814" spans="2:3">
      <c r="B814" s="21"/>
      <c r="C814" s="21"/>
    </row>
    <row r="815" spans="2:3">
      <c r="B815" s="21"/>
      <c r="C815" s="21"/>
    </row>
    <row r="816" spans="2:3">
      <c r="B816" s="21"/>
      <c r="C816" s="21"/>
    </row>
    <row r="817" spans="2:3">
      <c r="B817" s="21"/>
      <c r="C817" s="21"/>
    </row>
    <row r="818" spans="2:3">
      <c r="B818" s="21"/>
      <c r="C818" s="21"/>
    </row>
    <row r="819" spans="2:3">
      <c r="B819" s="21"/>
      <c r="C819" s="21"/>
    </row>
    <row r="820" spans="2:3">
      <c r="B820" s="21"/>
      <c r="C820" s="21"/>
    </row>
    <row r="821" spans="2:3">
      <c r="B821" s="21"/>
      <c r="C821" s="21"/>
    </row>
    <row r="822" spans="2:3">
      <c r="B822" s="21"/>
      <c r="C822" s="21"/>
    </row>
    <row r="823" spans="2:3">
      <c r="B823" s="21"/>
      <c r="C823" s="21"/>
    </row>
    <row r="824" spans="2:3">
      <c r="B824" s="21"/>
      <c r="C824" s="21"/>
    </row>
    <row r="825" spans="2:3">
      <c r="B825" s="21"/>
      <c r="C825" s="21"/>
    </row>
    <row r="826" spans="2:3">
      <c r="B826" s="21"/>
      <c r="C826" s="21"/>
    </row>
    <row r="827" spans="2:3">
      <c r="B827" s="21"/>
      <c r="C827" s="21"/>
    </row>
    <row r="828" spans="2:3">
      <c r="B828" s="21"/>
      <c r="C828" s="21"/>
    </row>
    <row r="829" spans="2:3">
      <c r="B829" s="21"/>
      <c r="C829" s="21"/>
    </row>
    <row r="830" spans="2:3">
      <c r="B830" s="21"/>
      <c r="C830" s="21"/>
    </row>
    <row r="831" spans="2:3">
      <c r="B831" s="21"/>
      <c r="C831" s="21"/>
    </row>
    <row r="832" spans="2:3">
      <c r="B832" s="21"/>
      <c r="C832" s="21"/>
    </row>
    <row r="833" spans="2:3">
      <c r="B833" s="21"/>
      <c r="C833" s="21"/>
    </row>
    <row r="834" spans="2:3">
      <c r="B834" s="21"/>
      <c r="C834" s="21"/>
    </row>
    <row r="835" spans="2:3">
      <c r="B835" s="21"/>
      <c r="C835" s="21"/>
    </row>
    <row r="836" spans="2:3">
      <c r="B836" s="21"/>
      <c r="C836" s="21"/>
    </row>
    <row r="837" spans="2:3">
      <c r="B837" s="21"/>
      <c r="C837" s="21"/>
    </row>
    <row r="838" spans="2:3">
      <c r="B838" s="21"/>
      <c r="C838" s="21"/>
    </row>
    <row r="839" spans="2:3">
      <c r="B839" s="21"/>
      <c r="C839" s="21"/>
    </row>
    <row r="840" spans="2:3">
      <c r="B840" s="21"/>
      <c r="C840" s="21"/>
    </row>
    <row r="841" spans="2:3">
      <c r="B841" s="21"/>
      <c r="C841" s="21"/>
    </row>
    <row r="842" spans="2:3">
      <c r="B842" s="21"/>
      <c r="C842" s="21"/>
    </row>
    <row r="843" spans="2:3">
      <c r="B843" s="21"/>
      <c r="C843" s="21"/>
    </row>
    <row r="844" spans="2:3">
      <c r="B844" s="21"/>
      <c r="C844" s="21"/>
    </row>
    <row r="845" spans="2:3">
      <c r="B845" s="21"/>
      <c r="C845" s="21"/>
    </row>
    <row r="846" spans="2:3">
      <c r="B846" s="21"/>
      <c r="C846" s="21"/>
    </row>
    <row r="847" spans="2:3">
      <c r="B847" s="21"/>
      <c r="C847" s="21"/>
    </row>
    <row r="848" spans="2:3">
      <c r="B848" s="21"/>
      <c r="C848" s="21"/>
    </row>
    <row r="849" spans="2:3">
      <c r="B849" s="21"/>
      <c r="C849" s="21"/>
    </row>
    <row r="850" spans="2:3">
      <c r="B850" s="21"/>
      <c r="C850" s="21"/>
    </row>
    <row r="851" spans="2:3">
      <c r="B851" s="21"/>
      <c r="C851" s="21"/>
    </row>
    <row r="852" spans="2:3">
      <c r="B852" s="21"/>
      <c r="C852" s="21"/>
    </row>
    <row r="853" spans="2:3">
      <c r="B853" s="21"/>
      <c r="C853" s="21"/>
    </row>
    <row r="854" spans="2:3">
      <c r="B854" s="21"/>
      <c r="C854" s="21"/>
    </row>
    <row r="855" spans="2:3">
      <c r="B855" s="21"/>
      <c r="C855" s="21"/>
    </row>
    <row r="856" spans="2:3">
      <c r="B856" s="21"/>
      <c r="C856" s="21"/>
    </row>
    <row r="857" spans="2:3">
      <c r="B857" s="21"/>
      <c r="C857" s="21"/>
    </row>
    <row r="858" spans="2:3">
      <c r="B858" s="21"/>
      <c r="C858" s="21"/>
    </row>
    <row r="859" spans="2:3">
      <c r="B859" s="21"/>
      <c r="C859" s="21"/>
    </row>
    <row r="860" spans="2:3">
      <c r="B860" s="21"/>
      <c r="C860" s="21"/>
    </row>
    <row r="861" spans="2:3">
      <c r="B861" s="21"/>
      <c r="C861" s="21"/>
    </row>
    <row r="862" spans="2:3">
      <c r="B862" s="21"/>
      <c r="C862" s="21"/>
    </row>
    <row r="863" spans="2:3">
      <c r="B863" s="21"/>
      <c r="C863" s="21"/>
    </row>
    <row r="864" spans="2:3">
      <c r="B864" s="21"/>
      <c r="C864" s="21"/>
    </row>
    <row r="865" spans="2:3">
      <c r="B865" s="21"/>
      <c r="C865" s="21"/>
    </row>
    <row r="866" spans="2:3">
      <c r="B866" s="21"/>
      <c r="C866" s="21"/>
    </row>
    <row r="867" spans="2:3">
      <c r="B867" s="21"/>
      <c r="C867" s="21"/>
    </row>
    <row r="868" spans="2:3">
      <c r="B868" s="21"/>
      <c r="C868" s="21"/>
    </row>
    <row r="869" spans="2:3">
      <c r="B869" s="21"/>
      <c r="C869" s="21"/>
    </row>
    <row r="870" spans="2:3">
      <c r="B870" s="21"/>
      <c r="C870" s="21"/>
    </row>
    <row r="871" spans="2:3">
      <c r="B871" s="21"/>
      <c r="C871" s="21"/>
    </row>
    <row r="872" spans="2:3">
      <c r="B872" s="21"/>
      <c r="C872" s="21"/>
    </row>
    <row r="873" spans="2:3">
      <c r="B873" s="21"/>
      <c r="C873" s="21"/>
    </row>
    <row r="874" spans="2:3">
      <c r="B874" s="21"/>
      <c r="C874" s="21"/>
    </row>
    <row r="875" spans="2:3">
      <c r="B875" s="21"/>
      <c r="C875" s="21"/>
    </row>
    <row r="876" spans="2:3">
      <c r="B876" s="21"/>
      <c r="C876" s="21"/>
    </row>
    <row r="877" spans="2:3">
      <c r="B877" s="21"/>
      <c r="C877" s="21"/>
    </row>
    <row r="878" spans="2:3">
      <c r="B878" s="21"/>
      <c r="C878" s="21"/>
    </row>
    <row r="879" spans="2:3">
      <c r="B879" s="21"/>
      <c r="C879" s="21"/>
    </row>
    <row r="880" spans="2:3">
      <c r="B880" s="21"/>
      <c r="C880" s="21"/>
    </row>
    <row r="881" spans="2:3">
      <c r="B881" s="21"/>
      <c r="C881" s="21"/>
    </row>
    <row r="882" spans="2:3">
      <c r="B882" s="21"/>
      <c r="C882" s="21"/>
    </row>
    <row r="883" spans="2:3">
      <c r="B883" s="21"/>
      <c r="C883" s="21"/>
    </row>
    <row r="884" spans="2:3">
      <c r="B884" s="21"/>
      <c r="C884" s="21"/>
    </row>
    <row r="885" spans="2:3">
      <c r="B885" s="21"/>
      <c r="C885" s="21"/>
    </row>
    <row r="886" spans="2:3">
      <c r="B886" s="21"/>
      <c r="C886" s="21"/>
    </row>
    <row r="887" spans="2:3">
      <c r="B887" s="21"/>
      <c r="C887" s="21"/>
    </row>
    <row r="888" spans="2:3">
      <c r="B888" s="21"/>
      <c r="C888" s="21"/>
    </row>
    <row r="889" spans="2:3">
      <c r="B889" s="21"/>
      <c r="C889" s="21"/>
    </row>
    <row r="890" spans="2:3">
      <c r="B890" s="21"/>
      <c r="C890" s="21"/>
    </row>
    <row r="891" spans="2:3">
      <c r="B891" s="21"/>
      <c r="C891" s="21"/>
    </row>
    <row r="892" spans="2:3">
      <c r="B892" s="21"/>
      <c r="C892" s="21"/>
    </row>
    <row r="893" spans="2:3">
      <c r="B893" s="21"/>
      <c r="C893" s="21"/>
    </row>
    <row r="894" spans="2:3">
      <c r="B894" s="21"/>
      <c r="C894" s="21"/>
    </row>
    <row r="895" spans="2:3">
      <c r="B895" s="21"/>
      <c r="C895" s="21"/>
    </row>
    <row r="896" spans="2:3">
      <c r="B896" s="21"/>
      <c r="C896" s="21"/>
    </row>
    <row r="897" spans="2:3">
      <c r="B897" s="21"/>
      <c r="C897" s="21"/>
    </row>
    <row r="898" spans="2:3">
      <c r="B898" s="21"/>
      <c r="C898" s="21"/>
    </row>
    <row r="899" spans="2:3">
      <c r="B899" s="21"/>
      <c r="C899" s="21"/>
    </row>
    <row r="900" spans="2:3">
      <c r="B900" s="21"/>
      <c r="C900" s="21"/>
    </row>
    <row r="901" spans="2:3">
      <c r="B901" s="21"/>
      <c r="C901" s="21"/>
    </row>
    <row r="902" spans="2:3">
      <c r="B902" s="21"/>
      <c r="C902" s="21"/>
    </row>
    <row r="903" spans="2:3">
      <c r="B903" s="21"/>
      <c r="C903" s="21"/>
    </row>
    <row r="904" spans="2:3">
      <c r="B904" s="21"/>
      <c r="C904" s="21"/>
    </row>
    <row r="905" spans="2:3">
      <c r="B905" s="21"/>
      <c r="C905" s="21"/>
    </row>
    <row r="906" spans="2:3">
      <c r="B906" s="21"/>
      <c r="C906" s="21"/>
    </row>
    <row r="907" spans="2:3">
      <c r="B907" s="21"/>
      <c r="C907" s="21"/>
    </row>
    <row r="908" spans="2:3">
      <c r="B908" s="21"/>
      <c r="C908" s="21"/>
    </row>
    <row r="909" spans="2:3">
      <c r="B909" s="21"/>
      <c r="C909" s="21"/>
    </row>
    <row r="910" spans="2:3">
      <c r="B910" s="21"/>
      <c r="C910" s="21"/>
    </row>
    <row r="911" spans="2:3">
      <c r="B911" s="21"/>
      <c r="C911" s="21"/>
    </row>
    <row r="912" spans="2:3">
      <c r="B912" s="21"/>
      <c r="C912" s="21"/>
    </row>
    <row r="913" spans="2:3">
      <c r="B913" s="21"/>
      <c r="C913" s="21"/>
    </row>
    <row r="914" spans="2:3">
      <c r="B914" s="21"/>
      <c r="C914" s="21"/>
    </row>
    <row r="915" spans="2:3">
      <c r="B915" s="21"/>
      <c r="C915" s="21"/>
    </row>
    <row r="916" spans="2:3">
      <c r="B916" s="21"/>
      <c r="C916" s="21"/>
    </row>
    <row r="917" spans="2:3">
      <c r="B917" s="21"/>
      <c r="C917" s="21"/>
    </row>
    <row r="918" spans="2:3">
      <c r="B918" s="21"/>
      <c r="C918" s="21"/>
    </row>
    <row r="919" spans="2:3">
      <c r="B919" s="21"/>
      <c r="C919" s="21"/>
    </row>
    <row r="920" spans="2:3">
      <c r="B920" s="21"/>
      <c r="C920" s="21"/>
    </row>
    <row r="921" spans="2:3">
      <c r="B921" s="21"/>
      <c r="C921" s="21"/>
    </row>
    <row r="922" spans="2:3">
      <c r="B922" s="21"/>
      <c r="C922" s="21"/>
    </row>
    <row r="923" spans="2:3">
      <c r="B923" s="21"/>
      <c r="C923" s="21"/>
    </row>
    <row r="924" spans="2:3">
      <c r="B924" s="21"/>
      <c r="C924" s="21"/>
    </row>
    <row r="925" spans="2:3">
      <c r="B925" s="21"/>
      <c r="C925" s="21"/>
    </row>
    <row r="926" spans="2:3">
      <c r="B926" s="21"/>
      <c r="C926" s="21"/>
    </row>
    <row r="927" spans="2:3">
      <c r="B927" s="21"/>
      <c r="C927" s="21"/>
    </row>
    <row r="928" spans="2:3">
      <c r="B928" s="21"/>
      <c r="C928" s="21"/>
    </row>
    <row r="929" spans="2:3">
      <c r="B929" s="21"/>
      <c r="C929" s="21"/>
    </row>
    <row r="930" spans="2:3">
      <c r="B930" s="21"/>
      <c r="C930" s="21"/>
    </row>
    <row r="931" spans="2:3">
      <c r="B931" s="21"/>
      <c r="C931" s="21"/>
    </row>
    <row r="932" spans="2:3">
      <c r="B932" s="21"/>
      <c r="C932" s="21"/>
    </row>
    <row r="933" spans="2:3">
      <c r="B933" s="21"/>
      <c r="C933" s="21"/>
    </row>
    <row r="934" spans="2:3">
      <c r="B934" s="21"/>
      <c r="C934" s="21"/>
    </row>
    <row r="935" spans="2:3">
      <c r="B935" s="21"/>
      <c r="C935" s="21"/>
    </row>
    <row r="936" spans="2:3">
      <c r="B936" s="21"/>
      <c r="C936" s="21"/>
    </row>
    <row r="937" spans="2:3">
      <c r="B937" s="21"/>
      <c r="C937" s="21"/>
    </row>
    <row r="938" spans="2:3">
      <c r="B938" s="21"/>
      <c r="C938" s="21"/>
    </row>
    <row r="939" spans="2:3">
      <c r="B939" s="21"/>
      <c r="C939" s="21"/>
    </row>
    <row r="940" spans="2:3">
      <c r="B940" s="21"/>
      <c r="C940" s="21"/>
    </row>
    <row r="941" spans="2:3">
      <c r="B941" s="21"/>
      <c r="C941" s="21"/>
    </row>
    <row r="942" spans="2:3">
      <c r="B942" s="21"/>
      <c r="C942" s="21"/>
    </row>
    <row r="943" spans="2:3">
      <c r="B943" s="21"/>
      <c r="C943" s="21"/>
    </row>
    <row r="944" spans="2:3">
      <c r="B944" s="21"/>
      <c r="C944" s="21"/>
    </row>
    <row r="945" spans="2:3">
      <c r="B945" s="21"/>
      <c r="C945" s="21"/>
    </row>
    <row r="946" spans="2:3">
      <c r="B946" s="21"/>
      <c r="C946" s="21"/>
    </row>
    <row r="947" spans="2:3">
      <c r="B947" s="21"/>
      <c r="C947" s="21"/>
    </row>
    <row r="948" spans="2:3">
      <c r="B948" s="21"/>
      <c r="C948" s="21"/>
    </row>
    <row r="949" spans="2:3">
      <c r="B949" s="21"/>
      <c r="C949" s="21"/>
    </row>
    <row r="950" spans="2:3">
      <c r="B950" s="21"/>
      <c r="C950" s="21"/>
    </row>
    <row r="951" spans="2:3">
      <c r="B951" s="21"/>
      <c r="C951" s="21"/>
    </row>
    <row r="952" spans="2:3">
      <c r="B952" s="21"/>
      <c r="C952" s="21"/>
    </row>
    <row r="953" spans="2:3">
      <c r="B953" s="21"/>
      <c r="C953" s="21"/>
    </row>
    <row r="954" spans="2:3">
      <c r="B954" s="21"/>
      <c r="C954" s="21"/>
    </row>
    <row r="955" spans="2:3">
      <c r="B955" s="21"/>
      <c r="C955" s="21"/>
    </row>
    <row r="956" spans="2:3">
      <c r="B956" s="21"/>
      <c r="C956" s="21"/>
    </row>
    <row r="957" spans="2:3">
      <c r="B957" s="21"/>
      <c r="C957" s="21"/>
    </row>
    <row r="958" spans="2:3">
      <c r="B958" s="21"/>
      <c r="C958" s="21"/>
    </row>
    <row r="959" spans="2:3">
      <c r="B959" s="21"/>
      <c r="C959" s="21"/>
    </row>
    <row r="960" spans="2:3">
      <c r="B960" s="21"/>
      <c r="C960" s="21"/>
    </row>
    <row r="961" spans="2:3">
      <c r="B961" s="21"/>
      <c r="C961" s="21"/>
    </row>
    <row r="962" spans="2:3">
      <c r="B962" s="21"/>
      <c r="C962" s="21"/>
    </row>
    <row r="963" spans="2:3">
      <c r="B963" s="21"/>
      <c r="C963" s="21"/>
    </row>
    <row r="964" spans="2:3">
      <c r="B964" s="21"/>
      <c r="C964" s="21"/>
    </row>
    <row r="965" spans="2:3">
      <c r="B965" s="21"/>
      <c r="C965" s="21"/>
    </row>
    <row r="966" spans="2:3">
      <c r="B966" s="21"/>
      <c r="C966" s="21"/>
    </row>
    <row r="967" spans="2:3">
      <c r="B967" s="21"/>
      <c r="C967" s="21"/>
    </row>
    <row r="968" spans="2:3">
      <c r="B968" s="21"/>
      <c r="C968" s="21"/>
    </row>
    <row r="969" spans="2:3">
      <c r="B969" s="21"/>
      <c r="C969" s="21"/>
    </row>
    <row r="970" spans="2:3">
      <c r="B970" s="21"/>
      <c r="C970" s="21"/>
    </row>
    <row r="971" spans="2:3">
      <c r="B971" s="21"/>
      <c r="C971" s="21"/>
    </row>
    <row r="972" spans="2:3">
      <c r="B972" s="21"/>
      <c r="C972" s="21"/>
    </row>
    <row r="973" spans="2:3">
      <c r="B973" s="21"/>
      <c r="C973" s="21"/>
    </row>
    <row r="974" spans="2:3">
      <c r="B974" s="21"/>
      <c r="C974" s="21"/>
    </row>
    <row r="975" spans="2:3">
      <c r="B975" s="21"/>
      <c r="C975" s="21"/>
    </row>
    <row r="976" spans="2:3">
      <c r="B976" s="21"/>
      <c r="C976" s="21"/>
    </row>
    <row r="977" spans="2:3">
      <c r="B977" s="21"/>
      <c r="C977" s="21"/>
    </row>
    <row r="978" spans="2:3">
      <c r="B978" s="21"/>
      <c r="C978" s="21"/>
    </row>
    <row r="979" spans="2:3">
      <c r="B979" s="21"/>
      <c r="C979" s="21"/>
    </row>
    <row r="980" spans="2:3">
      <c r="B980" s="21"/>
      <c r="C980" s="21"/>
    </row>
    <row r="981" spans="2:3">
      <c r="B981" s="21"/>
      <c r="C981" s="21"/>
    </row>
    <row r="982" spans="2:3">
      <c r="B982" s="21"/>
      <c r="C982" s="21"/>
    </row>
    <row r="983" spans="2:3">
      <c r="B983" s="21"/>
      <c r="C983" s="21"/>
    </row>
    <row r="984" spans="2:3">
      <c r="B984" s="21"/>
      <c r="C984" s="21"/>
    </row>
    <row r="985" spans="2:3">
      <c r="B985" s="21"/>
      <c r="C985" s="21"/>
    </row>
    <row r="986" spans="2:3">
      <c r="B986" s="21"/>
      <c r="C986" s="21"/>
    </row>
    <row r="987" spans="2:3">
      <c r="B987" s="21"/>
      <c r="C987" s="21"/>
    </row>
    <row r="988" spans="2:3">
      <c r="B988" s="21"/>
      <c r="C988" s="21"/>
    </row>
    <row r="989" spans="2:3">
      <c r="B989" s="21"/>
      <c r="C989" s="21"/>
    </row>
    <row r="990" spans="2:3">
      <c r="B990" s="21"/>
      <c r="C990" s="21"/>
    </row>
    <row r="991" spans="2:3">
      <c r="B991" s="21"/>
      <c r="C991" s="21"/>
    </row>
    <row r="992" spans="2:3">
      <c r="B992" s="21"/>
      <c r="C992" s="21"/>
    </row>
    <row r="993" spans="2:3">
      <c r="B993" s="21"/>
      <c r="C993" s="21"/>
    </row>
    <row r="994" spans="2:3">
      <c r="B994" s="21"/>
      <c r="C994" s="21"/>
    </row>
    <row r="995" spans="2:3">
      <c r="B995" s="21"/>
      <c r="C995" s="21"/>
    </row>
    <row r="996" spans="2:3">
      <c r="B996" s="21"/>
      <c r="C996" s="21"/>
    </row>
    <row r="997" spans="2:3">
      <c r="B997" s="21"/>
      <c r="C997" s="21"/>
    </row>
    <row r="998" spans="2:3">
      <c r="B998" s="21"/>
      <c r="C998" s="21"/>
    </row>
    <row r="999" spans="2:3">
      <c r="B999" s="21"/>
      <c r="C999" s="21"/>
    </row>
    <row r="1000" spans="2:3">
      <c r="B1000" s="21"/>
      <c r="C1000" s="21"/>
    </row>
    <row r="1001" spans="2:3">
      <c r="B1001" s="21"/>
      <c r="C1001" s="21"/>
    </row>
    <row r="1002" spans="2:3">
      <c r="B1002" s="21"/>
      <c r="C1002" s="21"/>
    </row>
    <row r="1003" spans="2:3">
      <c r="B1003" s="21"/>
      <c r="C1003" s="21"/>
    </row>
    <row r="1004" spans="2:3">
      <c r="B1004" s="21"/>
      <c r="C1004" s="21"/>
    </row>
    <row r="1005" spans="2:3">
      <c r="B1005" s="21"/>
      <c r="C1005" s="21"/>
    </row>
    <row r="1006" spans="2:3">
      <c r="B1006" s="21"/>
      <c r="C1006" s="21"/>
    </row>
    <row r="1007" spans="2:3">
      <c r="B1007" s="21"/>
      <c r="C1007" s="21"/>
    </row>
    <row r="1008" spans="2:3">
      <c r="B1008" s="21"/>
      <c r="C1008" s="21"/>
    </row>
    <row r="1009" spans="2:3">
      <c r="B1009" s="21"/>
      <c r="C1009" s="21"/>
    </row>
    <row r="1010" spans="2:3">
      <c r="B1010" s="21"/>
      <c r="C1010" s="21"/>
    </row>
    <row r="1011" spans="2:3">
      <c r="B1011" s="21"/>
      <c r="C1011" s="21"/>
    </row>
    <row r="1012" spans="2:3">
      <c r="B1012" s="21"/>
      <c r="C1012" s="21"/>
    </row>
    <row r="1013" spans="2:3">
      <c r="B1013" s="21"/>
      <c r="C1013" s="21"/>
    </row>
    <row r="1014" spans="2:3">
      <c r="B1014" s="21"/>
      <c r="C1014" s="21"/>
    </row>
    <row r="1015" spans="2:3">
      <c r="B1015" s="21"/>
      <c r="C1015" s="21"/>
    </row>
    <row r="1016" spans="2:3">
      <c r="B1016" s="21"/>
      <c r="C1016" s="21"/>
    </row>
    <row r="1017" spans="2:3">
      <c r="B1017" s="21"/>
      <c r="C1017" s="21"/>
    </row>
    <row r="1018" spans="2:3">
      <c r="B1018" s="21"/>
      <c r="C1018" s="21"/>
    </row>
    <row r="1019" spans="2:3">
      <c r="B1019" s="21"/>
      <c r="C1019" s="21"/>
    </row>
    <row r="1020" spans="2:3">
      <c r="B1020" s="21"/>
      <c r="C1020" s="21"/>
    </row>
    <row r="1021" spans="2:3">
      <c r="B1021" s="21"/>
      <c r="C1021" s="21"/>
    </row>
    <row r="1022" spans="2:3">
      <c r="B1022" s="21"/>
      <c r="C1022" s="21"/>
    </row>
    <row r="1023" spans="2:3">
      <c r="B1023" s="21"/>
      <c r="C1023" s="21"/>
    </row>
    <row r="1024" spans="2:3">
      <c r="B1024" s="21"/>
      <c r="C1024" s="21"/>
    </row>
    <row r="1025" spans="2:3">
      <c r="B1025" s="21"/>
      <c r="C1025" s="21"/>
    </row>
    <row r="1026" spans="2:3">
      <c r="B1026" s="21"/>
      <c r="C1026" s="21"/>
    </row>
    <row r="1027" spans="2:3">
      <c r="B1027" s="21"/>
      <c r="C1027" s="21"/>
    </row>
    <row r="1028" spans="2:3">
      <c r="B1028" s="21"/>
      <c r="C1028" s="21"/>
    </row>
    <row r="1029" spans="2:3">
      <c r="B1029" s="21"/>
      <c r="C1029" s="21"/>
    </row>
    <row r="1030" spans="2:3">
      <c r="B1030" s="21"/>
      <c r="C1030" s="21"/>
    </row>
    <row r="1031" spans="2:3">
      <c r="B1031" s="21"/>
      <c r="C1031" s="21"/>
    </row>
    <row r="1032" spans="2:3">
      <c r="B1032" s="21"/>
      <c r="C1032" s="21"/>
    </row>
    <row r="1033" spans="2:3">
      <c r="B1033" s="21"/>
      <c r="C1033" s="21"/>
    </row>
    <row r="1034" spans="2:3">
      <c r="B1034" s="21"/>
      <c r="C1034" s="21"/>
    </row>
    <row r="1035" spans="2:3">
      <c r="B1035" s="21"/>
      <c r="C1035" s="21"/>
    </row>
    <row r="1036" spans="2:3">
      <c r="B1036" s="21"/>
      <c r="C1036" s="21"/>
    </row>
    <row r="1037" spans="2:3">
      <c r="B1037" s="21"/>
      <c r="C1037" s="21"/>
    </row>
    <row r="1038" spans="2:3">
      <c r="B1038" s="21"/>
      <c r="C1038" s="21"/>
    </row>
    <row r="1039" spans="2:3">
      <c r="B1039" s="21"/>
      <c r="C1039" s="21"/>
    </row>
    <row r="1040" spans="2:3">
      <c r="B1040" s="21"/>
      <c r="C1040" s="21"/>
    </row>
    <row r="1041" spans="2:3">
      <c r="B1041" s="21"/>
      <c r="C1041" s="21"/>
    </row>
    <row r="1042" spans="2:3">
      <c r="B1042" s="21"/>
      <c r="C1042" s="21"/>
    </row>
    <row r="1043" spans="2:3">
      <c r="B1043" s="21"/>
      <c r="C1043" s="21"/>
    </row>
    <row r="1044" spans="2:3">
      <c r="B1044" s="21"/>
      <c r="C1044" s="21"/>
    </row>
    <row r="1045" spans="2:3">
      <c r="B1045" s="21"/>
      <c r="C1045" s="21"/>
    </row>
    <row r="1046" spans="2:3">
      <c r="B1046" s="21"/>
      <c r="C1046" s="21"/>
    </row>
    <row r="1047" spans="2:3">
      <c r="B1047" s="21"/>
      <c r="C1047" s="21"/>
    </row>
    <row r="1048" spans="2:3">
      <c r="B1048" s="21"/>
      <c r="C1048" s="21"/>
    </row>
    <row r="1049" spans="2:3">
      <c r="B1049" s="21"/>
      <c r="C1049" s="21"/>
    </row>
    <row r="1050" spans="2:3">
      <c r="B1050" s="21"/>
      <c r="C1050" s="21"/>
    </row>
    <row r="1051" spans="2:3">
      <c r="B1051" s="21"/>
      <c r="C1051" s="21"/>
    </row>
    <row r="1052" spans="2:3">
      <c r="B1052" s="21"/>
      <c r="C1052" s="21"/>
    </row>
    <row r="1053" spans="2:3">
      <c r="B1053" s="21"/>
      <c r="C1053" s="21"/>
    </row>
    <row r="1054" spans="2:3">
      <c r="B1054" s="21"/>
      <c r="C1054" s="21"/>
    </row>
    <row r="1055" spans="2:3">
      <c r="B1055" s="21"/>
      <c r="C1055" s="21"/>
    </row>
    <row r="1056" spans="2:3">
      <c r="B1056" s="21"/>
      <c r="C1056" s="21"/>
    </row>
    <row r="1057" spans="2:3">
      <c r="B1057" s="21"/>
      <c r="C1057" s="21"/>
    </row>
    <row r="1058" spans="2:3">
      <c r="B1058" s="21"/>
      <c r="C1058" s="21"/>
    </row>
    <row r="1059" spans="2:3">
      <c r="B1059" s="21"/>
      <c r="C1059" s="21"/>
    </row>
    <row r="1060" spans="2:3">
      <c r="B1060" s="21"/>
      <c r="C1060" s="21"/>
    </row>
    <row r="1061" spans="2:3">
      <c r="B1061" s="21"/>
      <c r="C1061" s="21"/>
    </row>
    <row r="1062" spans="2:3">
      <c r="B1062" s="21"/>
      <c r="C1062" s="21"/>
    </row>
    <row r="1063" spans="2:3">
      <c r="B1063" s="21"/>
      <c r="C1063" s="21"/>
    </row>
    <row r="1064" spans="2:3">
      <c r="B1064" s="21"/>
      <c r="C1064" s="21"/>
    </row>
    <row r="1065" spans="2:3">
      <c r="B1065" s="21"/>
      <c r="C1065" s="21"/>
    </row>
    <row r="1066" spans="2:3">
      <c r="B1066" s="21"/>
      <c r="C1066" s="21"/>
    </row>
    <row r="1067" spans="2:3">
      <c r="B1067" s="21"/>
      <c r="C1067" s="21"/>
    </row>
    <row r="1068" spans="2:3">
      <c r="B1068" s="21"/>
      <c r="C1068" s="21"/>
    </row>
    <row r="1069" spans="2:3">
      <c r="B1069" s="21"/>
      <c r="C1069" s="21"/>
    </row>
    <row r="1070" spans="2:3">
      <c r="B1070" s="21"/>
      <c r="C1070" s="21"/>
    </row>
    <row r="1071" spans="2:3">
      <c r="B1071" s="21"/>
      <c r="C1071" s="21"/>
    </row>
    <row r="1072" spans="2:3">
      <c r="B1072" s="21"/>
      <c r="C1072" s="21"/>
    </row>
    <row r="1073" spans="2:3">
      <c r="B1073" s="21"/>
      <c r="C1073" s="21"/>
    </row>
    <row r="1074" spans="2:3">
      <c r="B1074" s="21"/>
      <c r="C1074" s="21"/>
    </row>
    <row r="1075" spans="2:3">
      <c r="B1075" s="21"/>
      <c r="C1075" s="21"/>
    </row>
    <row r="1076" spans="2:3">
      <c r="B1076" s="21"/>
      <c r="C1076" s="21"/>
    </row>
    <row r="1077" spans="2:3">
      <c r="B1077" s="21"/>
      <c r="C1077" s="21"/>
    </row>
    <row r="1078" spans="2:3">
      <c r="B1078" s="21"/>
      <c r="C1078" s="21"/>
    </row>
    <row r="1079" spans="2:3">
      <c r="B1079" s="21"/>
      <c r="C1079" s="21"/>
    </row>
    <row r="1080" spans="2:3">
      <c r="B1080" s="21"/>
      <c r="C1080" s="21"/>
    </row>
    <row r="1081" spans="2:3">
      <c r="B1081" s="21"/>
      <c r="C1081" s="21"/>
    </row>
    <row r="1082" spans="2:3">
      <c r="B1082" s="21"/>
      <c r="C1082" s="21"/>
    </row>
    <row r="1083" spans="2:3">
      <c r="B1083" s="21"/>
      <c r="C1083" s="21"/>
    </row>
    <row r="1084" spans="2:3">
      <c r="B1084" s="21"/>
      <c r="C1084" s="21"/>
    </row>
    <row r="1085" spans="2:3">
      <c r="B1085" s="21"/>
      <c r="C1085" s="21"/>
    </row>
    <row r="1086" spans="2:3">
      <c r="B1086" s="21"/>
      <c r="C1086" s="21"/>
    </row>
    <row r="1087" spans="2:3">
      <c r="B1087" s="21"/>
      <c r="C1087" s="21"/>
    </row>
    <row r="1088" spans="2:3">
      <c r="B1088" s="21"/>
      <c r="C1088" s="21"/>
    </row>
    <row r="1089" spans="2:3">
      <c r="B1089" s="21"/>
      <c r="C1089" s="21"/>
    </row>
    <row r="1090" spans="2:3">
      <c r="B1090" s="21"/>
      <c r="C1090" s="21"/>
    </row>
    <row r="1091" spans="2:3">
      <c r="B1091" s="21"/>
      <c r="C1091" s="21"/>
    </row>
    <row r="1092" spans="2:3">
      <c r="B1092" s="21"/>
      <c r="C1092" s="21"/>
    </row>
    <row r="1093" spans="2:3">
      <c r="B1093" s="21"/>
      <c r="C1093" s="21"/>
    </row>
    <row r="1094" spans="2:3">
      <c r="B1094" s="21"/>
      <c r="C1094" s="21"/>
    </row>
    <row r="1095" spans="2:3">
      <c r="B1095" s="21"/>
      <c r="C1095" s="21"/>
    </row>
    <row r="1096" spans="2:3">
      <c r="B1096" s="21"/>
      <c r="C1096" s="21"/>
    </row>
    <row r="1097" spans="2:3">
      <c r="B1097" s="21"/>
      <c r="C1097" s="21"/>
    </row>
    <row r="1098" spans="2:3">
      <c r="B1098" s="21"/>
      <c r="C1098" s="21"/>
    </row>
    <row r="1099" spans="2:3">
      <c r="B1099" s="21"/>
      <c r="C1099" s="21"/>
    </row>
    <row r="1100" spans="2:3">
      <c r="B1100" s="21"/>
      <c r="C1100" s="21"/>
    </row>
    <row r="1101" spans="2:3">
      <c r="B1101" s="21"/>
      <c r="C1101" s="21"/>
    </row>
    <row r="1102" spans="2:3">
      <c r="B1102" s="21"/>
      <c r="C1102" s="21"/>
    </row>
    <row r="1103" spans="2:3">
      <c r="B1103" s="21"/>
      <c r="C1103" s="21"/>
    </row>
    <row r="1104" spans="2:3">
      <c r="B1104" s="21"/>
      <c r="C1104" s="21"/>
    </row>
    <row r="1105" spans="2:3">
      <c r="B1105" s="21"/>
      <c r="C1105" s="21"/>
    </row>
    <row r="1106" spans="2:3">
      <c r="B1106" s="21"/>
      <c r="C1106" s="21"/>
    </row>
    <row r="1107" spans="2:3">
      <c r="B1107" s="21"/>
      <c r="C1107" s="21"/>
    </row>
    <row r="1108" spans="2:3">
      <c r="B1108" s="21"/>
      <c r="C1108" s="21"/>
    </row>
    <row r="1109" spans="2:3">
      <c r="B1109" s="21"/>
      <c r="C1109" s="21"/>
    </row>
    <row r="1110" spans="2:3">
      <c r="B1110" s="21"/>
      <c r="C1110" s="21"/>
    </row>
    <row r="1111" spans="2:3">
      <c r="B1111" s="21"/>
      <c r="C1111" s="21"/>
    </row>
    <row r="1112" spans="2:3">
      <c r="B1112" s="21"/>
      <c r="C1112" s="21"/>
    </row>
    <row r="1113" spans="2:3">
      <c r="B1113" s="21"/>
      <c r="C1113" s="21"/>
    </row>
    <row r="1114" spans="2:3">
      <c r="B1114" s="21"/>
      <c r="C1114" s="21"/>
    </row>
    <row r="1115" spans="2:3">
      <c r="B1115" s="21"/>
      <c r="C1115" s="21"/>
    </row>
    <row r="1116" spans="2:3">
      <c r="B1116" s="21"/>
      <c r="C1116" s="21"/>
    </row>
    <row r="1117" spans="2:3">
      <c r="B1117" s="21"/>
      <c r="C1117" s="21"/>
    </row>
    <row r="1118" spans="2:3">
      <c r="B1118" s="21"/>
      <c r="C1118" s="21"/>
    </row>
    <row r="1119" spans="2:3">
      <c r="B1119" s="21"/>
      <c r="C1119" s="21"/>
    </row>
    <row r="1120" spans="2:3">
      <c r="B1120" s="21"/>
      <c r="C1120" s="21"/>
    </row>
    <row r="1121" spans="2:3">
      <c r="B1121" s="21"/>
      <c r="C1121" s="21"/>
    </row>
    <row r="1122" spans="2:3">
      <c r="B1122" s="21"/>
      <c r="C1122" s="21"/>
    </row>
    <row r="1123" spans="2:3">
      <c r="B1123" s="21"/>
      <c r="C1123" s="21"/>
    </row>
    <row r="1124" spans="2:3">
      <c r="B1124" s="21"/>
      <c r="C1124" s="21"/>
    </row>
    <row r="1125" spans="2:3">
      <c r="B1125" s="21"/>
      <c r="C1125" s="21"/>
    </row>
    <row r="1126" spans="2:3">
      <c r="B1126" s="21"/>
      <c r="C1126" s="21"/>
    </row>
    <row r="1127" spans="2:3">
      <c r="B1127" s="21"/>
      <c r="C1127" s="21"/>
    </row>
    <row r="1128" spans="2:3">
      <c r="B1128" s="21"/>
      <c r="C1128" s="21"/>
    </row>
    <row r="1129" spans="2:3">
      <c r="B1129" s="21"/>
      <c r="C1129" s="21"/>
    </row>
    <row r="1130" spans="2:3">
      <c r="B1130" s="21"/>
      <c r="C1130" s="21"/>
    </row>
    <row r="1131" spans="2:3">
      <c r="B1131" s="21"/>
      <c r="C1131" s="21"/>
    </row>
    <row r="1132" spans="2:3">
      <c r="B1132" s="21"/>
      <c r="C1132" s="21"/>
    </row>
    <row r="1133" spans="2:3">
      <c r="B1133" s="21"/>
      <c r="C1133" s="21"/>
    </row>
    <row r="1134" spans="2:3">
      <c r="B1134" s="21"/>
      <c r="C1134" s="21"/>
    </row>
    <row r="1135" spans="2:3">
      <c r="B1135" s="21"/>
      <c r="C1135" s="21"/>
    </row>
    <row r="1136" spans="2:3">
      <c r="B1136" s="21"/>
      <c r="C1136" s="21"/>
    </row>
    <row r="1137" spans="2:3">
      <c r="B1137" s="21"/>
      <c r="C1137" s="21"/>
    </row>
    <row r="1138" spans="2:3">
      <c r="B1138" s="21"/>
      <c r="C1138" s="21"/>
    </row>
    <row r="1139" spans="2:3">
      <c r="B1139" s="21"/>
      <c r="C1139" s="21"/>
    </row>
    <row r="1140" spans="2:3">
      <c r="B1140" s="21"/>
      <c r="C1140" s="21"/>
    </row>
    <row r="1141" spans="2:3">
      <c r="B1141" s="21"/>
      <c r="C1141" s="21"/>
    </row>
    <row r="1142" spans="2:3">
      <c r="B1142" s="21"/>
      <c r="C1142" s="21"/>
    </row>
    <row r="1143" spans="2:3">
      <c r="B1143" s="21"/>
      <c r="C1143" s="21"/>
    </row>
    <row r="1144" spans="2:3">
      <c r="B1144" s="21"/>
      <c r="C1144" s="21"/>
    </row>
    <row r="1145" spans="2:3">
      <c r="B1145" s="21"/>
      <c r="C1145" s="21"/>
    </row>
    <row r="1146" spans="2:3">
      <c r="B1146" s="21"/>
      <c r="C1146" s="21"/>
    </row>
    <row r="1147" spans="2:3">
      <c r="B1147" s="21"/>
      <c r="C1147" s="21"/>
    </row>
    <row r="1148" spans="2:3">
      <c r="B1148" s="21"/>
      <c r="C1148" s="21"/>
    </row>
    <row r="1149" spans="2:3">
      <c r="B1149" s="21"/>
      <c r="C1149" s="21"/>
    </row>
    <row r="1150" spans="2:3">
      <c r="B1150" s="21"/>
      <c r="C1150" s="21"/>
    </row>
    <row r="1151" spans="2:3">
      <c r="B1151" s="21"/>
      <c r="C1151" s="21"/>
    </row>
    <row r="1152" spans="2:3">
      <c r="B1152" s="21"/>
      <c r="C1152" s="21"/>
    </row>
    <row r="1153" spans="2:3">
      <c r="B1153" s="21"/>
      <c r="C1153" s="21"/>
    </row>
    <row r="1154" spans="2:3">
      <c r="B1154" s="21"/>
      <c r="C1154" s="21"/>
    </row>
    <row r="1155" spans="2:3">
      <c r="B1155" s="21"/>
      <c r="C1155" s="21"/>
    </row>
    <row r="1156" spans="2:3">
      <c r="B1156" s="21"/>
      <c r="C1156" s="21"/>
    </row>
    <row r="1157" spans="2:3">
      <c r="B1157" s="21"/>
      <c r="C1157" s="21"/>
    </row>
    <row r="1158" spans="2:3">
      <c r="B1158" s="21"/>
      <c r="C1158" s="21"/>
    </row>
    <row r="1159" spans="2:3">
      <c r="B1159" s="21"/>
      <c r="C1159" s="21"/>
    </row>
    <row r="1160" spans="2:3">
      <c r="B1160" s="21"/>
      <c r="C1160" s="21"/>
    </row>
    <row r="1161" spans="2:3">
      <c r="B1161" s="21"/>
      <c r="C1161" s="21"/>
    </row>
    <row r="1162" spans="2:3">
      <c r="B1162" s="21"/>
      <c r="C1162" s="21"/>
    </row>
    <row r="1163" spans="2:3">
      <c r="B1163" s="21"/>
      <c r="C1163" s="21"/>
    </row>
    <row r="1164" spans="2:3">
      <c r="B1164" s="21"/>
      <c r="C1164" s="21"/>
    </row>
    <row r="1165" spans="2:3">
      <c r="B1165" s="21"/>
      <c r="C1165" s="21"/>
    </row>
    <row r="1166" spans="2:3">
      <c r="B1166" s="21"/>
      <c r="C1166" s="21"/>
    </row>
    <row r="1167" spans="2:3">
      <c r="B1167" s="21"/>
      <c r="C1167" s="21"/>
    </row>
    <row r="1168" spans="2:3">
      <c r="B1168" s="21"/>
      <c r="C1168" s="21"/>
    </row>
    <row r="1169" spans="2:3">
      <c r="B1169" s="21"/>
      <c r="C1169" s="21"/>
    </row>
    <row r="1170" spans="2:3">
      <c r="B1170" s="21"/>
      <c r="C1170" s="21"/>
    </row>
    <row r="1171" spans="2:3">
      <c r="B1171" s="21"/>
      <c r="C1171" s="21"/>
    </row>
    <row r="1172" spans="2:3">
      <c r="B1172" s="21"/>
      <c r="C1172" s="21"/>
    </row>
    <row r="1173" spans="2:3">
      <c r="B1173" s="21"/>
      <c r="C1173" s="21"/>
    </row>
    <row r="1174" spans="2:3">
      <c r="B1174" s="21"/>
      <c r="C1174" s="21"/>
    </row>
    <row r="1175" spans="2:3">
      <c r="B1175" s="21"/>
      <c r="C1175" s="21"/>
    </row>
    <row r="1176" spans="2:3">
      <c r="B1176" s="21"/>
      <c r="C1176" s="21"/>
    </row>
    <row r="1177" spans="2:3">
      <c r="B1177" s="21"/>
      <c r="C1177" s="21"/>
    </row>
    <row r="1178" spans="2:3">
      <c r="B1178" s="21"/>
      <c r="C1178" s="21"/>
    </row>
    <row r="1179" spans="2:3">
      <c r="B1179" s="21"/>
      <c r="C1179" s="21"/>
    </row>
    <row r="1180" spans="2:3">
      <c r="B1180" s="21"/>
      <c r="C1180" s="21"/>
    </row>
    <row r="1181" spans="2:3">
      <c r="B1181" s="21"/>
      <c r="C1181" s="21"/>
    </row>
    <row r="1182" spans="2:3">
      <c r="B1182" s="21"/>
      <c r="C1182" s="21"/>
    </row>
    <row r="1183" spans="2:3">
      <c r="B1183" s="21"/>
      <c r="C1183" s="21"/>
    </row>
    <row r="1184" spans="2:3">
      <c r="B1184" s="21"/>
      <c r="C1184" s="21"/>
    </row>
    <row r="1185" spans="2:3">
      <c r="B1185" s="21"/>
      <c r="C1185" s="21"/>
    </row>
    <row r="1186" spans="2:3">
      <c r="B1186" s="21"/>
      <c r="C1186" s="21"/>
    </row>
    <row r="1187" spans="2:3">
      <c r="B1187" s="21"/>
      <c r="C1187" s="21"/>
    </row>
    <row r="1188" spans="2:3">
      <c r="B1188" s="21"/>
      <c r="C1188" s="21"/>
    </row>
    <row r="1189" spans="2:3">
      <c r="B1189" s="21"/>
      <c r="C1189" s="21"/>
    </row>
    <row r="1190" spans="2:3">
      <c r="B1190" s="21"/>
      <c r="C1190" s="21"/>
    </row>
    <row r="1191" spans="2:3">
      <c r="B1191" s="21"/>
      <c r="C1191" s="21"/>
    </row>
    <row r="1192" spans="2:3">
      <c r="B1192" s="21"/>
      <c r="C1192" s="21"/>
    </row>
    <row r="1193" spans="2:3">
      <c r="B1193" s="21"/>
      <c r="C1193" s="21"/>
    </row>
    <row r="1194" spans="2:3">
      <c r="B1194" s="21"/>
      <c r="C1194" s="21"/>
    </row>
    <row r="1195" spans="2:3">
      <c r="B1195" s="21"/>
      <c r="C1195" s="21"/>
    </row>
    <row r="1196" spans="2:3">
      <c r="B1196" s="21"/>
      <c r="C1196" s="21"/>
    </row>
    <row r="1197" spans="2:3">
      <c r="B1197" s="21"/>
      <c r="C1197" s="21"/>
    </row>
    <row r="1198" spans="2:3">
      <c r="B1198" s="21"/>
      <c r="C1198" s="21"/>
    </row>
    <row r="1199" spans="2:3">
      <c r="B1199" s="21"/>
      <c r="C1199" s="21"/>
    </row>
    <row r="1200" spans="2:3">
      <c r="B1200" s="21"/>
      <c r="C1200" s="21"/>
    </row>
    <row r="1201" spans="2:3">
      <c r="B1201" s="21"/>
      <c r="C1201" s="21"/>
    </row>
    <row r="1202" spans="2:3">
      <c r="B1202" s="21"/>
      <c r="C1202" s="21"/>
    </row>
    <row r="1203" spans="2:3">
      <c r="B1203" s="21"/>
      <c r="C1203" s="21"/>
    </row>
    <row r="1204" spans="2:3">
      <c r="B1204" s="21"/>
      <c r="C1204" s="21"/>
    </row>
    <row r="1205" spans="2:3">
      <c r="B1205" s="21"/>
      <c r="C1205" s="21"/>
    </row>
    <row r="1206" spans="2:3">
      <c r="B1206" s="21"/>
      <c r="C1206" s="21"/>
    </row>
    <row r="1207" spans="2:3">
      <c r="B1207" s="21"/>
      <c r="C1207" s="21"/>
    </row>
    <row r="1208" spans="2:3">
      <c r="B1208" s="21"/>
      <c r="C1208" s="21"/>
    </row>
    <row r="1209" spans="2:3">
      <c r="B1209" s="21"/>
      <c r="C1209" s="21"/>
    </row>
    <row r="1210" spans="2:3">
      <c r="B1210" s="21"/>
      <c r="C1210" s="21"/>
    </row>
    <row r="1211" spans="2:3">
      <c r="B1211" s="21"/>
      <c r="C1211" s="21"/>
    </row>
    <row r="1212" spans="2:3">
      <c r="B1212" s="21"/>
      <c r="C1212" s="21"/>
    </row>
    <row r="1213" spans="2:3">
      <c r="B1213" s="21"/>
      <c r="C1213" s="21"/>
    </row>
    <row r="1214" spans="2:3">
      <c r="B1214" s="21"/>
      <c r="C1214" s="21"/>
    </row>
    <row r="1215" spans="2:3">
      <c r="B1215" s="21"/>
      <c r="C1215" s="21"/>
    </row>
    <row r="1216" spans="2:3">
      <c r="B1216" s="21"/>
      <c r="C1216" s="21"/>
    </row>
    <row r="1217" spans="2:3">
      <c r="B1217" s="21"/>
      <c r="C1217" s="21"/>
    </row>
    <row r="1218" spans="2:3">
      <c r="B1218" s="21"/>
      <c r="C1218" s="21"/>
    </row>
    <row r="1219" spans="2:3">
      <c r="B1219" s="21"/>
      <c r="C1219" s="21"/>
    </row>
    <row r="1220" spans="2:3">
      <c r="B1220" s="21"/>
      <c r="C1220" s="21"/>
    </row>
    <row r="1221" spans="2:3">
      <c r="B1221" s="21"/>
      <c r="C1221" s="21"/>
    </row>
    <row r="1222" spans="2:3">
      <c r="B1222" s="21"/>
      <c r="C1222" s="21"/>
    </row>
    <row r="1223" spans="2:3">
      <c r="B1223" s="21"/>
      <c r="C1223" s="21"/>
    </row>
    <row r="1224" spans="2:3">
      <c r="B1224" s="21"/>
      <c r="C1224" s="21"/>
    </row>
    <row r="1225" spans="2:3">
      <c r="B1225" s="21"/>
      <c r="C1225" s="21"/>
    </row>
    <row r="1226" spans="2:3">
      <c r="B1226" s="21"/>
      <c r="C1226" s="21"/>
    </row>
    <row r="1227" spans="2:3">
      <c r="B1227" s="21"/>
      <c r="C1227" s="21"/>
    </row>
    <row r="1228" spans="2:3">
      <c r="B1228" s="21"/>
      <c r="C1228" s="21"/>
    </row>
    <row r="1229" spans="2:3">
      <c r="B1229" s="21"/>
      <c r="C1229" s="21"/>
    </row>
    <row r="1230" spans="2:3">
      <c r="B1230" s="21"/>
      <c r="C1230" s="21"/>
    </row>
    <row r="1231" spans="2:3">
      <c r="B1231" s="21"/>
      <c r="C1231" s="21"/>
    </row>
    <row r="1232" spans="2:3">
      <c r="B1232" s="21"/>
      <c r="C1232" s="21"/>
    </row>
    <row r="1233" spans="2:3">
      <c r="B1233" s="21"/>
      <c r="C1233" s="21"/>
    </row>
    <row r="1234" spans="2:3">
      <c r="B1234" s="21"/>
      <c r="C1234" s="21"/>
    </row>
    <row r="1235" spans="2:3">
      <c r="B1235" s="21"/>
      <c r="C1235" s="21"/>
    </row>
    <row r="1236" spans="2:3">
      <c r="B1236" s="21"/>
      <c r="C1236" s="21"/>
    </row>
    <row r="1237" spans="2:3">
      <c r="B1237" s="21"/>
      <c r="C1237" s="21"/>
    </row>
    <row r="1238" spans="2:3">
      <c r="B1238" s="21"/>
      <c r="C1238" s="21"/>
    </row>
    <row r="1239" spans="2:3">
      <c r="B1239" s="21"/>
      <c r="C1239" s="21"/>
    </row>
    <row r="1240" spans="2:3">
      <c r="B1240" s="21"/>
      <c r="C1240" s="21"/>
    </row>
    <row r="1241" spans="2:3">
      <c r="B1241" s="21"/>
      <c r="C1241" s="21"/>
    </row>
    <row r="1242" spans="2:3">
      <c r="B1242" s="21"/>
      <c r="C1242" s="21"/>
    </row>
    <row r="1243" spans="2:3">
      <c r="B1243" s="21"/>
      <c r="C1243" s="21"/>
    </row>
    <row r="1244" spans="2:3">
      <c r="B1244" s="21"/>
      <c r="C1244" s="21"/>
    </row>
    <row r="1245" spans="2:3">
      <c r="B1245" s="21"/>
      <c r="C1245" s="21"/>
    </row>
    <row r="1246" spans="2:3">
      <c r="B1246" s="21"/>
      <c r="C1246" s="21"/>
    </row>
    <row r="1247" spans="2:3">
      <c r="B1247" s="21"/>
      <c r="C1247" s="21"/>
    </row>
    <row r="1248" spans="2:3">
      <c r="B1248" s="21"/>
      <c r="C1248" s="21"/>
    </row>
    <row r="1249" spans="2:3">
      <c r="B1249" s="21"/>
      <c r="C1249" s="21"/>
    </row>
    <row r="1250" spans="2:3">
      <c r="B1250" s="21"/>
      <c r="C1250" s="21"/>
    </row>
    <row r="1251" spans="2:3">
      <c r="B1251" s="21"/>
      <c r="C1251" s="21"/>
    </row>
    <row r="1252" spans="2:3">
      <c r="B1252" s="21"/>
      <c r="C1252" s="21"/>
    </row>
    <row r="1253" spans="2:3">
      <c r="B1253" s="21"/>
      <c r="C1253" s="21"/>
    </row>
    <row r="1254" spans="2:3">
      <c r="B1254" s="21"/>
      <c r="C1254" s="21"/>
    </row>
    <row r="1255" spans="2:3">
      <c r="B1255" s="21"/>
      <c r="C1255" s="21"/>
    </row>
    <row r="1256" spans="2:3">
      <c r="B1256" s="21"/>
      <c r="C1256" s="21"/>
    </row>
    <row r="1257" spans="2:3">
      <c r="B1257" s="21"/>
      <c r="C1257" s="21"/>
    </row>
    <row r="1258" spans="2:3">
      <c r="B1258" s="21"/>
      <c r="C1258" s="21"/>
    </row>
    <row r="1259" spans="2:3">
      <c r="B1259" s="21"/>
      <c r="C1259" s="21"/>
    </row>
    <row r="1260" spans="2:3">
      <c r="B1260" s="21"/>
      <c r="C1260" s="21"/>
    </row>
    <row r="1261" spans="2:3">
      <c r="B1261" s="21"/>
      <c r="C1261" s="21"/>
    </row>
    <row r="1262" spans="2:3">
      <c r="B1262" s="21"/>
      <c r="C1262" s="21"/>
    </row>
    <row r="1263" spans="2:3">
      <c r="B1263" s="21"/>
      <c r="C1263" s="21"/>
    </row>
    <row r="1264" spans="2:3">
      <c r="B1264" s="21"/>
      <c r="C1264" s="21"/>
    </row>
    <row r="1265" spans="2:3">
      <c r="B1265" s="21"/>
      <c r="C1265" s="21"/>
    </row>
    <row r="1266" spans="2:3">
      <c r="B1266" s="21"/>
      <c r="C1266" s="21"/>
    </row>
    <row r="1267" spans="2:3">
      <c r="B1267" s="21"/>
      <c r="C1267" s="21"/>
    </row>
    <row r="1268" spans="2:3">
      <c r="B1268" s="21"/>
      <c r="C1268" s="21"/>
    </row>
    <row r="1269" spans="2:3">
      <c r="B1269" s="21"/>
      <c r="C1269" s="21"/>
    </row>
    <row r="1270" spans="2:3">
      <c r="B1270" s="21"/>
      <c r="C1270" s="21"/>
    </row>
    <row r="1271" spans="2:3">
      <c r="B1271" s="21"/>
      <c r="C1271" s="21"/>
    </row>
    <row r="1272" spans="2:3">
      <c r="B1272" s="21"/>
      <c r="C1272" s="21"/>
    </row>
    <row r="1273" spans="2:3">
      <c r="B1273" s="21"/>
      <c r="C1273" s="21"/>
    </row>
    <row r="1274" spans="2:3">
      <c r="B1274" s="21"/>
      <c r="C1274" s="21"/>
    </row>
    <row r="1275" spans="2:3">
      <c r="B1275" s="21"/>
      <c r="C1275" s="21"/>
    </row>
    <row r="1276" spans="2:3">
      <c r="B1276" s="21"/>
      <c r="C1276" s="21"/>
    </row>
    <row r="1277" spans="2:3">
      <c r="B1277" s="21"/>
      <c r="C1277" s="21"/>
    </row>
    <row r="1278" spans="2:3">
      <c r="B1278" s="21"/>
      <c r="C1278" s="21"/>
    </row>
    <row r="1279" spans="2:3">
      <c r="B1279" s="21"/>
      <c r="C1279" s="21"/>
    </row>
    <row r="1280" spans="2:3">
      <c r="B1280" s="21"/>
      <c r="C1280" s="21"/>
    </row>
    <row r="1281" spans="2:3">
      <c r="B1281" s="21"/>
      <c r="C1281" s="21"/>
    </row>
    <row r="1282" spans="2:3">
      <c r="B1282" s="21"/>
      <c r="C1282" s="21"/>
    </row>
    <row r="1283" spans="2:3">
      <c r="B1283" s="21"/>
      <c r="C1283" s="21"/>
    </row>
    <row r="1284" spans="2:3">
      <c r="B1284" s="21"/>
      <c r="C1284" s="21"/>
    </row>
    <row r="1285" spans="2:3">
      <c r="B1285" s="21"/>
      <c r="C1285" s="21"/>
    </row>
    <row r="1286" spans="2:3">
      <c r="B1286" s="21"/>
      <c r="C1286" s="21"/>
    </row>
    <row r="1287" spans="2:3">
      <c r="B1287" s="21"/>
      <c r="C1287" s="21"/>
    </row>
    <row r="1288" spans="2:3">
      <c r="B1288" s="21"/>
      <c r="C1288" s="21"/>
    </row>
    <row r="1289" spans="2:3">
      <c r="B1289" s="21"/>
      <c r="C1289" s="21"/>
    </row>
    <row r="1290" spans="2:3">
      <c r="B1290" s="21"/>
      <c r="C1290" s="21"/>
    </row>
    <row r="1291" spans="2:3">
      <c r="B1291" s="21"/>
      <c r="C1291" s="21"/>
    </row>
    <row r="1292" spans="2:3">
      <c r="B1292" s="21"/>
      <c r="C1292" s="21"/>
    </row>
    <row r="1293" spans="2:3">
      <c r="B1293" s="21"/>
      <c r="C1293" s="21"/>
    </row>
    <row r="1294" spans="2:3">
      <c r="B1294" s="21"/>
      <c r="C1294" s="21"/>
    </row>
    <row r="1295" spans="2:3">
      <c r="B1295" s="21"/>
      <c r="C1295" s="21"/>
    </row>
    <row r="1296" spans="2:3">
      <c r="B1296" s="21"/>
      <c r="C1296" s="21"/>
    </row>
    <row r="1297" spans="2:3">
      <c r="B1297" s="21"/>
      <c r="C1297" s="21"/>
    </row>
    <row r="1298" spans="2:3">
      <c r="B1298" s="21"/>
      <c r="C1298" s="21"/>
    </row>
    <row r="1299" spans="2:3">
      <c r="B1299" s="21"/>
      <c r="C1299" s="21"/>
    </row>
    <row r="1300" spans="2:3">
      <c r="B1300" s="21"/>
      <c r="C1300" s="21"/>
    </row>
    <row r="1301" spans="2:3">
      <c r="B1301" s="21"/>
      <c r="C1301" s="21"/>
    </row>
    <row r="1302" spans="2:3">
      <c r="B1302" s="21"/>
      <c r="C1302" s="21"/>
    </row>
    <row r="1303" spans="2:3">
      <c r="B1303" s="21"/>
      <c r="C1303" s="21"/>
    </row>
    <row r="1304" spans="2:3">
      <c r="B1304" s="21"/>
      <c r="C1304" s="21"/>
    </row>
    <row r="1305" spans="2:3">
      <c r="B1305" s="21"/>
      <c r="C1305" s="21"/>
    </row>
    <row r="1306" spans="2:3">
      <c r="B1306" s="21"/>
      <c r="C1306" s="21"/>
    </row>
    <row r="1307" spans="2:3">
      <c r="B1307" s="21"/>
      <c r="C1307" s="21"/>
    </row>
    <row r="1308" spans="2:3">
      <c r="B1308" s="21"/>
      <c r="C1308" s="21"/>
    </row>
    <row r="1309" spans="2:3">
      <c r="B1309" s="21"/>
      <c r="C1309" s="21"/>
    </row>
    <row r="1310" spans="2:3">
      <c r="B1310" s="21"/>
      <c r="C1310" s="21"/>
    </row>
    <row r="1311" spans="2:3">
      <c r="B1311" s="21"/>
      <c r="C1311" s="21"/>
    </row>
    <row r="1312" spans="2:3">
      <c r="B1312" s="21"/>
      <c r="C1312" s="21"/>
    </row>
    <row r="1313" spans="2:3">
      <c r="B1313" s="21"/>
      <c r="C1313" s="21"/>
    </row>
    <row r="1314" spans="2:3">
      <c r="B1314" s="21"/>
      <c r="C1314" s="21"/>
    </row>
    <row r="1315" spans="2:3">
      <c r="B1315" s="21"/>
      <c r="C1315" s="21"/>
    </row>
    <row r="1316" spans="2:3">
      <c r="B1316" s="21"/>
      <c r="C1316" s="21"/>
    </row>
    <row r="1317" spans="2:3">
      <c r="B1317" s="21"/>
      <c r="C1317" s="21"/>
    </row>
    <row r="1318" spans="2:3">
      <c r="B1318" s="21"/>
      <c r="C1318" s="21"/>
    </row>
    <row r="1319" spans="2:3">
      <c r="B1319" s="21"/>
      <c r="C1319" s="21"/>
    </row>
    <row r="1320" spans="2:3">
      <c r="B1320" s="21"/>
      <c r="C1320" s="21"/>
    </row>
    <row r="1321" spans="2:3">
      <c r="B1321" s="21"/>
      <c r="C1321" s="21"/>
    </row>
    <row r="1322" spans="2:3">
      <c r="B1322" s="21"/>
      <c r="C1322" s="21"/>
    </row>
    <row r="1323" spans="2:3">
      <c r="B1323" s="21"/>
      <c r="C1323" s="21"/>
    </row>
    <row r="1324" spans="2:3">
      <c r="B1324" s="21"/>
      <c r="C1324" s="21"/>
    </row>
    <row r="1325" spans="2:3">
      <c r="B1325" s="21"/>
      <c r="C1325" s="21"/>
    </row>
    <row r="1326" spans="2:3">
      <c r="B1326" s="21"/>
      <c r="C1326" s="21"/>
    </row>
    <row r="1327" spans="2:3">
      <c r="B1327" s="21"/>
      <c r="C1327" s="21"/>
    </row>
    <row r="1328" spans="2:3">
      <c r="B1328" s="21"/>
      <c r="C1328" s="21"/>
    </row>
    <row r="1329" spans="2:3">
      <c r="B1329" s="21"/>
      <c r="C1329" s="21"/>
    </row>
    <row r="1330" spans="2:3">
      <c r="B1330" s="21"/>
      <c r="C1330" s="21"/>
    </row>
    <row r="1331" spans="2:3">
      <c r="B1331" s="21"/>
      <c r="C1331" s="21"/>
    </row>
    <row r="1332" spans="2:3">
      <c r="B1332" s="21"/>
      <c r="C1332" s="21"/>
    </row>
    <row r="1333" spans="2:3">
      <c r="B1333" s="21"/>
      <c r="C1333" s="21"/>
    </row>
    <row r="1334" spans="2:3">
      <c r="B1334" s="21"/>
      <c r="C1334" s="21"/>
    </row>
    <row r="1335" spans="2:3">
      <c r="B1335" s="21"/>
      <c r="C1335" s="21"/>
    </row>
    <row r="1336" spans="2:3">
      <c r="B1336" s="21"/>
      <c r="C1336" s="21"/>
    </row>
    <row r="1337" spans="2:3">
      <c r="B1337" s="21"/>
      <c r="C1337" s="21"/>
    </row>
    <row r="1338" spans="2:3">
      <c r="B1338" s="21"/>
      <c r="C1338" s="21"/>
    </row>
    <row r="1339" spans="2:3">
      <c r="B1339" s="21"/>
      <c r="C1339" s="21"/>
    </row>
    <row r="1340" spans="2:3">
      <c r="B1340" s="21"/>
      <c r="C1340" s="21"/>
    </row>
    <row r="1341" spans="2:3">
      <c r="B1341" s="21"/>
      <c r="C1341" s="21"/>
    </row>
    <row r="1342" spans="2:3">
      <c r="B1342" s="21"/>
      <c r="C1342" s="21"/>
    </row>
    <row r="1343" spans="2:3">
      <c r="B1343" s="21"/>
      <c r="C1343" s="21"/>
    </row>
    <row r="1344" spans="2:3">
      <c r="B1344" s="21"/>
      <c r="C1344" s="21"/>
    </row>
    <row r="1345" spans="2:3">
      <c r="B1345" s="21"/>
      <c r="C1345" s="21"/>
    </row>
    <row r="1346" spans="2:3">
      <c r="B1346" s="21"/>
      <c r="C1346" s="21"/>
    </row>
    <row r="1347" spans="2:3">
      <c r="B1347" s="21"/>
      <c r="C1347" s="21"/>
    </row>
    <row r="1348" spans="2:3">
      <c r="B1348" s="21"/>
      <c r="C1348" s="21"/>
    </row>
    <row r="1349" spans="2:3">
      <c r="B1349" s="21"/>
      <c r="C1349" s="21"/>
    </row>
    <row r="1350" spans="2:3">
      <c r="B1350" s="21"/>
      <c r="C1350" s="21"/>
    </row>
    <row r="1351" spans="2:3">
      <c r="B1351" s="21"/>
      <c r="C1351" s="21"/>
    </row>
    <row r="1352" spans="2:3">
      <c r="B1352" s="21"/>
      <c r="C1352" s="21"/>
    </row>
    <row r="1353" spans="2:3">
      <c r="B1353" s="21"/>
      <c r="C1353" s="21"/>
    </row>
    <row r="1354" spans="2:3">
      <c r="B1354" s="21"/>
      <c r="C1354" s="21"/>
    </row>
    <row r="1355" spans="2:3">
      <c r="B1355" s="21"/>
      <c r="C1355" s="21"/>
    </row>
    <row r="1356" spans="2:3">
      <c r="B1356" s="21"/>
      <c r="C1356" s="21"/>
    </row>
    <row r="1357" spans="2:3">
      <c r="B1357" s="21"/>
      <c r="C1357" s="21"/>
    </row>
    <row r="1358" spans="2:3">
      <c r="B1358" s="21"/>
      <c r="C1358" s="21"/>
    </row>
    <row r="1359" spans="2:3">
      <c r="B1359" s="21"/>
      <c r="C1359" s="21"/>
    </row>
    <row r="1360" spans="2:3">
      <c r="B1360" s="21"/>
      <c r="C1360" s="21"/>
    </row>
    <row r="1361" spans="2:3">
      <c r="B1361" s="21"/>
      <c r="C1361" s="21"/>
    </row>
    <row r="1362" spans="2:3">
      <c r="B1362" s="21"/>
      <c r="C1362" s="21"/>
    </row>
    <row r="1363" spans="2:3">
      <c r="B1363" s="21"/>
      <c r="C1363" s="21"/>
    </row>
    <row r="1364" spans="2:3">
      <c r="B1364" s="21"/>
      <c r="C1364" s="21"/>
    </row>
    <row r="1365" spans="2:3">
      <c r="B1365" s="21"/>
      <c r="C1365" s="21"/>
    </row>
    <row r="1366" spans="2:3">
      <c r="B1366" s="21"/>
      <c r="C1366" s="21"/>
    </row>
    <row r="1367" spans="2:3">
      <c r="B1367" s="21"/>
      <c r="C1367" s="21"/>
    </row>
    <row r="1368" spans="2:3">
      <c r="B1368" s="21"/>
      <c r="C1368" s="21"/>
    </row>
    <row r="1369" spans="2:3">
      <c r="B1369" s="21"/>
      <c r="C1369" s="21"/>
    </row>
    <row r="1370" spans="2:3">
      <c r="B1370" s="21"/>
      <c r="C1370" s="21"/>
    </row>
    <row r="1371" spans="2:3">
      <c r="B1371" s="21"/>
      <c r="C1371" s="21"/>
    </row>
    <row r="1372" spans="2:3">
      <c r="B1372" s="21"/>
      <c r="C1372" s="21"/>
    </row>
    <row r="1373" spans="2:3">
      <c r="B1373" s="21"/>
      <c r="C1373" s="21"/>
    </row>
    <row r="1374" spans="2:3">
      <c r="B1374" s="21"/>
      <c r="C1374" s="21"/>
    </row>
    <row r="1375" spans="2:3">
      <c r="B1375" s="21"/>
      <c r="C1375" s="21"/>
    </row>
    <row r="1376" spans="2:3">
      <c r="B1376" s="21"/>
      <c r="C1376" s="21"/>
    </row>
    <row r="1377" spans="2:3">
      <c r="B1377" s="21"/>
      <c r="C1377" s="21"/>
    </row>
    <row r="1378" spans="2:3">
      <c r="B1378" s="21"/>
      <c r="C1378" s="21"/>
    </row>
    <row r="1379" spans="2:3">
      <c r="B1379" s="21"/>
      <c r="C1379" s="21"/>
    </row>
    <row r="1380" spans="2:3">
      <c r="B1380" s="21"/>
      <c r="C1380" s="21"/>
    </row>
    <row r="1381" spans="2:3">
      <c r="B1381" s="21"/>
      <c r="C1381" s="21"/>
    </row>
    <row r="1382" spans="2:3">
      <c r="B1382" s="21"/>
      <c r="C1382" s="21"/>
    </row>
    <row r="1383" spans="2:3">
      <c r="B1383" s="21"/>
      <c r="C1383" s="21"/>
    </row>
    <row r="1384" spans="2:3">
      <c r="B1384" s="21"/>
      <c r="C1384" s="21"/>
    </row>
    <row r="1385" spans="2:3">
      <c r="B1385" s="21"/>
      <c r="C1385" s="21"/>
    </row>
    <row r="1386" spans="2:3">
      <c r="B1386" s="21"/>
      <c r="C1386" s="21"/>
    </row>
    <row r="1387" spans="2:3">
      <c r="B1387" s="21"/>
      <c r="C1387" s="21"/>
    </row>
    <row r="1388" spans="2:3">
      <c r="B1388" s="21"/>
      <c r="C1388" s="21"/>
    </row>
    <row r="1389" spans="2:3">
      <c r="B1389" s="21"/>
      <c r="C1389" s="21"/>
    </row>
    <row r="1390" spans="2:3">
      <c r="B1390" s="21"/>
      <c r="C1390" s="21"/>
    </row>
    <row r="1391" spans="2:3">
      <c r="B1391" s="21"/>
      <c r="C1391" s="21"/>
    </row>
    <row r="1392" spans="2:3">
      <c r="B1392" s="21"/>
      <c r="C1392" s="21"/>
    </row>
    <row r="1393" spans="2:3">
      <c r="B1393" s="21"/>
      <c r="C1393" s="21"/>
    </row>
    <row r="1394" spans="2:3">
      <c r="B1394" s="21"/>
      <c r="C1394" s="21"/>
    </row>
    <row r="1395" spans="2:3">
      <c r="B1395" s="21"/>
      <c r="C1395" s="21"/>
    </row>
    <row r="1396" spans="2:3">
      <c r="B1396" s="21"/>
      <c r="C1396" s="21"/>
    </row>
    <row r="1397" spans="2:3">
      <c r="B1397" s="21"/>
      <c r="C1397" s="21"/>
    </row>
    <row r="1398" spans="2:3">
      <c r="B1398" s="21"/>
      <c r="C1398" s="21"/>
    </row>
    <row r="1399" spans="2:3">
      <c r="B1399" s="21"/>
      <c r="C1399" s="21"/>
    </row>
    <row r="1400" spans="2:3">
      <c r="B1400" s="21"/>
      <c r="C1400" s="21"/>
    </row>
    <row r="1401" spans="2:3">
      <c r="B1401" s="21"/>
      <c r="C1401" s="21"/>
    </row>
    <row r="1402" spans="2:3">
      <c r="B1402" s="21"/>
      <c r="C1402" s="21"/>
    </row>
    <row r="1403" spans="2:3">
      <c r="B1403" s="21"/>
      <c r="C1403" s="21"/>
    </row>
    <row r="1404" spans="2:3">
      <c r="B1404" s="21"/>
      <c r="C1404" s="21"/>
    </row>
    <row r="1405" spans="2:3">
      <c r="B1405" s="21"/>
      <c r="C1405" s="21"/>
    </row>
    <row r="1406" spans="2:3">
      <c r="B1406" s="21"/>
      <c r="C1406" s="21"/>
    </row>
    <row r="1407" spans="2:3">
      <c r="B1407" s="21"/>
      <c r="C1407" s="21"/>
    </row>
    <row r="1408" spans="2:3">
      <c r="B1408" s="21"/>
      <c r="C1408" s="21"/>
    </row>
    <row r="1409" spans="2:3">
      <c r="B1409" s="21"/>
      <c r="C1409" s="21"/>
    </row>
    <row r="1410" spans="2:3">
      <c r="B1410" s="21"/>
      <c r="C1410" s="21"/>
    </row>
    <row r="1411" spans="2:3">
      <c r="B1411" s="21"/>
      <c r="C1411" s="21"/>
    </row>
    <row r="1412" spans="2:3">
      <c r="B1412" s="21"/>
      <c r="C1412" s="21"/>
    </row>
    <row r="1413" spans="2:3">
      <c r="B1413" s="21"/>
      <c r="C1413" s="21"/>
    </row>
    <row r="1414" spans="2:3">
      <c r="B1414" s="21"/>
      <c r="C1414" s="21"/>
    </row>
    <row r="1415" spans="2:3">
      <c r="B1415" s="21"/>
      <c r="C1415" s="21"/>
    </row>
    <row r="1416" spans="2:3">
      <c r="B1416" s="21"/>
      <c r="C1416" s="21"/>
    </row>
    <row r="1417" spans="2:3">
      <c r="B1417" s="21"/>
      <c r="C1417" s="21"/>
    </row>
    <row r="1418" spans="2:3">
      <c r="B1418" s="21"/>
      <c r="C1418" s="21"/>
    </row>
    <row r="1419" spans="2:3">
      <c r="B1419" s="21"/>
      <c r="C1419" s="21"/>
    </row>
    <row r="1420" spans="2:3">
      <c r="B1420" s="21"/>
      <c r="C1420" s="21"/>
    </row>
    <row r="1421" spans="2:3">
      <c r="B1421" s="21"/>
      <c r="C1421" s="21"/>
    </row>
    <row r="1422" spans="2:3">
      <c r="B1422" s="21"/>
      <c r="C1422" s="21"/>
    </row>
    <row r="1423" spans="2:3">
      <c r="B1423" s="21"/>
      <c r="C1423" s="21"/>
    </row>
    <row r="1424" spans="2:3">
      <c r="B1424" s="21"/>
      <c r="C1424" s="21"/>
    </row>
    <row r="1425" spans="2:3">
      <c r="B1425" s="21"/>
      <c r="C1425" s="21"/>
    </row>
    <row r="1426" spans="2:3">
      <c r="B1426" s="21"/>
      <c r="C1426" s="21"/>
    </row>
    <row r="1427" spans="2:3">
      <c r="B1427" s="21"/>
      <c r="C1427" s="21"/>
    </row>
    <row r="1428" spans="2:3">
      <c r="B1428" s="21"/>
      <c r="C1428" s="21"/>
    </row>
    <row r="1429" spans="2:3">
      <c r="B1429" s="21"/>
      <c r="C1429" s="21"/>
    </row>
    <row r="1430" spans="2:3">
      <c r="B1430" s="21"/>
      <c r="C1430" s="21"/>
    </row>
    <row r="1431" spans="2:3">
      <c r="B1431" s="21"/>
      <c r="C1431" s="21"/>
    </row>
    <row r="1432" spans="2:3">
      <c r="B1432" s="21"/>
      <c r="C1432" s="21"/>
    </row>
    <row r="1433" spans="2:3">
      <c r="B1433" s="21"/>
      <c r="C1433" s="21"/>
    </row>
    <row r="1434" spans="2:3">
      <c r="B1434" s="21"/>
      <c r="C1434" s="21"/>
    </row>
    <row r="1435" spans="2:3">
      <c r="B1435" s="21"/>
      <c r="C1435" s="21"/>
    </row>
    <row r="1436" spans="2:3">
      <c r="B1436" s="21"/>
      <c r="C1436" s="21"/>
    </row>
    <row r="1437" spans="2:3">
      <c r="B1437" s="21"/>
      <c r="C1437" s="21"/>
    </row>
    <row r="1438" spans="2:3">
      <c r="B1438" s="21"/>
      <c r="C1438" s="21"/>
    </row>
    <row r="1439" spans="2:3">
      <c r="B1439" s="21"/>
      <c r="C1439" s="21"/>
    </row>
    <row r="1440" spans="2:3">
      <c r="B1440" s="21"/>
      <c r="C1440" s="21"/>
    </row>
    <row r="1441" spans="2:3">
      <c r="B1441" s="21"/>
      <c r="C1441" s="21"/>
    </row>
    <row r="1442" spans="2:3">
      <c r="B1442" s="21"/>
      <c r="C1442" s="21"/>
    </row>
    <row r="1443" spans="2:3">
      <c r="B1443" s="21"/>
      <c r="C1443" s="21"/>
    </row>
    <row r="1444" spans="2:3">
      <c r="B1444" s="21"/>
      <c r="C1444" s="21"/>
    </row>
    <row r="1445" spans="2:3">
      <c r="B1445" s="21"/>
      <c r="C1445" s="21"/>
    </row>
    <row r="1446" spans="2:3">
      <c r="B1446" s="21"/>
      <c r="C1446" s="21"/>
    </row>
    <row r="1447" spans="2:3">
      <c r="B1447" s="21"/>
      <c r="C1447" s="21"/>
    </row>
    <row r="1448" spans="2:3">
      <c r="B1448" s="21"/>
      <c r="C1448" s="21"/>
    </row>
    <row r="1449" spans="2:3">
      <c r="B1449" s="21"/>
      <c r="C1449" s="21"/>
    </row>
    <row r="1450" spans="2:3">
      <c r="B1450" s="21"/>
      <c r="C1450" s="21"/>
    </row>
    <row r="1451" spans="2:3">
      <c r="B1451" s="21"/>
      <c r="C1451" s="21"/>
    </row>
    <row r="1452" spans="2:3">
      <c r="B1452" s="21"/>
      <c r="C1452" s="21"/>
    </row>
    <row r="1453" spans="2:3">
      <c r="B1453" s="21"/>
      <c r="C1453" s="21"/>
    </row>
    <row r="1454" spans="2:3">
      <c r="B1454" s="21"/>
      <c r="C1454" s="21"/>
    </row>
    <row r="1455" spans="2:3">
      <c r="B1455" s="21"/>
      <c r="C1455" s="21"/>
    </row>
    <row r="1456" spans="2:3">
      <c r="B1456" s="21"/>
      <c r="C1456" s="21"/>
    </row>
    <row r="1457" spans="2:3">
      <c r="B1457" s="21"/>
      <c r="C1457" s="21"/>
    </row>
    <row r="1458" spans="2:3">
      <c r="B1458" s="21"/>
      <c r="C1458" s="21"/>
    </row>
    <row r="1459" spans="2:3">
      <c r="B1459" s="21"/>
      <c r="C1459" s="21"/>
    </row>
    <row r="1460" spans="2:3">
      <c r="B1460" s="21"/>
      <c r="C1460" s="21"/>
    </row>
    <row r="1461" spans="2:3">
      <c r="B1461" s="21"/>
      <c r="C1461" s="21"/>
    </row>
    <row r="1462" spans="2:3">
      <c r="B1462" s="21"/>
      <c r="C1462" s="21"/>
    </row>
    <row r="1463" spans="2:3">
      <c r="B1463" s="21"/>
      <c r="C1463" s="21"/>
    </row>
    <row r="1464" spans="2:3">
      <c r="B1464" s="21"/>
      <c r="C1464" s="21"/>
    </row>
    <row r="1465" spans="2:3">
      <c r="B1465" s="21"/>
      <c r="C1465" s="21"/>
    </row>
    <row r="1466" spans="2:3">
      <c r="B1466" s="21"/>
      <c r="C1466" s="21"/>
    </row>
    <row r="1467" spans="2:3">
      <c r="B1467" s="21"/>
      <c r="C1467" s="21"/>
    </row>
    <row r="1468" spans="2:3">
      <c r="B1468" s="21"/>
      <c r="C1468" s="21"/>
    </row>
    <row r="1469" spans="2:3">
      <c r="B1469" s="21"/>
      <c r="C1469" s="21"/>
    </row>
    <row r="1470" spans="2:3">
      <c r="B1470" s="21"/>
      <c r="C1470" s="21"/>
    </row>
    <row r="1471" spans="2:3">
      <c r="B1471" s="21"/>
      <c r="C1471" s="21"/>
    </row>
    <row r="1472" spans="2:3">
      <c r="B1472" s="21"/>
      <c r="C1472" s="21"/>
    </row>
    <row r="1473" spans="2:3">
      <c r="B1473" s="21"/>
      <c r="C1473" s="21"/>
    </row>
    <row r="1474" spans="2:3">
      <c r="B1474" s="21"/>
      <c r="C1474" s="21"/>
    </row>
    <row r="1475" spans="2:3">
      <c r="B1475" s="21"/>
      <c r="C1475" s="21"/>
    </row>
    <row r="1476" spans="2:3">
      <c r="B1476" s="21"/>
      <c r="C1476" s="21"/>
    </row>
    <row r="1477" spans="2:3">
      <c r="B1477" s="21"/>
      <c r="C1477" s="21"/>
    </row>
    <row r="1478" spans="2:3">
      <c r="B1478" s="21"/>
      <c r="C1478" s="21"/>
    </row>
    <row r="1479" spans="2:3">
      <c r="B1479" s="21"/>
      <c r="C1479" s="21"/>
    </row>
    <row r="1480" spans="2:3">
      <c r="B1480" s="21"/>
      <c r="C1480" s="21"/>
    </row>
    <row r="1481" spans="2:3">
      <c r="B1481" s="21"/>
      <c r="C1481" s="21"/>
    </row>
    <row r="1482" spans="2:3">
      <c r="B1482" s="21"/>
      <c r="C1482" s="21"/>
    </row>
    <row r="1483" spans="2:3">
      <c r="B1483" s="21"/>
      <c r="C1483" s="21"/>
    </row>
    <row r="1484" spans="2:3">
      <c r="B1484" s="21"/>
      <c r="C1484" s="21"/>
    </row>
    <row r="1485" spans="2:3">
      <c r="B1485" s="21"/>
      <c r="C1485" s="21"/>
    </row>
    <row r="1486" spans="2:3">
      <c r="B1486" s="21"/>
      <c r="C1486" s="21"/>
    </row>
    <row r="1487" spans="2:3">
      <c r="B1487" s="21"/>
      <c r="C1487" s="21"/>
    </row>
    <row r="1488" spans="2:3">
      <c r="B1488" s="21"/>
      <c r="C1488" s="21"/>
    </row>
    <row r="1489" spans="2:3">
      <c r="B1489" s="21"/>
      <c r="C1489" s="21"/>
    </row>
    <row r="1490" spans="2:3">
      <c r="B1490" s="21"/>
      <c r="C1490" s="21"/>
    </row>
    <row r="1491" spans="2:3">
      <c r="B1491" s="21"/>
      <c r="C1491" s="21"/>
    </row>
    <row r="1492" spans="2:3">
      <c r="B1492" s="21"/>
      <c r="C1492" s="21"/>
    </row>
    <row r="1493" spans="2:3">
      <c r="B1493" s="21"/>
      <c r="C1493" s="21"/>
    </row>
    <row r="1494" spans="2:3">
      <c r="B1494" s="21"/>
      <c r="C1494" s="21"/>
    </row>
    <row r="1495" spans="2:3">
      <c r="B1495" s="21"/>
      <c r="C1495" s="21"/>
    </row>
    <row r="1496" spans="2:3">
      <c r="B1496" s="21"/>
      <c r="C1496" s="21"/>
    </row>
    <row r="1497" spans="2:3">
      <c r="B1497" s="21"/>
      <c r="C1497" s="21"/>
    </row>
    <row r="1498" spans="2:3">
      <c r="B1498" s="21"/>
      <c r="C1498" s="21"/>
    </row>
    <row r="1499" spans="2:3">
      <c r="B1499" s="21"/>
      <c r="C1499" s="21"/>
    </row>
    <row r="1500" spans="2:3">
      <c r="B1500" s="21"/>
      <c r="C1500" s="21"/>
    </row>
    <row r="1501" spans="2:3">
      <c r="B1501" s="21"/>
      <c r="C1501" s="21"/>
    </row>
    <row r="1502" spans="2:3">
      <c r="B1502" s="21"/>
      <c r="C1502" s="21"/>
    </row>
    <row r="1503" spans="2:3">
      <c r="B1503" s="21"/>
      <c r="C1503" s="21"/>
    </row>
    <row r="1504" spans="2:3">
      <c r="B1504" s="21"/>
      <c r="C1504" s="21"/>
    </row>
    <row r="1505" spans="2:3">
      <c r="B1505" s="21"/>
      <c r="C1505" s="21"/>
    </row>
    <row r="1506" spans="2:3">
      <c r="B1506" s="21"/>
      <c r="C1506" s="21"/>
    </row>
    <row r="1507" spans="2:3">
      <c r="B1507" s="21"/>
      <c r="C1507" s="21"/>
    </row>
    <row r="1508" spans="2:3">
      <c r="B1508" s="21"/>
      <c r="C1508" s="21"/>
    </row>
    <row r="1509" spans="2:3">
      <c r="B1509" s="21"/>
      <c r="C1509" s="21"/>
    </row>
    <row r="1510" spans="2:3">
      <c r="B1510" s="21"/>
      <c r="C1510" s="21"/>
    </row>
    <row r="1511" spans="2:3">
      <c r="B1511" s="21"/>
      <c r="C1511" s="21"/>
    </row>
    <row r="1512" spans="2:3">
      <c r="B1512" s="21"/>
      <c r="C1512" s="21"/>
    </row>
    <row r="1513" spans="2:3">
      <c r="B1513" s="21"/>
      <c r="C1513" s="21"/>
    </row>
    <row r="1514" spans="2:3">
      <c r="B1514" s="21"/>
      <c r="C1514" s="21"/>
    </row>
    <row r="1515" spans="2:3">
      <c r="B1515" s="21"/>
      <c r="C1515" s="21"/>
    </row>
    <row r="1516" spans="2:3">
      <c r="B1516" s="21"/>
      <c r="C1516" s="21"/>
    </row>
    <row r="1517" spans="2:3">
      <c r="B1517" s="21"/>
      <c r="C1517" s="21"/>
    </row>
    <row r="1518" spans="2:3">
      <c r="B1518" s="21"/>
      <c r="C1518" s="21"/>
    </row>
    <row r="1519" spans="2:3">
      <c r="B1519" s="21"/>
      <c r="C1519" s="21"/>
    </row>
    <row r="1520" spans="2:3">
      <c r="B1520" s="21"/>
      <c r="C1520" s="21"/>
    </row>
    <row r="1521" spans="2:3">
      <c r="B1521" s="21"/>
      <c r="C1521" s="21"/>
    </row>
    <row r="1522" spans="2:3">
      <c r="B1522" s="21"/>
      <c r="C1522" s="21"/>
    </row>
    <row r="1523" spans="2:3">
      <c r="B1523" s="21"/>
      <c r="C1523" s="21"/>
    </row>
    <row r="1524" spans="2:3">
      <c r="B1524" s="21"/>
      <c r="C1524" s="21"/>
    </row>
    <row r="1525" spans="2:3">
      <c r="B1525" s="21"/>
      <c r="C1525" s="21"/>
    </row>
    <row r="1526" spans="2:3">
      <c r="B1526" s="21"/>
      <c r="C1526" s="21"/>
    </row>
    <row r="1527" spans="2:3">
      <c r="B1527" s="21"/>
      <c r="C1527" s="21"/>
    </row>
    <row r="1528" spans="2:3">
      <c r="B1528" s="21"/>
      <c r="C1528" s="21"/>
    </row>
    <row r="1529" spans="2:3">
      <c r="B1529" s="21"/>
      <c r="C1529" s="21"/>
    </row>
    <row r="1530" spans="2:3">
      <c r="B1530" s="21"/>
      <c r="C1530" s="21"/>
    </row>
    <row r="1531" spans="2:3">
      <c r="B1531" s="21"/>
      <c r="C1531" s="21"/>
    </row>
    <row r="1532" spans="2:3">
      <c r="B1532" s="21"/>
      <c r="C1532" s="21"/>
    </row>
    <row r="1533" spans="2:3">
      <c r="B1533" s="21"/>
      <c r="C1533" s="21"/>
    </row>
    <row r="1534" spans="2:3">
      <c r="B1534" s="21"/>
      <c r="C1534" s="21"/>
    </row>
    <row r="1535" spans="2:3">
      <c r="B1535" s="21"/>
      <c r="C1535" s="21"/>
    </row>
    <row r="1536" spans="2:3">
      <c r="B1536" s="21"/>
      <c r="C1536" s="21"/>
    </row>
    <row r="1537" spans="2:3">
      <c r="B1537" s="21"/>
      <c r="C1537" s="21"/>
    </row>
    <row r="1538" spans="2:3">
      <c r="B1538" s="21"/>
      <c r="C1538" s="21"/>
    </row>
    <row r="1539" spans="2:3">
      <c r="B1539" s="21"/>
      <c r="C1539" s="21"/>
    </row>
    <row r="1540" spans="2:3">
      <c r="B1540" s="21"/>
      <c r="C1540" s="21"/>
    </row>
    <row r="1541" spans="2:3">
      <c r="B1541" s="21"/>
      <c r="C1541" s="21"/>
    </row>
    <row r="1542" spans="2:3">
      <c r="B1542" s="21"/>
      <c r="C1542" s="21"/>
    </row>
    <row r="1543" spans="2:3">
      <c r="B1543" s="21"/>
      <c r="C1543" s="21"/>
    </row>
    <row r="1544" spans="2:3">
      <c r="B1544" s="21"/>
      <c r="C1544" s="21"/>
    </row>
    <row r="1545" spans="2:3">
      <c r="B1545" s="21"/>
      <c r="C1545" s="21"/>
    </row>
    <row r="1546" spans="2:3">
      <c r="B1546" s="21"/>
      <c r="C1546" s="21"/>
    </row>
    <row r="1547" spans="2:3">
      <c r="B1547" s="21"/>
      <c r="C1547" s="21"/>
    </row>
    <row r="1548" spans="2:3">
      <c r="B1548" s="21"/>
      <c r="C1548" s="21"/>
    </row>
    <row r="1549" spans="2:3">
      <c r="B1549" s="21"/>
      <c r="C1549" s="21"/>
    </row>
    <row r="1550" spans="2:3">
      <c r="B1550" s="21"/>
      <c r="C1550" s="21"/>
    </row>
    <row r="1551" spans="2:3">
      <c r="B1551" s="21"/>
      <c r="C1551" s="21"/>
    </row>
    <row r="1552" spans="2:3">
      <c r="B1552" s="21"/>
      <c r="C1552" s="21"/>
    </row>
    <row r="1553" spans="2:3">
      <c r="B1553" s="21"/>
      <c r="C1553" s="21"/>
    </row>
    <row r="1554" spans="2:3">
      <c r="B1554" s="21"/>
      <c r="C1554" s="21"/>
    </row>
    <row r="1555" spans="2:3">
      <c r="B1555" s="21"/>
      <c r="C1555" s="21"/>
    </row>
    <row r="1556" spans="2:3">
      <c r="B1556" s="21"/>
      <c r="C1556" s="21"/>
    </row>
    <row r="1557" spans="2:3">
      <c r="B1557" s="21"/>
      <c r="C1557" s="21"/>
    </row>
    <row r="1558" spans="2:3">
      <c r="B1558" s="21"/>
      <c r="C1558" s="21"/>
    </row>
    <row r="1559" spans="2:3">
      <c r="B1559" s="21"/>
      <c r="C1559" s="21"/>
    </row>
    <row r="1560" spans="2:3">
      <c r="B1560" s="21"/>
      <c r="C1560" s="21"/>
    </row>
    <row r="1561" spans="2:3">
      <c r="B1561" s="21"/>
      <c r="C1561" s="21"/>
    </row>
    <row r="1562" spans="2:3">
      <c r="B1562" s="21"/>
      <c r="C1562" s="21"/>
    </row>
    <row r="1563" spans="2:3">
      <c r="B1563" s="21"/>
      <c r="C1563" s="21"/>
    </row>
    <row r="1564" spans="2:3">
      <c r="B1564" s="21"/>
      <c r="C1564" s="21"/>
    </row>
    <row r="1565" spans="2:3">
      <c r="B1565" s="21"/>
      <c r="C1565" s="21"/>
    </row>
    <row r="1566" spans="2:3">
      <c r="B1566" s="21"/>
      <c r="C1566" s="21"/>
    </row>
    <row r="1567" spans="2:3">
      <c r="B1567" s="21"/>
      <c r="C1567" s="21"/>
    </row>
    <row r="1568" spans="2:3">
      <c r="B1568" s="21"/>
      <c r="C1568" s="21"/>
    </row>
    <row r="1569" spans="2:3">
      <c r="B1569" s="21"/>
      <c r="C1569" s="21"/>
    </row>
    <row r="1570" spans="2:3">
      <c r="B1570" s="21"/>
      <c r="C1570" s="21"/>
    </row>
    <row r="1571" spans="2:3">
      <c r="B1571" s="21"/>
      <c r="C1571" s="21"/>
    </row>
    <row r="1572" spans="2:3">
      <c r="B1572" s="21"/>
      <c r="C1572" s="21"/>
    </row>
    <row r="1573" spans="2:3">
      <c r="B1573" s="21"/>
      <c r="C1573" s="21"/>
    </row>
    <row r="1574" spans="2:3">
      <c r="B1574" s="21"/>
      <c r="C1574" s="21"/>
    </row>
    <row r="1575" spans="2:3">
      <c r="B1575" s="21"/>
      <c r="C1575" s="21"/>
    </row>
    <row r="1576" spans="2:3">
      <c r="B1576" s="21"/>
      <c r="C1576" s="21"/>
    </row>
    <row r="1577" spans="2:3">
      <c r="B1577" s="21"/>
      <c r="C1577" s="21"/>
    </row>
    <row r="1578" spans="2:3">
      <c r="B1578" s="21"/>
      <c r="C1578" s="21"/>
    </row>
    <row r="1579" spans="2:3">
      <c r="B1579" s="21"/>
      <c r="C1579" s="21"/>
    </row>
    <row r="1580" spans="2:3">
      <c r="B1580" s="21"/>
      <c r="C1580" s="21"/>
    </row>
    <row r="1581" spans="2:3">
      <c r="B1581" s="21"/>
      <c r="C1581" s="21"/>
    </row>
    <row r="1582" spans="2:3">
      <c r="B1582" s="21"/>
      <c r="C1582" s="21"/>
    </row>
    <row r="1583" spans="2:3">
      <c r="B1583" s="21"/>
      <c r="C1583" s="21"/>
    </row>
    <row r="1584" spans="2:3">
      <c r="B1584" s="21"/>
      <c r="C1584" s="21"/>
    </row>
    <row r="1585" spans="2:3">
      <c r="B1585" s="21"/>
      <c r="C1585" s="21"/>
    </row>
    <row r="1586" spans="2:3">
      <c r="B1586" s="21"/>
      <c r="C1586" s="21"/>
    </row>
    <row r="1587" spans="2:3">
      <c r="B1587" s="21"/>
      <c r="C1587" s="21"/>
    </row>
    <row r="1588" spans="2:3">
      <c r="B1588" s="21"/>
      <c r="C1588" s="21"/>
    </row>
    <row r="1589" spans="2:3">
      <c r="B1589" s="21"/>
      <c r="C1589" s="21"/>
    </row>
    <row r="1590" spans="2:3">
      <c r="B1590" s="21"/>
      <c r="C1590" s="21"/>
    </row>
    <row r="1591" spans="2:3">
      <c r="B1591" s="21"/>
      <c r="C1591" s="21"/>
    </row>
    <row r="1592" spans="2:3">
      <c r="B1592" s="21"/>
      <c r="C1592" s="21"/>
    </row>
    <row r="1593" spans="2:3">
      <c r="B1593" s="21"/>
      <c r="C1593" s="21"/>
    </row>
    <row r="1594" spans="2:3">
      <c r="B1594" s="21"/>
      <c r="C1594" s="21"/>
    </row>
    <row r="1595" spans="2:3">
      <c r="B1595" s="21"/>
      <c r="C1595" s="21"/>
    </row>
    <row r="1596" spans="2:3">
      <c r="B1596" s="21"/>
      <c r="C1596" s="21"/>
    </row>
    <row r="1597" spans="2:3">
      <c r="B1597" s="21"/>
      <c r="C1597" s="21"/>
    </row>
    <row r="1598" spans="2:3">
      <c r="B1598" s="21"/>
      <c r="C1598" s="21"/>
    </row>
    <row r="1599" spans="2:3">
      <c r="B1599" s="21"/>
      <c r="C1599" s="21"/>
    </row>
    <row r="1600" spans="2:3">
      <c r="B1600" s="21"/>
      <c r="C1600" s="21"/>
    </row>
    <row r="1601" spans="2:3">
      <c r="B1601" s="21"/>
      <c r="C1601" s="21"/>
    </row>
    <row r="1602" spans="2:3">
      <c r="B1602" s="21"/>
      <c r="C1602" s="21"/>
    </row>
    <row r="1603" spans="2:3">
      <c r="B1603" s="21"/>
      <c r="C1603" s="21"/>
    </row>
    <row r="1604" spans="2:3">
      <c r="B1604" s="21"/>
      <c r="C1604" s="21"/>
    </row>
    <row r="1605" spans="2:3">
      <c r="B1605" s="21"/>
      <c r="C1605" s="21"/>
    </row>
    <row r="1606" spans="2:3">
      <c r="B1606" s="21"/>
      <c r="C1606" s="21"/>
    </row>
    <row r="1607" spans="2:3">
      <c r="B1607" s="21"/>
      <c r="C1607" s="21"/>
    </row>
    <row r="1608" spans="2:3">
      <c r="B1608" s="21"/>
      <c r="C1608" s="21"/>
    </row>
    <row r="1609" spans="2:3">
      <c r="B1609" s="21"/>
      <c r="C1609" s="21"/>
    </row>
    <row r="1610" spans="2:3">
      <c r="B1610" s="21"/>
      <c r="C1610" s="21"/>
    </row>
    <row r="1611" spans="2:3">
      <c r="B1611" s="21"/>
      <c r="C1611" s="21"/>
    </row>
    <row r="1612" spans="2:3">
      <c r="B1612" s="21"/>
      <c r="C1612" s="21"/>
    </row>
    <row r="1613" spans="2:3">
      <c r="B1613" s="21"/>
      <c r="C1613" s="21"/>
    </row>
    <row r="1614" spans="2:3">
      <c r="B1614" s="21"/>
      <c r="C1614" s="21"/>
    </row>
    <row r="1615" spans="2:3">
      <c r="B1615" s="21"/>
      <c r="C1615" s="21"/>
    </row>
    <row r="1616" spans="2:3">
      <c r="B1616" s="21"/>
      <c r="C1616" s="21"/>
    </row>
    <row r="1617" spans="2:3">
      <c r="B1617" s="21"/>
      <c r="C1617" s="21"/>
    </row>
    <row r="1618" spans="2:3">
      <c r="B1618" s="21"/>
      <c r="C1618" s="21"/>
    </row>
    <row r="1619" spans="2:3">
      <c r="B1619" s="21"/>
      <c r="C1619" s="21"/>
    </row>
    <row r="1620" spans="2:3">
      <c r="B1620" s="21"/>
      <c r="C1620" s="21"/>
    </row>
    <row r="1621" spans="2:3">
      <c r="B1621" s="21"/>
      <c r="C1621" s="21"/>
    </row>
    <row r="1622" spans="2:3">
      <c r="B1622" s="21"/>
      <c r="C1622" s="21"/>
    </row>
    <row r="1623" spans="2:3">
      <c r="B1623" s="21"/>
      <c r="C1623" s="21"/>
    </row>
    <row r="1624" spans="2:3">
      <c r="B1624" s="21"/>
      <c r="C1624" s="21"/>
    </row>
    <row r="1625" spans="2:3">
      <c r="B1625" s="21"/>
      <c r="C1625" s="21"/>
    </row>
    <row r="1626" spans="2:3">
      <c r="B1626" s="21"/>
      <c r="C1626" s="21"/>
    </row>
    <row r="1627" spans="2:3">
      <c r="B1627" s="21"/>
      <c r="C1627" s="21"/>
    </row>
    <row r="1628" spans="2:3">
      <c r="B1628" s="21"/>
      <c r="C1628" s="21"/>
    </row>
    <row r="1629" spans="2:3">
      <c r="B1629" s="21"/>
      <c r="C1629" s="21"/>
    </row>
    <row r="1630" spans="2:3">
      <c r="B1630" s="21"/>
      <c r="C1630" s="21"/>
    </row>
    <row r="1631" spans="2:3">
      <c r="B1631" s="21"/>
      <c r="C1631" s="21"/>
    </row>
    <row r="1632" spans="2:3">
      <c r="B1632" s="21"/>
      <c r="C1632" s="21"/>
    </row>
    <row r="1633" spans="2:3">
      <c r="B1633" s="21"/>
      <c r="C1633" s="21"/>
    </row>
    <row r="1634" spans="2:3">
      <c r="B1634" s="21"/>
      <c r="C1634" s="21"/>
    </row>
    <row r="1635" spans="2:3">
      <c r="B1635" s="21"/>
      <c r="C1635" s="21"/>
    </row>
    <row r="1636" spans="2:3">
      <c r="B1636" s="21"/>
      <c r="C1636" s="21"/>
    </row>
    <row r="1637" spans="2:3">
      <c r="B1637" s="21"/>
      <c r="C1637" s="21"/>
    </row>
    <row r="1638" spans="2:3">
      <c r="B1638" s="21"/>
      <c r="C1638" s="21"/>
    </row>
    <row r="1639" spans="2:3">
      <c r="B1639" s="21"/>
      <c r="C1639" s="21"/>
    </row>
    <row r="1640" spans="2:3">
      <c r="B1640" s="21"/>
      <c r="C1640" s="21"/>
    </row>
    <row r="1641" spans="2:3">
      <c r="B1641" s="21"/>
      <c r="C1641" s="21"/>
    </row>
    <row r="1642" spans="2:3">
      <c r="B1642" s="21"/>
      <c r="C1642" s="21"/>
    </row>
    <row r="1643" spans="2:3">
      <c r="B1643" s="21"/>
      <c r="C1643" s="21"/>
    </row>
    <row r="1644" spans="2:3">
      <c r="B1644" s="21"/>
      <c r="C1644" s="21"/>
    </row>
    <row r="1645" spans="2:3">
      <c r="B1645" s="21"/>
      <c r="C1645" s="21"/>
    </row>
    <row r="1646" spans="2:3">
      <c r="B1646" s="21"/>
      <c r="C1646" s="21"/>
    </row>
    <row r="1647" spans="2:3">
      <c r="B1647" s="21"/>
      <c r="C1647" s="21"/>
    </row>
    <row r="1648" spans="2:3">
      <c r="B1648" s="21"/>
      <c r="C1648" s="21"/>
    </row>
    <row r="1649" spans="2:3">
      <c r="B1649" s="21"/>
      <c r="C1649" s="21"/>
    </row>
    <row r="1650" spans="2:3">
      <c r="B1650" s="21"/>
      <c r="C1650" s="21"/>
    </row>
    <row r="1651" spans="2:3">
      <c r="B1651" s="21"/>
      <c r="C1651" s="21"/>
    </row>
    <row r="1652" spans="2:3">
      <c r="B1652" s="21"/>
      <c r="C1652" s="21"/>
    </row>
    <row r="1653" spans="2:3">
      <c r="B1653" s="21"/>
      <c r="C1653" s="21"/>
    </row>
    <row r="1654" spans="2:3">
      <c r="B1654" s="21"/>
      <c r="C1654" s="21"/>
    </row>
    <row r="1655" spans="2:3">
      <c r="B1655" s="21"/>
      <c r="C1655" s="21"/>
    </row>
    <row r="1656" spans="2:3">
      <c r="B1656" s="21"/>
      <c r="C1656" s="21"/>
    </row>
    <row r="1657" spans="2:3">
      <c r="B1657" s="21"/>
      <c r="C1657" s="21"/>
    </row>
    <row r="1658" spans="2:3">
      <c r="B1658" s="21"/>
      <c r="C1658" s="21"/>
    </row>
    <row r="1659" spans="2:3">
      <c r="B1659" s="21"/>
      <c r="C1659" s="21"/>
    </row>
    <row r="1660" spans="2:3">
      <c r="B1660" s="21"/>
      <c r="C1660" s="21"/>
    </row>
    <row r="1661" spans="2:3">
      <c r="B1661" s="21"/>
      <c r="C1661" s="21"/>
    </row>
    <row r="1662" spans="2:3">
      <c r="B1662" s="21"/>
      <c r="C1662" s="21"/>
    </row>
    <row r="1663" spans="2:3">
      <c r="B1663" s="21"/>
      <c r="C1663" s="21"/>
    </row>
    <row r="1664" spans="2:3">
      <c r="B1664" s="21"/>
      <c r="C1664" s="21"/>
    </row>
    <row r="1665" spans="2:3">
      <c r="B1665" s="21"/>
      <c r="C1665" s="21"/>
    </row>
    <row r="1666" spans="2:3">
      <c r="B1666" s="21"/>
      <c r="C1666" s="21"/>
    </row>
    <row r="1667" spans="2:3">
      <c r="B1667" s="21"/>
      <c r="C1667" s="21"/>
    </row>
    <row r="1668" spans="2:3">
      <c r="B1668" s="21"/>
      <c r="C1668" s="21"/>
    </row>
    <row r="1669" spans="2:3">
      <c r="B1669" s="21"/>
      <c r="C1669" s="21"/>
    </row>
    <row r="1670" spans="2:3">
      <c r="B1670" s="21"/>
      <c r="C1670" s="21"/>
    </row>
    <row r="1671" spans="2:3">
      <c r="B1671" s="21"/>
      <c r="C1671" s="21"/>
    </row>
    <row r="1672" spans="2:3">
      <c r="B1672" s="21"/>
      <c r="C1672" s="21"/>
    </row>
    <row r="1673" spans="2:3">
      <c r="B1673" s="21"/>
      <c r="C1673" s="21"/>
    </row>
    <row r="1674" spans="2:3">
      <c r="B1674" s="21"/>
      <c r="C1674" s="21"/>
    </row>
    <row r="1675" spans="2:3">
      <c r="B1675" s="21"/>
      <c r="C1675" s="21"/>
    </row>
    <row r="1676" spans="2:3">
      <c r="B1676" s="21"/>
      <c r="C1676" s="21"/>
    </row>
    <row r="1677" spans="2:3">
      <c r="B1677" s="21"/>
      <c r="C1677" s="21"/>
    </row>
    <row r="1678" spans="2:3">
      <c r="B1678" s="21"/>
      <c r="C1678" s="21"/>
    </row>
    <row r="1679" spans="2:3">
      <c r="B1679" s="21"/>
      <c r="C1679" s="21"/>
    </row>
    <row r="1680" spans="2:3">
      <c r="B1680" s="21"/>
      <c r="C1680" s="21"/>
    </row>
    <row r="1681" spans="2:3">
      <c r="B1681" s="21"/>
      <c r="C1681" s="21"/>
    </row>
    <row r="1682" spans="2:3">
      <c r="B1682" s="21"/>
      <c r="C1682" s="21"/>
    </row>
    <row r="1683" spans="2:3">
      <c r="B1683" s="21"/>
      <c r="C1683" s="21"/>
    </row>
    <row r="1684" spans="2:3">
      <c r="B1684" s="21"/>
      <c r="C1684" s="21"/>
    </row>
    <row r="1685" spans="2:3">
      <c r="B1685" s="21"/>
      <c r="C1685" s="21"/>
    </row>
    <row r="1686" spans="2:3">
      <c r="B1686" s="21"/>
      <c r="C1686" s="21"/>
    </row>
    <row r="1687" spans="2:3">
      <c r="B1687" s="21"/>
      <c r="C1687" s="21"/>
    </row>
    <row r="1688" spans="2:3">
      <c r="B1688" s="21"/>
      <c r="C1688" s="21"/>
    </row>
    <row r="1689" spans="2:3">
      <c r="B1689" s="21"/>
      <c r="C1689" s="21"/>
    </row>
    <row r="1690" spans="2:3">
      <c r="B1690" s="21"/>
      <c r="C1690" s="21"/>
    </row>
    <row r="1691" spans="2:3">
      <c r="B1691" s="21"/>
      <c r="C1691" s="21"/>
    </row>
    <row r="1692" spans="2:3">
      <c r="B1692" s="21"/>
      <c r="C1692" s="21"/>
    </row>
    <row r="1693" spans="2:3">
      <c r="B1693" s="21"/>
      <c r="C1693" s="21"/>
    </row>
    <row r="1694" spans="2:3">
      <c r="B1694" s="21"/>
      <c r="C1694" s="21"/>
    </row>
    <row r="1695" spans="2:3">
      <c r="B1695" s="21"/>
      <c r="C1695" s="21"/>
    </row>
    <row r="1696" spans="2:3">
      <c r="B1696" s="21"/>
      <c r="C1696" s="21"/>
    </row>
    <row r="1697" spans="2:3">
      <c r="B1697" s="21"/>
      <c r="C1697" s="21"/>
    </row>
    <row r="1698" spans="2:3">
      <c r="B1698" s="21"/>
      <c r="C1698" s="21"/>
    </row>
    <row r="1699" spans="2:3">
      <c r="B1699" s="21"/>
      <c r="C1699" s="21"/>
    </row>
    <row r="1700" spans="2:3">
      <c r="B1700" s="21"/>
      <c r="C1700" s="21"/>
    </row>
    <row r="1701" spans="2:3">
      <c r="B1701" s="21"/>
      <c r="C1701" s="21"/>
    </row>
    <row r="1702" spans="2:3">
      <c r="B1702" s="21"/>
      <c r="C1702" s="21"/>
    </row>
    <row r="1703" spans="2:3">
      <c r="B1703" s="21"/>
      <c r="C1703" s="21"/>
    </row>
    <row r="1704" spans="2:3">
      <c r="B1704" s="21"/>
      <c r="C1704" s="21"/>
    </row>
    <row r="1705" spans="2:3">
      <c r="B1705" s="21"/>
      <c r="C1705" s="21"/>
    </row>
    <row r="1706" spans="2:3">
      <c r="B1706" s="21"/>
      <c r="C1706" s="21"/>
    </row>
    <row r="1707" spans="2:3">
      <c r="B1707" s="21"/>
      <c r="C1707" s="21"/>
    </row>
    <row r="1708" spans="2:3">
      <c r="B1708" s="21"/>
      <c r="C1708" s="21"/>
    </row>
    <row r="1709" spans="2:3">
      <c r="B1709" s="21"/>
      <c r="C1709" s="21"/>
    </row>
    <row r="1710" spans="2:3">
      <c r="B1710" s="21"/>
      <c r="C1710" s="21"/>
    </row>
    <row r="1711" spans="2:3">
      <c r="B1711" s="21"/>
      <c r="C1711" s="21"/>
    </row>
    <row r="1712" spans="2:3">
      <c r="B1712" s="21"/>
      <c r="C1712" s="21"/>
    </row>
    <row r="1713" spans="2:3">
      <c r="B1713" s="21"/>
      <c r="C1713" s="21"/>
    </row>
    <row r="1714" spans="2:3">
      <c r="B1714" s="21"/>
      <c r="C1714" s="21"/>
    </row>
    <row r="1715" spans="2:3">
      <c r="B1715" s="21"/>
      <c r="C1715" s="21"/>
    </row>
    <row r="1716" spans="2:3">
      <c r="B1716" s="21"/>
      <c r="C1716" s="21"/>
    </row>
    <row r="1717" spans="2:3">
      <c r="B1717" s="21"/>
      <c r="C1717" s="21"/>
    </row>
    <row r="1718" spans="2:3">
      <c r="B1718" s="21"/>
      <c r="C1718" s="21"/>
    </row>
    <row r="1719" spans="2:3">
      <c r="B1719" s="21"/>
      <c r="C1719" s="21"/>
    </row>
    <row r="1720" spans="2:3">
      <c r="B1720" s="21"/>
      <c r="C1720" s="21"/>
    </row>
    <row r="1721" spans="2:3">
      <c r="B1721" s="21"/>
      <c r="C1721" s="21"/>
    </row>
    <row r="1722" spans="2:3">
      <c r="B1722" s="21"/>
      <c r="C1722" s="21"/>
    </row>
    <row r="1723" spans="2:3">
      <c r="B1723" s="21"/>
      <c r="C1723" s="21"/>
    </row>
    <row r="1724" spans="2:3">
      <c r="B1724" s="21"/>
      <c r="C1724" s="21"/>
    </row>
    <row r="1725" spans="2:3">
      <c r="B1725" s="21"/>
      <c r="C1725" s="21"/>
    </row>
    <row r="1726" spans="2:3">
      <c r="B1726" s="21"/>
      <c r="C1726" s="21"/>
    </row>
    <row r="1727" spans="2:3">
      <c r="B1727" s="21"/>
      <c r="C1727" s="21"/>
    </row>
    <row r="1728" spans="2:3">
      <c r="B1728" s="21"/>
      <c r="C1728" s="21"/>
    </row>
    <row r="1729" spans="2:3">
      <c r="B1729" s="21"/>
      <c r="C1729" s="21"/>
    </row>
    <row r="1730" spans="2:3">
      <c r="B1730" s="21"/>
      <c r="C1730" s="21"/>
    </row>
    <row r="1731" spans="2:3">
      <c r="B1731" s="21"/>
      <c r="C1731" s="21"/>
    </row>
    <row r="1732" spans="2:3">
      <c r="B1732" s="21"/>
      <c r="C1732" s="21"/>
    </row>
    <row r="1733" spans="2:3">
      <c r="B1733" s="21"/>
      <c r="C1733" s="21"/>
    </row>
    <row r="1734" spans="2:3">
      <c r="B1734" s="21"/>
      <c r="C1734" s="21"/>
    </row>
    <row r="1735" spans="2:3">
      <c r="B1735" s="21"/>
      <c r="C1735" s="21"/>
    </row>
    <row r="1736" spans="2:3">
      <c r="B1736" s="21"/>
      <c r="C1736" s="21"/>
    </row>
    <row r="1737" spans="2:3">
      <c r="B1737" s="21"/>
      <c r="C1737" s="21"/>
    </row>
    <row r="1738" spans="2:3">
      <c r="B1738" s="21"/>
      <c r="C1738" s="21"/>
    </row>
    <row r="1739" spans="2:3">
      <c r="B1739" s="21"/>
      <c r="C1739" s="21"/>
    </row>
    <row r="1740" spans="2:3">
      <c r="B1740" s="21"/>
      <c r="C1740" s="21"/>
    </row>
    <row r="1741" spans="2:3">
      <c r="B1741" s="21"/>
      <c r="C1741" s="21"/>
    </row>
    <row r="1742" spans="2:3">
      <c r="B1742" s="21"/>
      <c r="C1742" s="21"/>
    </row>
    <row r="1743" spans="2:3">
      <c r="B1743" s="21"/>
      <c r="C1743" s="21"/>
    </row>
    <row r="1744" spans="2:3">
      <c r="B1744" s="21"/>
      <c r="C1744" s="21"/>
    </row>
    <row r="1745" spans="2:3">
      <c r="B1745" s="21"/>
      <c r="C1745" s="21"/>
    </row>
    <row r="1746" spans="2:3">
      <c r="B1746" s="21"/>
      <c r="C1746" s="21"/>
    </row>
    <row r="1747" spans="2:3">
      <c r="B1747" s="21"/>
      <c r="C1747" s="21"/>
    </row>
    <row r="1748" spans="2:3">
      <c r="B1748" s="21"/>
      <c r="C1748" s="21"/>
    </row>
    <row r="1749" spans="2:3">
      <c r="B1749" s="21"/>
      <c r="C1749" s="21"/>
    </row>
    <row r="1750" spans="2:3">
      <c r="B1750" s="21"/>
      <c r="C1750" s="21"/>
    </row>
    <row r="1751" spans="2:3">
      <c r="B1751" s="21"/>
      <c r="C1751" s="21"/>
    </row>
    <row r="1752" spans="2:3">
      <c r="B1752" s="21"/>
      <c r="C1752" s="21"/>
    </row>
    <row r="1753" spans="2:3">
      <c r="B1753" s="21"/>
      <c r="C1753" s="21"/>
    </row>
    <row r="1754" spans="2:3">
      <c r="B1754" s="21"/>
      <c r="C1754" s="21"/>
    </row>
    <row r="1755" spans="2:3">
      <c r="B1755" s="21"/>
      <c r="C1755" s="21"/>
    </row>
    <row r="1756" spans="2:3">
      <c r="B1756" s="21"/>
      <c r="C1756" s="21"/>
    </row>
    <row r="1757" spans="2:3">
      <c r="B1757" s="21"/>
      <c r="C1757" s="21"/>
    </row>
    <row r="1758" spans="2:3">
      <c r="B1758" s="21"/>
      <c r="C1758" s="21"/>
    </row>
    <row r="1759" spans="2:3">
      <c r="B1759" s="21"/>
      <c r="C1759" s="21"/>
    </row>
    <row r="1760" spans="2:3">
      <c r="B1760" s="21"/>
      <c r="C1760" s="21"/>
    </row>
    <row r="1761" spans="2:3">
      <c r="B1761" s="21"/>
      <c r="C1761" s="21"/>
    </row>
    <row r="1762" spans="2:3">
      <c r="B1762" s="21"/>
      <c r="C1762" s="21"/>
    </row>
    <row r="1763" spans="2:3">
      <c r="B1763" s="21"/>
      <c r="C1763" s="21"/>
    </row>
    <row r="1764" spans="2:3">
      <c r="B1764" s="21"/>
      <c r="C1764" s="21"/>
    </row>
    <row r="1765" spans="2:3">
      <c r="B1765" s="21"/>
      <c r="C1765" s="21"/>
    </row>
    <row r="1766" spans="2:3">
      <c r="B1766" s="21"/>
      <c r="C1766" s="21"/>
    </row>
    <row r="1767" spans="2:3">
      <c r="B1767" s="21"/>
      <c r="C1767" s="21"/>
    </row>
    <row r="1768" spans="2:3">
      <c r="B1768" s="21"/>
      <c r="C1768" s="21"/>
    </row>
    <row r="1769" spans="2:3">
      <c r="B1769" s="21"/>
      <c r="C1769" s="21"/>
    </row>
    <row r="1770" spans="2:3">
      <c r="B1770" s="21"/>
      <c r="C1770" s="21"/>
    </row>
    <row r="1771" spans="2:3">
      <c r="B1771" s="21"/>
      <c r="C1771" s="21"/>
    </row>
    <row r="1772" spans="2:3">
      <c r="B1772" s="21"/>
      <c r="C1772" s="21"/>
    </row>
    <row r="1773" spans="2:3">
      <c r="B1773" s="21"/>
      <c r="C1773" s="21"/>
    </row>
    <row r="1774" spans="2:3">
      <c r="B1774" s="21"/>
      <c r="C1774" s="21"/>
    </row>
    <row r="1775" spans="2:3">
      <c r="B1775" s="21"/>
      <c r="C1775" s="21"/>
    </row>
    <row r="1776" spans="2:3">
      <c r="B1776" s="21"/>
      <c r="C1776" s="21"/>
    </row>
    <row r="1777" spans="2:3">
      <c r="B1777" s="21"/>
      <c r="C1777" s="21"/>
    </row>
    <row r="1778" spans="2:3">
      <c r="B1778" s="21"/>
      <c r="C1778" s="21"/>
    </row>
    <row r="1779" spans="2:3">
      <c r="B1779" s="21"/>
      <c r="C1779" s="21"/>
    </row>
    <row r="1780" spans="2:3">
      <c r="B1780" s="21"/>
      <c r="C1780" s="21"/>
    </row>
    <row r="1781" spans="2:3">
      <c r="B1781" s="21"/>
      <c r="C1781" s="21"/>
    </row>
    <row r="1782" spans="2:3">
      <c r="B1782" s="21"/>
      <c r="C1782" s="21"/>
    </row>
    <row r="1783" spans="2:3">
      <c r="B1783" s="21"/>
      <c r="C1783" s="21"/>
    </row>
    <row r="1784" spans="2:3">
      <c r="B1784" s="21"/>
      <c r="C1784" s="21"/>
    </row>
    <row r="1785" spans="2:3">
      <c r="B1785" s="21"/>
      <c r="C1785" s="21"/>
    </row>
    <row r="1786" spans="2:3">
      <c r="B1786" s="21"/>
      <c r="C1786" s="21"/>
    </row>
    <row r="1787" spans="2:3">
      <c r="B1787" s="21"/>
      <c r="C1787" s="21"/>
    </row>
    <row r="1788" spans="2:3">
      <c r="B1788" s="21"/>
      <c r="C1788" s="21"/>
    </row>
    <row r="1789" spans="2:3">
      <c r="B1789" s="21"/>
      <c r="C1789" s="21"/>
    </row>
    <row r="1790" spans="2:3">
      <c r="B1790" s="21"/>
      <c r="C1790" s="21"/>
    </row>
    <row r="1791" spans="2:3">
      <c r="B1791" s="21"/>
      <c r="C1791" s="21"/>
    </row>
    <row r="1792" spans="2:3">
      <c r="B1792" s="21"/>
      <c r="C1792" s="21"/>
    </row>
    <row r="1793" spans="2:3">
      <c r="B1793" s="21"/>
      <c r="C1793" s="21"/>
    </row>
    <row r="1794" spans="2:3">
      <c r="B1794" s="21"/>
      <c r="C1794" s="21"/>
    </row>
    <row r="1795" spans="2:3">
      <c r="B1795" s="21"/>
      <c r="C1795" s="21"/>
    </row>
    <row r="1796" spans="2:3">
      <c r="B1796" s="21"/>
      <c r="C1796" s="21"/>
    </row>
    <row r="1797" spans="2:3">
      <c r="B1797" s="21"/>
      <c r="C1797" s="21"/>
    </row>
    <row r="1798" spans="2:3">
      <c r="B1798" s="21"/>
      <c r="C1798" s="21"/>
    </row>
    <row r="1799" spans="2:3">
      <c r="B1799" s="21"/>
      <c r="C1799" s="21"/>
    </row>
    <row r="1800" spans="2:3">
      <c r="B1800" s="21"/>
      <c r="C1800" s="21"/>
    </row>
    <row r="1801" spans="2:3">
      <c r="B1801" s="21"/>
      <c r="C1801" s="21"/>
    </row>
    <row r="1802" spans="2:3">
      <c r="B1802" s="21"/>
      <c r="C1802" s="21"/>
    </row>
    <row r="1803" spans="2:3">
      <c r="B1803" s="21"/>
      <c r="C1803" s="21"/>
    </row>
    <row r="1804" spans="2:3">
      <c r="B1804" s="21"/>
      <c r="C1804" s="21"/>
    </row>
    <row r="1805" spans="2:3">
      <c r="B1805" s="21"/>
      <c r="C1805" s="21"/>
    </row>
    <row r="1806" spans="2:3">
      <c r="B1806" s="21"/>
      <c r="C1806" s="21"/>
    </row>
    <row r="1807" spans="2:3">
      <c r="B1807" s="21"/>
      <c r="C1807" s="21"/>
    </row>
    <row r="1808" spans="2:3">
      <c r="B1808" s="21"/>
      <c r="C1808" s="21"/>
    </row>
    <row r="1809" spans="2:3">
      <c r="B1809" s="21"/>
      <c r="C1809" s="21"/>
    </row>
    <row r="1810" spans="2:3">
      <c r="B1810" s="21"/>
      <c r="C1810" s="21"/>
    </row>
    <row r="1811" spans="2:3">
      <c r="B1811" s="21"/>
      <c r="C1811" s="21"/>
    </row>
    <row r="1812" spans="2:3">
      <c r="B1812" s="21"/>
      <c r="C1812" s="21"/>
    </row>
    <row r="1813" spans="2:3">
      <c r="B1813" s="21"/>
      <c r="C1813" s="21"/>
    </row>
    <row r="1814" spans="2:3">
      <c r="B1814" s="21"/>
      <c r="C1814" s="21"/>
    </row>
    <row r="1815" spans="2:3">
      <c r="B1815" s="21"/>
      <c r="C1815" s="21"/>
    </row>
    <row r="1816" spans="2:3">
      <c r="B1816" s="21"/>
      <c r="C1816" s="21"/>
    </row>
    <row r="1817" spans="2:3">
      <c r="B1817" s="21"/>
      <c r="C1817" s="21"/>
    </row>
    <row r="1818" spans="2:3">
      <c r="B1818" s="21"/>
      <c r="C1818" s="21"/>
    </row>
    <row r="1819" spans="2:3">
      <c r="B1819" s="21"/>
      <c r="C1819" s="21"/>
    </row>
    <row r="1820" spans="2:3">
      <c r="B1820" s="21"/>
      <c r="C1820" s="21"/>
    </row>
    <row r="1821" spans="2:3">
      <c r="B1821" s="21"/>
      <c r="C1821" s="21"/>
    </row>
    <row r="1822" spans="2:3">
      <c r="B1822" s="21"/>
      <c r="C1822" s="21"/>
    </row>
    <row r="1823" spans="2:3">
      <c r="B1823" s="21"/>
      <c r="C1823" s="21"/>
    </row>
    <row r="1824" spans="2:3">
      <c r="B1824" s="21"/>
      <c r="C1824" s="21"/>
    </row>
    <row r="1825" spans="2:3">
      <c r="B1825" s="21"/>
      <c r="C1825" s="21"/>
    </row>
    <row r="1826" spans="2:3">
      <c r="B1826" s="21"/>
      <c r="C1826" s="21"/>
    </row>
    <row r="1827" spans="2:3">
      <c r="B1827" s="21"/>
      <c r="C1827" s="21"/>
    </row>
    <row r="1828" spans="2:3">
      <c r="B1828" s="21"/>
      <c r="C1828" s="21"/>
    </row>
    <row r="1829" spans="2:3">
      <c r="B1829" s="21"/>
      <c r="C1829" s="21"/>
    </row>
    <row r="1830" spans="2:3">
      <c r="B1830" s="21"/>
      <c r="C1830" s="21"/>
    </row>
    <row r="1831" spans="2:3">
      <c r="B1831" s="21"/>
      <c r="C1831" s="21"/>
    </row>
    <row r="1832" spans="2:3">
      <c r="B1832" s="21"/>
      <c r="C1832" s="21"/>
    </row>
    <row r="1833" spans="2:3">
      <c r="B1833" s="21"/>
      <c r="C1833" s="21"/>
    </row>
    <row r="1834" spans="2:3">
      <c r="B1834" s="21"/>
      <c r="C1834" s="21"/>
    </row>
    <row r="1835" spans="2:3">
      <c r="B1835" s="21"/>
      <c r="C1835" s="21"/>
    </row>
    <row r="1836" spans="2:3">
      <c r="B1836" s="21"/>
      <c r="C1836" s="21"/>
    </row>
    <row r="1837" spans="2:3">
      <c r="B1837" s="21"/>
      <c r="C1837" s="21"/>
    </row>
    <row r="1838" spans="2:3">
      <c r="B1838" s="21"/>
      <c r="C1838" s="21"/>
    </row>
    <row r="1839" spans="2:3">
      <c r="B1839" s="21"/>
      <c r="C1839" s="21"/>
    </row>
    <row r="1840" spans="2:3">
      <c r="B1840" s="21"/>
      <c r="C1840" s="21"/>
    </row>
    <row r="1841" spans="2:3">
      <c r="B1841" s="21"/>
      <c r="C1841" s="21"/>
    </row>
    <row r="1842" spans="2:3">
      <c r="B1842" s="21"/>
      <c r="C1842" s="21"/>
    </row>
    <row r="1843" spans="2:3">
      <c r="B1843" s="21"/>
      <c r="C1843" s="21"/>
    </row>
    <row r="1844" spans="2:3">
      <c r="B1844" s="21"/>
      <c r="C1844" s="21"/>
    </row>
    <row r="1845" spans="2:3">
      <c r="B1845" s="21"/>
      <c r="C1845" s="21"/>
    </row>
    <row r="1846" spans="2:3">
      <c r="B1846" s="21"/>
      <c r="C1846" s="21"/>
    </row>
    <row r="1847" spans="2:3">
      <c r="B1847" s="21"/>
      <c r="C1847" s="21"/>
    </row>
    <row r="1848" spans="2:3">
      <c r="B1848" s="21"/>
      <c r="C1848" s="21"/>
    </row>
    <row r="1849" spans="2:3">
      <c r="B1849" s="21"/>
      <c r="C1849" s="21"/>
    </row>
    <row r="1850" spans="2:3">
      <c r="B1850" s="21"/>
      <c r="C1850" s="21"/>
    </row>
    <row r="1851" spans="2:3">
      <c r="B1851" s="21"/>
      <c r="C1851" s="21"/>
    </row>
    <row r="1852" spans="2:3">
      <c r="B1852" s="21"/>
      <c r="C1852" s="21"/>
    </row>
    <row r="1853" spans="2:3">
      <c r="B1853" s="21"/>
      <c r="C1853" s="21"/>
    </row>
    <row r="1854" spans="2:3">
      <c r="B1854" s="21"/>
      <c r="C1854" s="21"/>
    </row>
    <row r="1855" spans="2:3">
      <c r="B1855" s="21"/>
      <c r="C1855" s="21"/>
    </row>
    <row r="1856" spans="2:3">
      <c r="B1856" s="21"/>
      <c r="C1856" s="21"/>
    </row>
    <row r="1857" spans="2:3">
      <c r="B1857" s="21"/>
      <c r="C1857" s="21"/>
    </row>
    <row r="1858" spans="2:3">
      <c r="B1858" s="21"/>
      <c r="C1858" s="21"/>
    </row>
    <row r="1859" spans="2:3">
      <c r="B1859" s="21"/>
      <c r="C1859" s="21"/>
    </row>
    <row r="1860" spans="2:3">
      <c r="B1860" s="21"/>
      <c r="C1860" s="21"/>
    </row>
    <row r="1861" spans="2:3">
      <c r="B1861" s="21"/>
      <c r="C1861" s="21"/>
    </row>
    <row r="1862" spans="2:3">
      <c r="B1862" s="21"/>
      <c r="C1862" s="21"/>
    </row>
    <row r="1863" spans="2:3">
      <c r="B1863" s="21"/>
      <c r="C1863" s="21"/>
    </row>
    <row r="1864" spans="2:3">
      <c r="B1864" s="21"/>
      <c r="C1864" s="21"/>
    </row>
    <row r="1865" spans="2:3">
      <c r="B1865" s="21"/>
      <c r="C1865" s="21"/>
    </row>
    <row r="1866" spans="2:3">
      <c r="B1866" s="21"/>
      <c r="C1866" s="21"/>
    </row>
    <row r="1867" spans="2:3">
      <c r="B1867" s="21"/>
      <c r="C1867" s="21"/>
    </row>
    <row r="1868" spans="2:3">
      <c r="B1868" s="21"/>
      <c r="C1868" s="21"/>
    </row>
    <row r="1869" spans="2:3">
      <c r="B1869" s="21"/>
      <c r="C1869" s="21"/>
    </row>
    <row r="1870" spans="2:3">
      <c r="B1870" s="21"/>
      <c r="C1870" s="21"/>
    </row>
    <row r="1871" spans="2:3">
      <c r="B1871" s="21"/>
      <c r="C1871" s="21"/>
    </row>
    <row r="1872" spans="2:3">
      <c r="B1872" s="21"/>
      <c r="C1872" s="21"/>
    </row>
    <row r="1873" spans="2:3">
      <c r="B1873" s="21"/>
      <c r="C1873" s="21"/>
    </row>
    <row r="1874" spans="2:3">
      <c r="B1874" s="21"/>
      <c r="C1874" s="21"/>
    </row>
    <row r="1875" spans="2:3">
      <c r="B1875" s="21"/>
      <c r="C1875" s="21"/>
    </row>
    <row r="1876" spans="2:3">
      <c r="B1876" s="21"/>
      <c r="C1876" s="21"/>
    </row>
    <row r="1877" spans="2:3">
      <c r="B1877" s="21"/>
      <c r="C1877" s="21"/>
    </row>
    <row r="1878" spans="2:3">
      <c r="B1878" s="21"/>
      <c r="C1878" s="21"/>
    </row>
    <row r="1879" spans="2:3">
      <c r="B1879" s="21"/>
      <c r="C1879" s="21"/>
    </row>
    <row r="1880" spans="2:3">
      <c r="B1880" s="21"/>
      <c r="C1880" s="21"/>
    </row>
    <row r="1881" spans="2:3">
      <c r="B1881" s="21"/>
      <c r="C1881" s="21"/>
    </row>
    <row r="1882" spans="2:3">
      <c r="B1882" s="21"/>
      <c r="C1882" s="21"/>
    </row>
    <row r="1883" spans="2:3">
      <c r="B1883" s="21"/>
      <c r="C1883" s="21"/>
    </row>
    <row r="1884" spans="2:3">
      <c r="B1884" s="21"/>
      <c r="C1884" s="21"/>
    </row>
    <row r="1885" spans="2:3">
      <c r="B1885" s="21"/>
      <c r="C1885" s="21"/>
    </row>
    <row r="1886" spans="2:3">
      <c r="B1886" s="21"/>
      <c r="C1886" s="21"/>
    </row>
    <row r="1887" spans="2:3">
      <c r="B1887" s="21"/>
      <c r="C1887" s="21"/>
    </row>
    <row r="1888" spans="2:3">
      <c r="B1888" s="21"/>
      <c r="C1888" s="21"/>
    </row>
    <row r="1889" spans="2:3">
      <c r="B1889" s="21"/>
      <c r="C1889" s="21"/>
    </row>
    <row r="1890" spans="2:3">
      <c r="B1890" s="21"/>
      <c r="C1890" s="21"/>
    </row>
    <row r="1891" spans="2:3">
      <c r="B1891" s="21"/>
      <c r="C1891" s="21"/>
    </row>
    <row r="1892" spans="2:3">
      <c r="B1892" s="21"/>
      <c r="C1892" s="21"/>
    </row>
    <row r="1893" spans="2:3">
      <c r="B1893" s="21"/>
      <c r="C1893" s="21"/>
    </row>
    <row r="1894" spans="2:3">
      <c r="B1894" s="21"/>
      <c r="C1894" s="21"/>
    </row>
    <row r="1895" spans="2:3">
      <c r="B1895" s="21"/>
      <c r="C1895" s="21"/>
    </row>
    <row r="1896" spans="2:3">
      <c r="B1896" s="21"/>
      <c r="C1896" s="21"/>
    </row>
    <row r="1897" spans="2:3">
      <c r="B1897" s="21"/>
      <c r="C1897" s="21"/>
    </row>
    <row r="1898" spans="2:3">
      <c r="B1898" s="21"/>
      <c r="C1898" s="21"/>
    </row>
    <row r="1899" spans="2:3">
      <c r="B1899" s="21"/>
      <c r="C1899" s="21"/>
    </row>
    <row r="1900" spans="2:3">
      <c r="B1900" s="21"/>
      <c r="C1900" s="21"/>
    </row>
    <row r="1901" spans="2:3">
      <c r="B1901" s="21"/>
      <c r="C1901" s="21"/>
    </row>
    <row r="1902" spans="2:3">
      <c r="B1902" s="21"/>
      <c r="C1902" s="21"/>
    </row>
    <row r="1903" spans="2:3">
      <c r="B1903" s="21"/>
      <c r="C1903" s="21"/>
    </row>
    <row r="1904" spans="2:3">
      <c r="B1904" s="21"/>
      <c r="C1904" s="21"/>
    </row>
    <row r="1905" spans="2:3">
      <c r="B1905" s="21"/>
      <c r="C1905" s="21"/>
    </row>
    <row r="1906" spans="2:3">
      <c r="B1906" s="21"/>
      <c r="C1906" s="21"/>
    </row>
    <row r="1907" spans="2:3">
      <c r="B1907" s="21"/>
      <c r="C1907" s="21"/>
    </row>
    <row r="1908" spans="2:3">
      <c r="B1908" s="21"/>
      <c r="C1908" s="21"/>
    </row>
    <row r="1909" spans="2:3">
      <c r="B1909" s="21"/>
      <c r="C1909" s="21"/>
    </row>
    <row r="1910" spans="2:3">
      <c r="B1910" s="21"/>
      <c r="C1910" s="21"/>
    </row>
    <row r="1911" spans="2:3">
      <c r="B1911" s="21"/>
      <c r="C1911" s="21"/>
    </row>
    <row r="1912" spans="2:3">
      <c r="B1912" s="21"/>
      <c r="C1912" s="21"/>
    </row>
    <row r="1913" spans="2:3">
      <c r="B1913" s="21"/>
      <c r="C1913" s="21"/>
    </row>
    <row r="1914" spans="2:3">
      <c r="B1914" s="21"/>
      <c r="C1914" s="21"/>
    </row>
    <row r="1915" spans="2:3">
      <c r="B1915" s="21"/>
      <c r="C1915" s="21"/>
    </row>
    <row r="1916" spans="2:3">
      <c r="B1916" s="21"/>
      <c r="C1916" s="21"/>
    </row>
    <row r="1917" spans="2:3">
      <c r="B1917" s="21"/>
      <c r="C1917" s="21"/>
    </row>
    <row r="1918" spans="2:3">
      <c r="B1918" s="21"/>
      <c r="C1918" s="21"/>
    </row>
    <row r="1919" spans="2:3">
      <c r="B1919" s="21"/>
      <c r="C1919" s="21"/>
    </row>
    <row r="1920" spans="2:3">
      <c r="B1920" s="21"/>
      <c r="C1920" s="21"/>
    </row>
    <row r="1921" spans="2:3">
      <c r="B1921" s="21"/>
      <c r="C1921" s="21"/>
    </row>
    <row r="1922" spans="2:3">
      <c r="B1922" s="21"/>
      <c r="C1922" s="21"/>
    </row>
    <row r="1923" spans="2:3">
      <c r="B1923" s="21"/>
      <c r="C1923" s="21"/>
    </row>
    <row r="1924" spans="2:3">
      <c r="B1924" s="21"/>
      <c r="C1924" s="21"/>
    </row>
    <row r="1925" spans="2:3">
      <c r="B1925" s="21"/>
      <c r="C1925" s="21"/>
    </row>
    <row r="1926" spans="2:3">
      <c r="B1926" s="21"/>
      <c r="C1926" s="21"/>
    </row>
    <row r="1927" spans="2:3">
      <c r="B1927" s="21"/>
      <c r="C1927" s="21"/>
    </row>
    <row r="1928" spans="2:3">
      <c r="B1928" s="21"/>
      <c r="C1928" s="21"/>
    </row>
    <row r="1929" spans="2:3">
      <c r="B1929" s="21"/>
      <c r="C1929" s="21"/>
    </row>
    <row r="1930" spans="2:3">
      <c r="B1930" s="21"/>
      <c r="C1930" s="21"/>
    </row>
    <row r="1931" spans="2:3">
      <c r="B1931" s="21"/>
      <c r="C1931" s="21"/>
    </row>
    <row r="1932" spans="2:3">
      <c r="B1932" s="21"/>
      <c r="C1932" s="21"/>
    </row>
    <row r="1933" spans="2:3">
      <c r="B1933" s="21"/>
      <c r="C1933" s="21"/>
    </row>
    <row r="1934" spans="2:3">
      <c r="B1934" s="21"/>
      <c r="C1934" s="21"/>
    </row>
    <row r="1935" spans="2:3">
      <c r="B1935" s="21"/>
      <c r="C1935" s="21"/>
    </row>
    <row r="1936" spans="2:3">
      <c r="B1936" s="21"/>
      <c r="C1936" s="21"/>
    </row>
    <row r="1937" spans="2:3">
      <c r="B1937" s="21"/>
      <c r="C1937" s="21"/>
    </row>
    <row r="1938" spans="2:3">
      <c r="B1938" s="21"/>
      <c r="C1938" s="21"/>
    </row>
    <row r="1939" spans="2:3">
      <c r="B1939" s="21"/>
      <c r="C1939" s="21"/>
    </row>
    <row r="1940" spans="2:3">
      <c r="B1940" s="21"/>
      <c r="C1940" s="21"/>
    </row>
    <row r="1941" spans="2:3">
      <c r="B1941" s="21"/>
      <c r="C1941" s="21"/>
    </row>
    <row r="1942" spans="2:3">
      <c r="B1942" s="21"/>
      <c r="C1942" s="21"/>
    </row>
    <row r="1943" spans="2:3">
      <c r="B1943" s="21"/>
      <c r="C1943" s="21"/>
    </row>
    <row r="1944" spans="2:3">
      <c r="B1944" s="21"/>
      <c r="C1944" s="21"/>
    </row>
    <row r="1945" spans="2:3">
      <c r="B1945" s="21"/>
      <c r="C1945" s="21"/>
    </row>
    <row r="1946" spans="2:3">
      <c r="B1946" s="21"/>
      <c r="C1946" s="21"/>
    </row>
    <row r="1947" spans="2:3">
      <c r="B1947" s="21"/>
      <c r="C1947" s="21"/>
    </row>
    <row r="1948" spans="2:3">
      <c r="B1948" s="21"/>
      <c r="C1948" s="21"/>
    </row>
    <row r="1949" spans="2:3">
      <c r="B1949" s="21"/>
      <c r="C1949" s="21"/>
    </row>
    <row r="1950" spans="2:3">
      <c r="B1950" s="21"/>
      <c r="C1950" s="21"/>
    </row>
    <row r="1951" spans="2:3">
      <c r="B1951" s="21"/>
      <c r="C1951" s="21"/>
    </row>
    <row r="1952" spans="2:3">
      <c r="B1952" s="21"/>
      <c r="C1952" s="21"/>
    </row>
    <row r="1953" spans="2:3">
      <c r="B1953" s="21"/>
      <c r="C1953" s="21"/>
    </row>
    <row r="1954" spans="2:3">
      <c r="B1954" s="21"/>
      <c r="C1954" s="21"/>
    </row>
    <row r="1955" spans="2:3">
      <c r="B1955" s="21"/>
      <c r="C1955" s="21"/>
    </row>
    <row r="1956" spans="2:3">
      <c r="B1956" s="21"/>
      <c r="C1956" s="21"/>
    </row>
    <row r="1957" spans="2:3">
      <c r="B1957" s="21"/>
      <c r="C1957" s="21"/>
    </row>
    <row r="1958" spans="2:3">
      <c r="B1958" s="21"/>
      <c r="C1958" s="21"/>
    </row>
    <row r="1959" spans="2:3">
      <c r="B1959" s="21"/>
      <c r="C1959" s="21"/>
    </row>
    <row r="1960" spans="2:3">
      <c r="B1960" s="21"/>
      <c r="C1960" s="21"/>
    </row>
    <row r="1961" spans="2:3">
      <c r="B1961" s="21"/>
      <c r="C1961" s="21"/>
    </row>
    <row r="1962" spans="2:3">
      <c r="B1962" s="21"/>
      <c r="C1962" s="21"/>
    </row>
    <row r="1963" spans="2:3">
      <c r="B1963" s="21"/>
      <c r="C1963" s="21"/>
    </row>
    <row r="1964" spans="2:3">
      <c r="B1964" s="21"/>
      <c r="C1964" s="21"/>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 Hoon Sup</dc:creator>
  <cp:lastModifiedBy>Windows User</cp:lastModifiedBy>
  <dcterms:created xsi:type="dcterms:W3CDTF">2018-10-04T00:56:16Z</dcterms:created>
  <dcterms:modified xsi:type="dcterms:W3CDTF">2019-06-07T11:46:44Z</dcterms:modified>
</cp:coreProperties>
</file>