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60" windowHeight="62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<sst xmlns="http://schemas.openxmlformats.org/spreadsheetml/2006/main" count="7" uniqueCount="5">
  <si>
    <t>真实步数</t>
  </si>
  <si>
    <r>
      <t>峰值阈值(m/s</t>
    </r>
    <r>
      <rPr>
        <vertAlign val="super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)</t>
    </r>
  </si>
  <si>
    <t>检出步数</t>
  </si>
  <si>
    <t>正确率</t>
  </si>
  <si>
    <t>时间阈值(S)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</si>
</sst>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0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9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D5" sqref="D5"/>
    </sheetView>
  </sheetViews>
  <sheetFormatPr defaultColWidth="9" defaultRowHeight="14.4" outlineLevelCol="6"/>
  <cols>
    <col min="1" max="1" width="12.3636363636364" customWidth="1"/>
    <col min="3" max="3" width="12.6363636363636"/>
    <col min="7" max="7" width="12.6363636363636"/>
  </cols>
  <sheetData>
    <row r="1" spans="1:2">
      <c r="A1" s="1" t="s">
        <v>0</v>
      </c>
      <c r="B1" s="1">
        <v>131</v>
      </c>
    </row>
    <row r="2" spans="1:7">
      <c r="A2" s="2" t="s">
        <v>1</v>
      </c>
      <c r="B2" s="1" t="s">
        <v>2</v>
      </c>
      <c r="C2" s="1" t="s">
        <v>3</v>
      </c>
      <c r="D2" s="1"/>
      <c r="E2" s="1" t="s">
        <v>4</v>
      </c>
      <c r="F2" s="1" t="s">
        <v>2</v>
      </c>
      <c r="G2" s="1" t="s">
        <v>3</v>
      </c>
    </row>
    <row r="3" spans="1:7">
      <c r="A3" s="3">
        <f>0.1*0.96</f>
        <v>0.096</v>
      </c>
      <c r="B3" s="1">
        <v>138</v>
      </c>
      <c r="C3" s="4">
        <f>1-(ABS(B3-B1)/B1)</f>
        <v>0.946564885496183</v>
      </c>
      <c r="D3" s="1"/>
      <c r="E3" s="5">
        <v>0.1</v>
      </c>
      <c r="F3" s="1">
        <v>133</v>
      </c>
      <c r="G3" s="4">
        <f>1-(ABS(F3-B1)/B1)</f>
        <v>0.984732824427481</v>
      </c>
    </row>
    <row r="4" spans="1:7">
      <c r="A4" s="3">
        <f>0.2*0.96</f>
        <v>0.192</v>
      </c>
      <c r="B4" s="1">
        <v>138</v>
      </c>
      <c r="C4" s="4">
        <f>1-(ABS(B4-B1)/B1)</f>
        <v>0.946564885496183</v>
      </c>
      <c r="D4" s="1"/>
      <c r="E4" s="5">
        <v>0.2</v>
      </c>
      <c r="F4" s="1">
        <v>132</v>
      </c>
      <c r="G4" s="4">
        <f>1-(ABS(F4-B1)/B1)</f>
        <v>0.99236641221374</v>
      </c>
    </row>
    <row r="5" spans="1:7">
      <c r="A5" s="3">
        <f>0.3*0.96</f>
        <v>0.288</v>
      </c>
      <c r="B5" s="1">
        <v>136</v>
      </c>
      <c r="C5" s="4">
        <f>1-(ABS(B5-B1)/B1)</f>
        <v>0.961832061068702</v>
      </c>
      <c r="D5" s="1"/>
      <c r="E5" s="5">
        <v>0.3</v>
      </c>
      <c r="F5" s="1">
        <v>131</v>
      </c>
      <c r="G5" s="4">
        <f>1-(ABS(F5-B1)/B1)</f>
        <v>1</v>
      </c>
    </row>
    <row r="6" spans="1:7">
      <c r="A6" s="3">
        <f>0.4*0.96</f>
        <v>0.384</v>
      </c>
      <c r="B6" s="1">
        <v>135</v>
      </c>
      <c r="C6" s="4">
        <f>1-(ABS(B6-B1)/B1)</f>
        <v>0.969465648854962</v>
      </c>
      <c r="D6" s="1"/>
      <c r="E6" s="5">
        <v>0.4</v>
      </c>
      <c r="F6" s="1">
        <v>131</v>
      </c>
      <c r="G6" s="4">
        <f>1-(ABS(F6-B1)/B1)</f>
        <v>1</v>
      </c>
    </row>
    <row r="7" spans="1:7">
      <c r="A7" s="3">
        <f>0.5*0.96</f>
        <v>0.48</v>
      </c>
      <c r="B7" s="1">
        <v>134</v>
      </c>
      <c r="C7" s="4">
        <f>1-(ABS(B7-B1)/B1)</f>
        <v>0.977099236641221</v>
      </c>
      <c r="D7" s="1"/>
      <c r="E7" s="5">
        <v>0.5</v>
      </c>
      <c r="F7" s="1">
        <v>131</v>
      </c>
      <c r="G7" s="4">
        <f>1-(ABS(F7-B1)/B1)</f>
        <v>1</v>
      </c>
    </row>
    <row r="8" spans="1:7">
      <c r="A8" s="3">
        <f>0.6*0.96</f>
        <v>0.576</v>
      </c>
      <c r="B8" s="1">
        <v>132</v>
      </c>
      <c r="C8" s="4">
        <f>1-(ABS(B8-B1)/B1)</f>
        <v>0.99236641221374</v>
      </c>
      <c r="D8" s="1"/>
      <c r="E8" s="5">
        <v>0.6</v>
      </c>
      <c r="F8" s="1">
        <v>129</v>
      </c>
      <c r="G8" s="4">
        <f>1-(ABS(F8-B1)/B1)</f>
        <v>0.984732824427481</v>
      </c>
    </row>
    <row r="9" spans="1:7">
      <c r="A9" s="3">
        <f>0.7*0.96</f>
        <v>0.672</v>
      </c>
      <c r="B9" s="1">
        <v>132</v>
      </c>
      <c r="C9" s="4">
        <f>1-(ABS(B9-B1)/B1)</f>
        <v>0.99236641221374</v>
      </c>
      <c r="D9" s="1"/>
      <c r="E9" s="5">
        <v>0.7</v>
      </c>
      <c r="F9" s="1">
        <v>123</v>
      </c>
      <c r="G9" s="4">
        <f>1-(ABS(F9-B1)/B1)</f>
        <v>0.938931297709924</v>
      </c>
    </row>
    <row r="10" spans="1:7">
      <c r="A10" s="3">
        <f>0.8*0.96</f>
        <v>0.768</v>
      </c>
      <c r="B10" s="1">
        <v>131</v>
      </c>
      <c r="C10" s="4">
        <f>1-(ABS(B10-B1)/B1)</f>
        <v>1</v>
      </c>
      <c r="D10" s="1"/>
      <c r="E10" s="5">
        <v>0.8</v>
      </c>
      <c r="F10" s="1">
        <v>110</v>
      </c>
      <c r="G10" s="4">
        <f>1-(ABS(F10-B1)/B1)</f>
        <v>0.83969465648855</v>
      </c>
    </row>
    <row r="11" spans="1:7">
      <c r="A11" s="3">
        <f>0.9*0.96</f>
        <v>0.864</v>
      </c>
      <c r="B11" s="1">
        <v>130</v>
      </c>
      <c r="C11" s="4">
        <f>1-(ABS(B11-B1)/B1)</f>
        <v>0.99236641221374</v>
      </c>
      <c r="D11" s="1"/>
      <c r="E11" s="5">
        <v>0.9</v>
      </c>
      <c r="F11" s="1">
        <v>90</v>
      </c>
      <c r="G11" s="4">
        <f>1-(ABS(F11-B1)/B1)</f>
        <v>0.687022900763359</v>
      </c>
    </row>
    <row r="12" spans="1:7">
      <c r="A12" s="3">
        <f>1*0.96</f>
        <v>0.96</v>
      </c>
      <c r="B12" s="1">
        <v>130</v>
      </c>
      <c r="C12" s="4">
        <f>1-(ABS(B12-B1)/B1)</f>
        <v>0.99236641221374</v>
      </c>
      <c r="D12" s="1"/>
      <c r="E12" s="5">
        <v>1</v>
      </c>
      <c r="F12" s="1">
        <v>68</v>
      </c>
      <c r="G12" s="4">
        <f>1-(ABS(F12-B1)/B1)</f>
        <v>0.519083969465649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yuda</cp:lastModifiedBy>
  <dcterms:created xsi:type="dcterms:W3CDTF">2018-05-25T19:28:00Z</dcterms:created>
  <dcterms:modified xsi:type="dcterms:W3CDTF">2023-06-07T09:16:42Z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