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ython for BI\Перерывы\"/>
    </mc:Choice>
  </mc:AlternateContent>
  <xr:revisionPtr revIDLastSave="0" documentId="8_{F891E58D-1137-4928-A759-A62E43A0FBA4}" xr6:coauthVersionLast="37" xr6:coauthVersionMax="37" xr10:uidLastSave="{00000000-0000-0000-0000-000000000000}"/>
  <bookViews>
    <workbookView xWindow="0" yWindow="0" windowWidth="20490" windowHeight="7545" xr2:uid="{8833CFE9-64A0-4C35-BC34-50B5D13ED6B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I17" i="1"/>
  <c r="I16" i="1"/>
  <c r="I15" i="1"/>
  <c r="I14" i="1"/>
  <c r="I13" i="1" s="1"/>
  <c r="I12" i="1"/>
  <c r="I11" i="1"/>
  <c r="I10" i="1"/>
  <c r="I9" i="1"/>
  <c r="H8" i="1"/>
  <c r="H7" i="1"/>
  <c r="H6" i="1"/>
</calcChain>
</file>

<file path=xl/sharedStrings.xml><?xml version="1.0" encoding="utf-8"?>
<sst xmlns="http://schemas.openxmlformats.org/spreadsheetml/2006/main" count="62" uniqueCount="30">
  <si>
    <t xml:space="preserve"> </t>
  </si>
  <si>
    <t>График работы  ИЮНЬ 2021 г</t>
  </si>
  <si>
    <t>ИЮНЬ</t>
  </si>
  <si>
    <t>ПН</t>
  </si>
  <si>
    <t>ЧАСЫ</t>
  </si>
  <si>
    <t>АДМИНЫ И ПРЕТЕНЗИИ</t>
  </si>
  <si>
    <t xml:space="preserve"> план</t>
  </si>
  <si>
    <t>Вакансия</t>
  </si>
  <si>
    <t xml:space="preserve"> факт</t>
  </si>
  <si>
    <t>доп смена</t>
  </si>
  <si>
    <t>Больничные за смену</t>
  </si>
  <si>
    <t>Отпуска за смену</t>
  </si>
  <si>
    <t xml:space="preserve">Кол-во специалистов в сутки (00:00-00:00) </t>
  </si>
  <si>
    <t>Общее кол-во часов в сутки</t>
  </si>
  <si>
    <t>кол-во ставок в доп за сутки 11 ч</t>
  </si>
  <si>
    <t>Кол-во доп часов за сутки</t>
  </si>
  <si>
    <t xml:space="preserve">кол-во спецов в доп </t>
  </si>
  <si>
    <t xml:space="preserve">кол-во людей в смену </t>
  </si>
  <si>
    <t>кол-во ставок 2/2 день</t>
  </si>
  <si>
    <t>ОПЕРАТОРЫ 2/2</t>
  </si>
  <si>
    <t>С</t>
  </si>
  <si>
    <t>07:00-19:00</t>
  </si>
  <si>
    <t>Заславская Алена Константиновна</t>
  </si>
  <si>
    <t>08:00-20:00</t>
  </si>
  <si>
    <t>Рыкалова Ольга Владимировна</t>
  </si>
  <si>
    <t>09:00-21:00</t>
  </si>
  <si>
    <t>Тюдешева Светлана Викторовна</t>
  </si>
  <si>
    <t>ГР</t>
  </si>
  <si>
    <t>ДОБ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</si>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</sst>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9.9978637043366805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749992370372631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" fontId="3" fillId="4" borderId="3" xfId="0" applyNumberFormat="1" applyFont="1" applyFill="1" applyBorder="1" applyAlignment="1">
      <alignment horizontal="left" vertical="center"/>
    </xf>
    <xf numFmtId="0" fontId="5" fillId="4" borderId="2" xfId="0" applyFont="1" applyFill="1" applyBorder="1"/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 vertical="top"/>
    </xf>
    <xf numFmtId="0" fontId="1" fillId="5" borderId="6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5" borderId="7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top"/>
    </xf>
    <xf numFmtId="0" fontId="1" fillId="3" borderId="4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5" borderId="8" xfId="0" applyFont="1" applyFill="1" applyBorder="1"/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11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3" borderId="7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8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16D4-030D-4F69-B293-1B682533C835}">
  <dimension ref="A1:I37"/>
  <sheetViews>
    <sheetView tabSelected="1" topLeftCell="A17" workbookViewId="0">
      <selection activeCell="D21" sqref="D21"/>
    </sheetView>
  </sheetViews>
  <sheetFormatPr defaultRowHeight="15" x14ac:dyDescent="0.25"/>
  <cols>
    <col min="1" max="1" width="4.140625" customWidth="1"/>
    <col min="2" max="2" width="3.7109375" customWidth="1"/>
    <col min="3" max="3" width="6" bestFit="1" customWidth="1"/>
    <col min="5" max="5" width="14" bestFit="1" customWidth="1"/>
    <col min="6" max="6" width="32.85546875" bestFit="1" customWidth="1"/>
    <col min="7" max="7" width="10.42578125" bestFit="1" customWidth="1"/>
    <col min="8" max="8" width="8.140625" customWidth="1"/>
    <col min="9" max="9" width="7.7109375" customWidth="1"/>
  </cols>
  <sheetData>
    <row r="1" spans="1:9" x14ac:dyDescent="0.25">
      <c r="A1" s="59"/>
      <c r="B1" s="1"/>
      <c r="C1" s="59"/>
      <c r="D1" s="1"/>
      <c r="E1" s="1" t="s">
        <v>0</v>
      </c>
      <c r="F1" s="1"/>
      <c r="G1" s="1"/>
      <c r="H1" s="1"/>
      <c r="I1" s="1"/>
    </row>
    <row r="2" spans="1:9" x14ac:dyDescent="0.25">
      <c r="A2" s="59"/>
      <c r="B2" s="60"/>
      <c r="C2" s="60"/>
      <c r="D2" s="60"/>
      <c r="E2" s="2"/>
      <c r="F2" s="3" t="s">
        <v>1</v>
      </c>
      <c r="G2" s="4"/>
      <c r="H2" s="5"/>
      <c r="I2" s="6"/>
    </row>
    <row r="3" spans="1:9" x14ac:dyDescent="0.25">
      <c r="A3" s="7"/>
      <c r="B3" s="7"/>
      <c r="C3" s="7"/>
      <c r="D3" s="7"/>
      <c r="E3" s="7">
        <v>2021</v>
      </c>
      <c r="F3" s="8" t="s">
        <v>2</v>
      </c>
      <c r="G3" s="7"/>
      <c r="H3" s="7"/>
      <c r="I3" s="9"/>
    </row>
    <row r="4" spans="1:9" x14ac:dyDescent="0.25">
      <c r="A4" s="10"/>
      <c r="B4" s="10"/>
      <c r="C4" s="10"/>
      <c r="D4" s="10"/>
      <c r="E4" s="10"/>
      <c r="F4" s="11"/>
      <c r="G4" s="10"/>
      <c r="H4" s="10"/>
      <c r="I4" s="10" t="s">
        <v>3</v>
      </c>
    </row>
    <row r="5" spans="1:9" x14ac:dyDescent="0.25">
      <c r="A5" s="12"/>
      <c r="B5" s="12" t="s">
        <v>27</v>
      </c>
      <c r="C5" s="12" t="s">
        <v>28</v>
      </c>
      <c r="D5" s="12"/>
      <c r="E5" s="12" t="s">
        <v>4</v>
      </c>
      <c r="F5" s="13" t="s">
        <v>5</v>
      </c>
      <c r="G5" s="12"/>
      <c r="H5" s="12"/>
      <c r="I5" s="12">
        <v>28</v>
      </c>
    </row>
    <row r="6" spans="1:9" x14ac:dyDescent="0.25">
      <c r="A6" s="61"/>
      <c r="B6" s="62"/>
      <c r="C6" s="62"/>
      <c r="D6" s="63"/>
      <c r="E6" s="14"/>
      <c r="F6" s="15"/>
      <c r="G6" s="16" t="s">
        <v>6</v>
      </c>
      <c r="H6" s="17">
        <f>COUNTIF(I6:I6,"=С")</f>
        <v>0</v>
      </c>
      <c r="I6" s="18"/>
    </row>
    <row r="7" spans="1:9" x14ac:dyDescent="0.25">
      <c r="A7" s="64"/>
      <c r="B7" s="65"/>
      <c r="C7" s="65"/>
      <c r="D7" s="66"/>
      <c r="E7" s="19"/>
      <c r="F7" s="20" t="s">
        <v>7</v>
      </c>
      <c r="G7" s="21" t="s">
        <v>8</v>
      </c>
      <c r="H7" s="22">
        <f>COUNTIF(I7:I7,"&gt;0")</f>
        <v>0</v>
      </c>
      <c r="I7" s="23"/>
    </row>
    <row r="8" spans="1:9" x14ac:dyDescent="0.25">
      <c r="A8" s="67"/>
      <c r="B8" s="68"/>
      <c r="C8" s="68"/>
      <c r="D8" s="69"/>
      <c r="E8" s="24"/>
      <c r="F8" s="25"/>
      <c r="G8" s="26" t="s">
        <v>9</v>
      </c>
      <c r="H8" s="27">
        <f>COUNTIF(I8:I8,"&gt;0")</f>
        <v>0</v>
      </c>
      <c r="I8" s="28"/>
    </row>
    <row r="9" spans="1:9" x14ac:dyDescent="0.25">
      <c r="A9" s="70"/>
      <c r="B9" s="71"/>
      <c r="C9" s="70"/>
      <c r="D9" s="70"/>
      <c r="E9" s="29"/>
      <c r="F9" s="30" t="s">
        <v>10</v>
      </c>
      <c r="G9" s="31"/>
      <c r="H9" s="32"/>
      <c r="I9" s="32">
        <f t="shared" ref="I9" ca="1" si="0">COUNTIFS(I20:I52,"Б",OFFSET(I20:I52,-1,0),"С")</f>
        <v>0</v>
      </c>
    </row>
    <row r="10" spans="1:9" x14ac:dyDescent="0.25">
      <c r="A10" s="70"/>
      <c r="B10" s="71"/>
      <c r="C10" s="70"/>
      <c r="D10" s="70"/>
      <c r="E10" s="31"/>
      <c r="F10" s="30" t="s">
        <v>11</v>
      </c>
      <c r="G10" s="31"/>
      <c r="H10" s="32"/>
      <c r="I10" s="32">
        <f t="shared" ref="I10" ca="1" si="1">COUNTIFS(I20:I52,"О",OFFSET(I20:I52,-1,0),"С")+COUNTIFS(I20:I52,"А",OFFSET(I20:I52,-1,0),"С")+COUNTIFS(I20:I52,"НН",OFFSET(I20:I52,-1,0),"С")</f>
        <v>0</v>
      </c>
    </row>
    <row r="11" spans="1:9" x14ac:dyDescent="0.25">
      <c r="A11" s="70"/>
      <c r="B11" s="72"/>
      <c r="C11" s="70"/>
      <c r="D11" s="72"/>
      <c r="E11" s="33"/>
      <c r="F11" s="34" t="s">
        <v>12</v>
      </c>
      <c r="G11" s="35"/>
      <c r="H11" s="35"/>
      <c r="I11" s="36">
        <f t="shared" ref="I11" si="2">COUNTIF(I20:I51, "&gt;0")</f>
        <v>3</v>
      </c>
    </row>
    <row r="12" spans="1:9" x14ac:dyDescent="0.25">
      <c r="A12" s="71"/>
      <c r="B12" s="72"/>
      <c r="C12" s="71"/>
      <c r="D12" s="73"/>
      <c r="E12" s="33"/>
      <c r="F12" s="34" t="s">
        <v>13</v>
      </c>
      <c r="G12" s="35"/>
      <c r="H12" s="36"/>
      <c r="I12" s="36">
        <f t="shared" ref="I12" si="3">SUM(I20:I44)</f>
        <v>33</v>
      </c>
    </row>
    <row r="13" spans="1:9" x14ac:dyDescent="0.25">
      <c r="A13" s="74"/>
      <c r="B13" s="34"/>
      <c r="C13" s="74"/>
      <c r="D13" s="37"/>
      <c r="E13" s="37"/>
      <c r="F13" s="34" t="s">
        <v>14</v>
      </c>
      <c r="G13" s="35"/>
      <c r="H13" s="35"/>
      <c r="I13" s="36">
        <f>I14/11</f>
        <v>0</v>
      </c>
    </row>
    <row r="14" spans="1:9" x14ac:dyDescent="0.25">
      <c r="A14" s="74"/>
      <c r="B14" s="37"/>
      <c r="C14" s="74"/>
      <c r="D14" s="34"/>
      <c r="E14" s="37"/>
      <c r="F14" s="34" t="s">
        <v>15</v>
      </c>
      <c r="G14" s="35"/>
      <c r="H14" s="35"/>
      <c r="I14" s="36">
        <f t="shared" ref="I14" si="4">I22+I31+I34+I37+I28+I25+I46</f>
        <v>0</v>
      </c>
    </row>
    <row r="15" spans="1:9" x14ac:dyDescent="0.25">
      <c r="A15" s="75"/>
      <c r="B15" s="38"/>
      <c r="C15" s="75"/>
      <c r="D15" s="38"/>
      <c r="E15" s="38"/>
      <c r="F15" s="39" t="s">
        <v>16</v>
      </c>
      <c r="G15" s="40"/>
      <c r="H15" s="40"/>
      <c r="I15" s="41">
        <f t="shared" ref="I15" si="5">COUNT(I22,I28,I34,I4,I25,I31,I37)</f>
        <v>0</v>
      </c>
    </row>
    <row r="16" spans="1:9" x14ac:dyDescent="0.25">
      <c r="A16" s="75"/>
      <c r="B16" s="38"/>
      <c r="C16" s="75"/>
      <c r="D16" s="39"/>
      <c r="E16" s="39"/>
      <c r="F16" s="39" t="s">
        <v>17</v>
      </c>
      <c r="G16" s="40"/>
      <c r="H16" s="40"/>
      <c r="I16" s="40">
        <f t="shared" ref="I16" si="6">COUNTIF(I20:I211,"&gt;0")</f>
        <v>3</v>
      </c>
    </row>
    <row r="17" spans="1:9" x14ac:dyDescent="0.25">
      <c r="A17" s="75"/>
      <c r="B17" s="38"/>
      <c r="C17" s="75"/>
      <c r="D17" s="38"/>
      <c r="E17" s="38"/>
      <c r="F17" s="39" t="s">
        <v>18</v>
      </c>
      <c r="G17" s="40"/>
      <c r="H17" s="40"/>
      <c r="I17" s="41">
        <f t="shared" ref="I17" si="7">SUM(I21,I33,I36,I24,I27,I30)/11</f>
        <v>3</v>
      </c>
    </row>
    <row r="18" spans="1:9" x14ac:dyDescent="0.25">
      <c r="A18" s="42"/>
      <c r="B18" s="10"/>
      <c r="C18" s="42"/>
      <c r="D18" s="42"/>
      <c r="E18" s="10"/>
      <c r="F18" s="11" t="s">
        <v>19</v>
      </c>
      <c r="G18" s="10"/>
      <c r="H18" s="10"/>
      <c r="I18" s="10" t="s">
        <v>3</v>
      </c>
    </row>
    <row r="19" spans="1:9" ht="15.75" thickBot="1" x14ac:dyDescent="0.3">
      <c r="A19" s="42"/>
      <c r="B19" s="42"/>
      <c r="C19" s="42"/>
      <c r="D19" s="42"/>
      <c r="E19" s="42"/>
      <c r="F19" s="11"/>
      <c r="G19" s="10"/>
      <c r="H19" s="10"/>
      <c r="I19" s="12">
        <v>28</v>
      </c>
    </row>
    <row r="20" spans="1:9" x14ac:dyDescent="0.25">
      <c r="A20" s="76"/>
      <c r="B20" s="77"/>
      <c r="C20" s="78"/>
      <c r="D20" s="77"/>
      <c r="E20" s="43"/>
      <c r="F20" s="44"/>
      <c r="G20" s="16" t="s">
        <v>6</v>
      </c>
      <c r="H20" s="17">
        <f>COUNTIF(I20:I20,"=С")</f>
        <v>1</v>
      </c>
      <c r="I20" s="46" t="s">
        <v>20</v>
      </c>
    </row>
    <row r="21" spans="1:9" x14ac:dyDescent="0.25">
      <c r="A21" s="79" t="s">
        <v>29</v>
      </c>
      <c r="B21" s="80"/>
      <c r="C21" s="81"/>
      <c r="D21" s="80">
        <v>1</v>
      </c>
      <c r="E21" s="47" t="s">
        <v>21</v>
      </c>
      <c r="F21" s="48" t="s">
        <v>22</v>
      </c>
      <c r="G21" s="21" t="s">
        <v>8</v>
      </c>
      <c r="H21" s="22">
        <f>COUNTIF(I21:I21,"&gt;0")</f>
        <v>1</v>
      </c>
      <c r="I21" s="50">
        <v>11</v>
      </c>
    </row>
    <row r="22" spans="1:9" x14ac:dyDescent="0.25">
      <c r="A22" s="82"/>
      <c r="B22" s="83"/>
      <c r="C22" s="84"/>
      <c r="D22" s="83"/>
      <c r="E22" s="51"/>
      <c r="F22" s="52"/>
      <c r="G22" s="26" t="s">
        <v>9</v>
      </c>
      <c r="H22" s="27">
        <f>COUNTIF(I22:I22,"&gt;0")</f>
        <v>0</v>
      </c>
      <c r="I22" s="28"/>
    </row>
    <row r="23" spans="1:9" x14ac:dyDescent="0.25">
      <c r="A23" s="64"/>
      <c r="B23" s="85"/>
      <c r="C23" s="86"/>
      <c r="D23" s="87"/>
      <c r="E23" s="53"/>
      <c r="F23" s="54"/>
      <c r="G23" s="16" t="s">
        <v>6</v>
      </c>
      <c r="H23" s="17">
        <f>COUNTIF(I23:I23,"=С")</f>
        <v>0</v>
      </c>
      <c r="I23" s="45"/>
    </row>
    <row r="24" spans="1:9" x14ac:dyDescent="0.25">
      <c r="A24" s="79" t="s">
        <v>29</v>
      </c>
      <c r="B24" s="88"/>
      <c r="C24" s="81"/>
      <c r="D24" s="89"/>
      <c r="E24" s="47" t="s">
        <v>21</v>
      </c>
      <c r="F24" s="55" t="s">
        <v>7</v>
      </c>
      <c r="G24" s="21" t="s">
        <v>8</v>
      </c>
      <c r="H24" s="22">
        <f>COUNTIF(I24:I24,"&gt;0")</f>
        <v>0</v>
      </c>
      <c r="I24" s="49"/>
    </row>
    <row r="25" spans="1:9" ht="15.75" thickBot="1" x14ac:dyDescent="0.3">
      <c r="A25" s="67"/>
      <c r="B25" s="83"/>
      <c r="C25" s="84"/>
      <c r="D25" s="69"/>
      <c r="E25" s="24"/>
      <c r="F25" s="56"/>
      <c r="G25" s="26" t="s">
        <v>9</v>
      </c>
      <c r="H25" s="27">
        <f>COUNTIF(I25:I25,"&gt;0")</f>
        <v>0</v>
      </c>
      <c r="I25" s="28"/>
    </row>
    <row r="26" spans="1:9" x14ac:dyDescent="0.25">
      <c r="A26" s="76"/>
      <c r="B26" s="77"/>
      <c r="C26" s="78"/>
      <c r="D26" s="77"/>
      <c r="E26" s="43"/>
      <c r="F26" s="44"/>
      <c r="G26" s="16" t="s">
        <v>6</v>
      </c>
      <c r="H26" s="17">
        <f>COUNTIF(I26:I26,"=С")</f>
        <v>1</v>
      </c>
      <c r="I26" s="46" t="s">
        <v>20</v>
      </c>
    </row>
    <row r="27" spans="1:9" x14ac:dyDescent="0.25">
      <c r="A27" s="79" t="s">
        <v>29</v>
      </c>
      <c r="B27" s="88"/>
      <c r="C27" s="81"/>
      <c r="D27" s="80">
        <v>1</v>
      </c>
      <c r="E27" s="47" t="s">
        <v>23</v>
      </c>
      <c r="F27" s="1" t="s">
        <v>24</v>
      </c>
      <c r="G27" s="21" t="s">
        <v>8</v>
      </c>
      <c r="H27" s="22">
        <f>COUNTIF(I27:I27,"&gt;0")</f>
        <v>1</v>
      </c>
      <c r="I27" s="50">
        <v>11</v>
      </c>
    </row>
    <row r="28" spans="1:9" x14ac:dyDescent="0.25">
      <c r="A28" s="82"/>
      <c r="B28" s="83"/>
      <c r="C28" s="84"/>
      <c r="D28" s="83"/>
      <c r="E28" s="51"/>
      <c r="F28" s="52"/>
      <c r="G28" s="26" t="s">
        <v>9</v>
      </c>
      <c r="H28" s="27">
        <f>COUNTIF(I28:I28,"&gt;0")</f>
        <v>0</v>
      </c>
      <c r="I28" s="28"/>
    </row>
    <row r="29" spans="1:9" x14ac:dyDescent="0.25">
      <c r="A29" s="79"/>
      <c r="B29" s="80"/>
      <c r="C29" s="81"/>
      <c r="D29" s="80"/>
      <c r="E29" s="19"/>
      <c r="F29" s="48"/>
      <c r="G29" s="16" t="s">
        <v>6</v>
      </c>
      <c r="H29" s="17">
        <f>COUNTIF(I29:I29,"=С")</f>
        <v>0</v>
      </c>
      <c r="I29" s="45"/>
    </row>
    <row r="30" spans="1:9" x14ac:dyDescent="0.25">
      <c r="A30" s="79" t="s">
        <v>29</v>
      </c>
      <c r="B30" s="80"/>
      <c r="C30" s="81"/>
      <c r="D30" s="80"/>
      <c r="E30" s="47" t="s">
        <v>23</v>
      </c>
      <c r="F30" s="55" t="s">
        <v>7</v>
      </c>
      <c r="G30" s="21" t="s">
        <v>8</v>
      </c>
      <c r="H30" s="22">
        <f>COUNTIF(I30:I30,"&gt;0")</f>
        <v>0</v>
      </c>
      <c r="I30" s="49"/>
    </row>
    <row r="31" spans="1:9" ht="15.75" thickBot="1" x14ac:dyDescent="0.3">
      <c r="A31" s="90"/>
      <c r="B31" s="91"/>
      <c r="C31" s="92"/>
      <c r="D31" s="91"/>
      <c r="E31" s="57"/>
      <c r="F31" s="58"/>
      <c r="G31" s="26" t="s">
        <v>9</v>
      </c>
      <c r="H31" s="27">
        <f>COUNTIF(I31:I31,"&gt;0")</f>
        <v>0</v>
      </c>
      <c r="I31" s="28"/>
    </row>
    <row r="32" spans="1:9" x14ac:dyDescent="0.25">
      <c r="A32" s="79"/>
      <c r="B32" s="80"/>
      <c r="C32" s="81"/>
      <c r="D32" s="80"/>
      <c r="E32" s="19"/>
      <c r="F32" s="48"/>
      <c r="G32" s="16" t="s">
        <v>6</v>
      </c>
      <c r="H32" s="17">
        <f>COUNTIF(I32:I32,"=С")</f>
        <v>1</v>
      </c>
      <c r="I32" s="46" t="s">
        <v>20</v>
      </c>
    </row>
    <row r="33" spans="1:9" x14ac:dyDescent="0.25">
      <c r="A33" s="79" t="s">
        <v>29</v>
      </c>
      <c r="B33" s="88"/>
      <c r="C33" s="81"/>
      <c r="D33" s="88">
        <v>1</v>
      </c>
      <c r="E33" s="47" t="s">
        <v>25</v>
      </c>
      <c r="F33" s="1" t="s">
        <v>26</v>
      </c>
      <c r="G33" s="21" t="s">
        <v>8</v>
      </c>
      <c r="H33" s="22">
        <f>COUNTIF(I33:I33,"&gt;0")</f>
        <v>1</v>
      </c>
      <c r="I33" s="50">
        <v>11</v>
      </c>
    </row>
    <row r="34" spans="1:9" x14ac:dyDescent="0.25">
      <c r="A34" s="82"/>
      <c r="B34" s="83"/>
      <c r="C34" s="84"/>
      <c r="D34" s="83"/>
      <c r="E34" s="51"/>
      <c r="F34" s="52"/>
      <c r="G34" s="26" t="s">
        <v>9</v>
      </c>
      <c r="H34" s="27">
        <f>COUNTIF(I34:I34,"&gt;0")</f>
        <v>0</v>
      </c>
      <c r="I34" s="28"/>
    </row>
    <row r="35" spans="1:9" x14ac:dyDescent="0.25">
      <c r="A35" s="79"/>
      <c r="B35" s="88"/>
      <c r="C35" s="81"/>
      <c r="D35" s="88"/>
      <c r="E35" s="47"/>
      <c r="F35" s="48"/>
      <c r="G35" s="16" t="s">
        <v>6</v>
      </c>
      <c r="H35" s="17">
        <f>COUNTIF(I35:I35,"=С")</f>
        <v>0</v>
      </c>
      <c r="I35" s="45"/>
    </row>
    <row r="36" spans="1:9" x14ac:dyDescent="0.25">
      <c r="A36" s="79" t="s">
        <v>29</v>
      </c>
      <c r="B36" s="88"/>
      <c r="C36" s="81"/>
      <c r="D36" s="80"/>
      <c r="E36" s="47" t="s">
        <v>25</v>
      </c>
      <c r="F36" s="55" t="s">
        <v>7</v>
      </c>
      <c r="G36" s="21" t="s">
        <v>8</v>
      </c>
      <c r="H36" s="22">
        <f>COUNTIF(I36:I36,"&gt;0")</f>
        <v>0</v>
      </c>
      <c r="I36" s="49"/>
    </row>
    <row r="37" spans="1:9" ht="15.75" thickBot="1" x14ac:dyDescent="0.3">
      <c r="A37" s="90"/>
      <c r="B37" s="91"/>
      <c r="C37" s="92"/>
      <c r="D37" s="91"/>
      <c r="E37" s="57"/>
      <c r="F37" s="58"/>
      <c r="G37" s="26" t="s">
        <v>9</v>
      </c>
      <c r="H37" s="27">
        <f>COUNTIF(I37:I37,"&gt;0")</f>
        <v>0</v>
      </c>
      <c r="I37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Yury Golubev</cp:lastModifiedBy>
  <dcterms:created xsi:type="dcterms:W3CDTF">2021-06-28T10:52:40Z</dcterms:created>
  <dcterms:modified xsi:type="dcterms:W3CDTF">2021-06-28T10:54:56Z</dcterms:modified>
</cp:coreProperties>
</file>