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loud Storage\OneDrive\Desktop\动态图表学习计划与素材\第10章\"/>
    </mc:Choice>
  </mc:AlternateContent>
  <xr:revisionPtr revIDLastSave="0" documentId="13_ncr:1_{55EA11BF-FF2C-4A17-9E05-F7D261C426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4" l="1"/>
  <c r="K2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K15" i="4"/>
  <c r="L15" i="4"/>
  <c r="M15" i="4"/>
  <c r="L4" i="4"/>
  <c r="M4" i="4"/>
  <c r="H15" i="4" l="1"/>
  <c r="E15" i="4"/>
  <c r="H14" i="4"/>
  <c r="E14" i="4"/>
  <c r="H13" i="4"/>
  <c r="E13" i="4"/>
  <c r="H12" i="4"/>
  <c r="E12" i="4"/>
  <c r="H11" i="4"/>
  <c r="E11" i="4"/>
  <c r="H10" i="4"/>
  <c r="E10" i="4"/>
  <c r="H9" i="4"/>
  <c r="E9" i="4"/>
  <c r="H8" i="4"/>
  <c r="E8" i="4"/>
  <c r="H7" i="4"/>
  <c r="E7" i="4"/>
  <c r="H6" i="4"/>
  <c r="E6" i="4"/>
  <c r="H5" i="4"/>
  <c r="E5" i="4"/>
  <c r="H4" i="4"/>
  <c r="E4" i="4"/>
</calcChain>
</file>

<file path=xl/sharedStrings.xml><?xml version="1.0" encoding="utf-8"?>
<sst xmlns="http://schemas.openxmlformats.org/spreadsheetml/2006/main" count="37" uniqueCount="32">
  <si>
    <t>月份</t>
    <phoneticPr fontId="2" type="noConversion"/>
  </si>
  <si>
    <t>同比增长率</t>
    <phoneticPr fontId="2" type="noConversion"/>
  </si>
  <si>
    <t>可控费用</t>
    <phoneticPr fontId="2" type="noConversion"/>
  </si>
  <si>
    <t>不可控费用</t>
    <phoneticPr fontId="2" type="noConversion"/>
  </si>
  <si>
    <t>2019年</t>
    <phoneticPr fontId="2" type="noConversion"/>
  </si>
  <si>
    <t>2020年</t>
    <phoneticPr fontId="2" type="noConversion"/>
  </si>
  <si>
    <t>1月</t>
    <phoneticPr fontId="2" type="noConversion"/>
  </si>
  <si>
    <r>
      <t>2月</t>
    </r>
    <r>
      <rPr>
        <sz val="11"/>
        <color theme="1"/>
        <rFont val="宋体"/>
        <family val="3"/>
        <charset val="134"/>
      </rPr>
      <t/>
    </r>
  </si>
  <si>
    <r>
      <t>3月</t>
    </r>
    <r>
      <rPr>
        <sz val="11"/>
        <color theme="1"/>
        <rFont val="宋体"/>
        <family val="3"/>
        <charset val="134"/>
      </rPr>
      <t/>
    </r>
  </si>
  <si>
    <r>
      <t>4月</t>
    </r>
    <r>
      <rPr>
        <sz val="11"/>
        <color theme="1"/>
        <rFont val="宋体"/>
        <family val="3"/>
        <charset val="134"/>
      </rPr>
      <t/>
    </r>
  </si>
  <si>
    <r>
      <t>5月</t>
    </r>
    <r>
      <rPr>
        <sz val="11"/>
        <color theme="1"/>
        <rFont val="宋体"/>
        <family val="3"/>
        <charset val="134"/>
      </rPr>
      <t/>
    </r>
  </si>
  <si>
    <r>
      <t>6月</t>
    </r>
    <r>
      <rPr>
        <sz val="11"/>
        <color theme="1"/>
        <rFont val="宋体"/>
        <family val="3"/>
        <charset val="134"/>
      </rPr>
      <t/>
    </r>
  </si>
  <si>
    <r>
      <t>7月</t>
    </r>
    <r>
      <rPr>
        <sz val="11"/>
        <color theme="1"/>
        <rFont val="宋体"/>
        <family val="3"/>
        <charset val="134"/>
      </rPr>
      <t/>
    </r>
  </si>
  <si>
    <r>
      <t>8月</t>
    </r>
    <r>
      <rPr>
        <sz val="11"/>
        <color theme="1"/>
        <rFont val="宋体"/>
        <family val="3"/>
        <charset val="134"/>
      </rPr>
      <t/>
    </r>
  </si>
  <si>
    <r>
      <t>9月</t>
    </r>
    <r>
      <rPr>
        <sz val="11"/>
        <color theme="1"/>
        <rFont val="宋体"/>
        <family val="3"/>
        <charset val="134"/>
      </rPr>
      <t/>
    </r>
  </si>
  <si>
    <r>
      <t>10月</t>
    </r>
    <r>
      <rPr>
        <sz val="11"/>
        <color theme="1"/>
        <rFont val="宋体"/>
        <family val="3"/>
        <charset val="134"/>
      </rPr>
      <t/>
    </r>
  </si>
  <si>
    <r>
      <t>11月</t>
    </r>
    <r>
      <rPr>
        <sz val="11"/>
        <color theme="1"/>
        <rFont val="宋体"/>
        <family val="3"/>
        <charset val="134"/>
      </rPr>
      <t/>
    </r>
  </si>
  <si>
    <r>
      <t>12月</t>
    </r>
    <r>
      <rPr>
        <sz val="11"/>
        <color theme="1"/>
        <rFont val="宋体"/>
        <family val="3"/>
        <charset val="134"/>
      </rPr>
      <t/>
    </r>
  </si>
  <si>
    <t>月份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</si>
  <si>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</si>
  <si>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</si>
  <si>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</si>
  <si>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</si>
  <si>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</si>
  <si>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</si>
  <si>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</si>
  <si>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</si>
  <si>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</si>
  <si>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</si>
  <si>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</si>
  <si>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</si>
  <si>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同比增长率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</si>
</sst>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charset val="134"/>
    </font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11"/>
      <color theme="1"/>
      <name val="宋体"/>
      <family val="3"/>
      <charset val="134"/>
    </font>
    <font>
      <sz val="12"/>
      <color theme="1"/>
      <name val="等线"/>
      <family val="3"/>
      <charset val="134"/>
    </font>
    <font>
      <b/>
      <sz val="12"/>
      <color theme="1"/>
      <name val="等线"/>
      <family val="3"/>
      <charset val="134"/>
    </font>
    <font>
      <sz val="9"/>
      <color rgb="FF00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0" fontId="4" fillId="0" borderId="6" xfId="1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0" fontId="4" fillId="0" borderId="8" xfId="1" applyNumberFormat="1" applyFont="1" applyBorder="1" applyAlignment="1">
      <alignment horizontal="center" vertical="center"/>
    </xf>
    <xf numFmtId="10" fontId="4" fillId="0" borderId="9" xfId="1" applyNumberFormat="1" applyFont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Sheet1!$K$2</c:f>
          <c:strCache>
            <c:ptCount val="1"/>
            <c:pt idx="0">
              <c:v>不可控费用2019-2020年同比分析图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Sheet1!$J$4:$J$15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Sheet1!$K$4:$K$15</c:f>
              <c:numCache>
                <c:formatCode>General</c:formatCode>
                <c:ptCount val="12"/>
                <c:pt idx="0">
                  <c:v>554</c:v>
                </c:pt>
                <c:pt idx="1">
                  <c:v>632</c:v>
                </c:pt>
                <c:pt idx="2">
                  <c:v>456</c:v>
                </c:pt>
                <c:pt idx="3">
                  <c:v>723</c:v>
                </c:pt>
                <c:pt idx="4">
                  <c:v>632</c:v>
                </c:pt>
                <c:pt idx="5">
                  <c:v>672</c:v>
                </c:pt>
                <c:pt idx="6">
                  <c:v>503</c:v>
                </c:pt>
                <c:pt idx="7">
                  <c:v>675</c:v>
                </c:pt>
                <c:pt idx="8">
                  <c:v>548</c:v>
                </c:pt>
                <c:pt idx="9">
                  <c:v>633</c:v>
                </c:pt>
                <c:pt idx="10">
                  <c:v>748</c:v>
                </c:pt>
                <c:pt idx="11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1-4450-AACB-EC8AE3FA2758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Sheet1!$J$4:$J$15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Sheet1!$L$4:$L$15</c:f>
              <c:numCache>
                <c:formatCode>General</c:formatCode>
                <c:ptCount val="12"/>
                <c:pt idx="0">
                  <c:v>764</c:v>
                </c:pt>
                <c:pt idx="1">
                  <c:v>789</c:v>
                </c:pt>
                <c:pt idx="2">
                  <c:v>563</c:v>
                </c:pt>
                <c:pt idx="3">
                  <c:v>765</c:v>
                </c:pt>
                <c:pt idx="4">
                  <c:v>497</c:v>
                </c:pt>
                <c:pt idx="5">
                  <c:v>473</c:v>
                </c:pt>
                <c:pt idx="6">
                  <c:v>569</c:v>
                </c:pt>
                <c:pt idx="7">
                  <c:v>654</c:v>
                </c:pt>
                <c:pt idx="8">
                  <c:v>433</c:v>
                </c:pt>
                <c:pt idx="9">
                  <c:v>746</c:v>
                </c:pt>
                <c:pt idx="10">
                  <c:v>662</c:v>
                </c:pt>
                <c:pt idx="1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1-4450-AACB-EC8AE3FA2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268063"/>
        <c:axId val="1351792143"/>
      </c:barChart>
      <c:lineChart>
        <c:grouping val="standard"/>
        <c:varyColors val="0"/>
        <c:ser>
          <c:idx val="2"/>
          <c:order val="2"/>
          <c:tx>
            <c:strRef>
              <c:f>Sheet1!$M$3</c:f>
              <c:strCache>
                <c:ptCount val="1"/>
                <c:pt idx="0">
                  <c:v>同比增长率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Sheet1!$J$4:$J$15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Sheet1!$M$4:$M$15</c:f>
              <c:numCache>
                <c:formatCode>0.00%</c:formatCode>
                <c:ptCount val="12"/>
                <c:pt idx="0">
                  <c:v>0.37906137184115524</c:v>
                </c:pt>
                <c:pt idx="1">
                  <c:v>0.24841772151898733</c:v>
                </c:pt>
                <c:pt idx="2">
                  <c:v>0.23464912280701755</c:v>
                </c:pt>
                <c:pt idx="3">
                  <c:v>5.8091286307053944E-2</c:v>
                </c:pt>
                <c:pt idx="4">
                  <c:v>-0.21360759493670886</c:v>
                </c:pt>
                <c:pt idx="5">
                  <c:v>-0.29613095238095238</c:v>
                </c:pt>
                <c:pt idx="6">
                  <c:v>0.1312127236580517</c:v>
                </c:pt>
                <c:pt idx="7">
                  <c:v>-3.111111111111111E-2</c:v>
                </c:pt>
                <c:pt idx="8">
                  <c:v>-0.20985401459854014</c:v>
                </c:pt>
                <c:pt idx="9">
                  <c:v>0.17851500789889416</c:v>
                </c:pt>
                <c:pt idx="10">
                  <c:v>-0.11497326203208556</c:v>
                </c:pt>
                <c:pt idx="11">
                  <c:v>0.352112676056338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1-4450-AACB-EC8AE3FA2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270863"/>
        <c:axId val="1351794639"/>
      </c:lineChart>
      <c:catAx>
        <c:axId val="137526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792143"/>
        <c:crosses val="autoZero"/>
        <c:auto val="1"/>
        <c:lblAlgn val="ctr"/>
        <c:lblOffset val="100"/>
        <c:noMultiLvlLbl val="0"/>
      </c:catAx>
      <c:valAx>
        <c:axId val="135179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5268063"/>
        <c:crosses val="autoZero"/>
        <c:crossBetween val="between"/>
      </c:valAx>
      <c:valAx>
        <c:axId val="1351794639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5270863"/>
        <c:crosses val="max"/>
        <c:crossBetween val="between"/>
      </c:valAx>
      <c:catAx>
        <c:axId val="13752708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51794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$J$2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661987</xdr:colOff>
      <xdr:row>0</xdr:row>
      <xdr:rowOff>161925</xdr:rowOff>
    </xdr:from>
    <xdr:to>
      <xdr:col>15</xdr:col>
      <xdr:colOff>552450</xdr:colOff>
      <xdr:row>15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0</xdr:row>
          <xdr:rowOff>123825</xdr:rowOff>
        </xdr:from>
        <xdr:to>
          <xdr:col>10</xdr:col>
          <xdr:colOff>571500</xdr:colOff>
          <xdr:row>1</xdr:row>
          <xdr:rowOff>190500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可控费用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</xdr:row>
          <xdr:rowOff>133350</xdr:rowOff>
        </xdr:from>
        <xdr:to>
          <xdr:col>11</xdr:col>
          <xdr:colOff>9525</xdr:colOff>
          <xdr:row>3</xdr:row>
          <xdr:rowOff>9525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不可控费用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8032D-DE01-4931-B753-30A83E77D400}">
  <dimension ref="B1:M15"/>
  <sheetViews>
    <sheetView tabSelected="1" workbookViewId="0">
      <selection activeCell="D39" sqref="D39"/>
    </sheetView>
  </sheetViews>
  <sheetFormatPr defaultRowHeight="14.25" x14ac:dyDescent="0.2"/>
  <cols>
    <col min="1" max="1" width="2.5" customWidth="1"/>
    <col min="2" max="2" width="6.5" customWidth="1"/>
    <col min="3" max="4" width="7.75" customWidth="1"/>
    <col min="5" max="5" width="10.25" customWidth="1"/>
    <col min="6" max="7" width="7.5" customWidth="1"/>
    <col min="8" max="8" width="10.25" customWidth="1"/>
    <col min="10" max="10" width="6.75" customWidth="1"/>
    <col min="11" max="11" width="10" customWidth="1"/>
    <col min="12" max="12" width="10.625" customWidth="1"/>
    <col min="13" max="13" width="12.75" customWidth="1"/>
  </cols>
  <sheetData>
    <row r="1" spans="2:13" ht="15" thickBot="1" x14ac:dyDescent="0.25">
      <c r="J1" s="14"/>
      <c r="K1" s="15"/>
      <c r="L1" s="15"/>
      <c r="M1" s="15"/>
    </row>
    <row r="2" spans="2:13" ht="15.75" x14ac:dyDescent="0.2">
      <c r="B2" s="16" t="s">
        <v>0</v>
      </c>
      <c r="C2" s="18" t="s">
        <v>2</v>
      </c>
      <c r="D2" s="18"/>
      <c r="E2" s="18"/>
      <c r="F2" s="18" t="s">
        <v>3</v>
      </c>
      <c r="G2" s="18"/>
      <c r="H2" s="19"/>
      <c r="J2" s="13">
        <v>2</v>
      </c>
      <c r="K2" s="20" t="str">
        <f>IF(J2=1,C2,F2)&amp;"2019-2020年同比分析图"</f>
        <v>不可控费用2019-2020年同比分析图</v>
      </c>
      <c r="L2" s="21"/>
      <c r="M2" s="22"/>
    </row>
    <row r="3" spans="2:13" ht="15.75" x14ac:dyDescent="0.2">
      <c r="B3" s="17"/>
      <c r="C3" s="2" t="s">
        <v>4</v>
      </c>
      <c r="D3" s="2" t="s">
        <v>5</v>
      </c>
      <c r="E3" s="2" t="s">
        <v>1</v>
      </c>
      <c r="F3" s="2" t="s">
        <v>4</v>
      </c>
      <c r="G3" s="2" t="s">
        <v>5</v>
      </c>
      <c r="H3" s="4" t="s">
        <v>1</v>
      </c>
      <c r="I3" s="1"/>
      <c r="J3" s="5" t="s">
        <v>18</v>
      </c>
      <c r="K3" s="2" t="s">
        <v>4</v>
      </c>
      <c r="L3" s="2" t="s">
        <v>5</v>
      </c>
      <c r="M3" s="4" t="s">
        <v>31</v>
      </c>
    </row>
    <row r="4" spans="2:13" ht="15.75" x14ac:dyDescent="0.2">
      <c r="B4" s="5" t="s">
        <v>6</v>
      </c>
      <c r="C4" s="2">
        <v>524</v>
      </c>
      <c r="D4" s="2">
        <v>558</v>
      </c>
      <c r="E4" s="3">
        <f t="shared" ref="E4:E15" si="0">(D4-C4)/C4</f>
        <v>6.4885496183206104E-2</v>
      </c>
      <c r="F4" s="2">
        <v>554</v>
      </c>
      <c r="G4" s="2">
        <v>764</v>
      </c>
      <c r="H4" s="6">
        <f t="shared" ref="H4:H15" si="1">(G4-F4)/F4</f>
        <v>0.37906137184115524</v>
      </c>
      <c r="J4" s="5" t="s">
        <v>19</v>
      </c>
      <c r="K4" s="2">
        <f>IF($J$2=1,C4,F4)</f>
        <v>554</v>
      </c>
      <c r="L4" s="2">
        <f t="shared" ref="L4:M4" si="2">IF($J$2=1,D4,G4)</f>
        <v>764</v>
      </c>
      <c r="M4" s="11">
        <f t="shared" si="2"/>
        <v>0.37906137184115524</v>
      </c>
    </row>
    <row r="5" spans="2:13" ht="15.75" x14ac:dyDescent="0.2">
      <c r="B5" s="5" t="s">
        <v>7</v>
      </c>
      <c r="C5" s="2">
        <v>682</v>
      </c>
      <c r="D5" s="2">
        <v>723</v>
      </c>
      <c r="E5" s="3">
        <f t="shared" si="0"/>
        <v>6.0117302052785926E-2</v>
      </c>
      <c r="F5" s="2">
        <v>632</v>
      </c>
      <c r="G5" s="2">
        <v>789</v>
      </c>
      <c r="H5" s="6">
        <f t="shared" si="1"/>
        <v>0.24841772151898733</v>
      </c>
      <c r="J5" s="5" t="s">
        <v>20</v>
      </c>
      <c r="K5" s="2">
        <f t="shared" ref="K5:K15" si="3">IF($J$2=1,C5,F5)</f>
        <v>632</v>
      </c>
      <c r="L5" s="2">
        <f t="shared" ref="L5:L15" si="4">IF($J$2=1,D5,G5)</f>
        <v>789</v>
      </c>
      <c r="M5" s="11">
        <f t="shared" ref="M5:M15" si="5">IF($J$2=1,E5,H5)</f>
        <v>0.24841772151898733</v>
      </c>
    </row>
    <row r="6" spans="2:13" ht="15.75" x14ac:dyDescent="0.2">
      <c r="B6" s="5" t="s">
        <v>8</v>
      </c>
      <c r="C6" s="2">
        <v>492</v>
      </c>
      <c r="D6" s="2">
        <v>765</v>
      </c>
      <c r="E6" s="3">
        <f t="shared" si="0"/>
        <v>0.55487804878048785</v>
      </c>
      <c r="F6" s="2">
        <v>456</v>
      </c>
      <c r="G6" s="2">
        <v>563</v>
      </c>
      <c r="H6" s="6">
        <f t="shared" si="1"/>
        <v>0.23464912280701755</v>
      </c>
      <c r="J6" s="5" t="s">
        <v>21</v>
      </c>
      <c r="K6" s="2">
        <f t="shared" si="3"/>
        <v>456</v>
      </c>
      <c r="L6" s="2">
        <f t="shared" si="4"/>
        <v>563</v>
      </c>
      <c r="M6" s="11">
        <f t="shared" si="5"/>
        <v>0.23464912280701755</v>
      </c>
    </row>
    <row r="7" spans="2:13" ht="15.75" x14ac:dyDescent="0.2">
      <c r="B7" s="5" t="s">
        <v>9</v>
      </c>
      <c r="C7" s="2">
        <v>795</v>
      </c>
      <c r="D7" s="2">
        <v>520</v>
      </c>
      <c r="E7" s="3">
        <f t="shared" si="0"/>
        <v>-0.34591194968553457</v>
      </c>
      <c r="F7" s="2">
        <v>723</v>
      </c>
      <c r="G7" s="2">
        <v>765</v>
      </c>
      <c r="H7" s="6">
        <f t="shared" si="1"/>
        <v>5.8091286307053944E-2</v>
      </c>
      <c r="J7" s="5" t="s">
        <v>22</v>
      </c>
      <c r="K7" s="2">
        <f t="shared" si="3"/>
        <v>723</v>
      </c>
      <c r="L7" s="2">
        <f t="shared" si="4"/>
        <v>765</v>
      </c>
      <c r="M7" s="11">
        <f t="shared" si="5"/>
        <v>5.8091286307053944E-2</v>
      </c>
    </row>
    <row r="8" spans="2:13" ht="15.75" x14ac:dyDescent="0.2">
      <c r="B8" s="5" t="s">
        <v>10</v>
      </c>
      <c r="C8" s="2">
        <v>703</v>
      </c>
      <c r="D8" s="2">
        <v>742</v>
      </c>
      <c r="E8" s="3">
        <f t="shared" si="0"/>
        <v>5.5476529160739689E-2</v>
      </c>
      <c r="F8" s="2">
        <v>632</v>
      </c>
      <c r="G8" s="2">
        <v>497</v>
      </c>
      <c r="H8" s="6">
        <f t="shared" si="1"/>
        <v>-0.21360759493670886</v>
      </c>
      <c r="J8" s="5" t="s">
        <v>23</v>
      </c>
      <c r="K8" s="2">
        <f t="shared" si="3"/>
        <v>632</v>
      </c>
      <c r="L8" s="2">
        <f t="shared" si="4"/>
        <v>497</v>
      </c>
      <c r="M8" s="11">
        <f t="shared" si="5"/>
        <v>-0.21360759493670886</v>
      </c>
    </row>
    <row r="9" spans="2:13" ht="15.75" x14ac:dyDescent="0.2">
      <c r="B9" s="5" t="s">
        <v>11</v>
      </c>
      <c r="C9" s="2">
        <v>759</v>
      </c>
      <c r="D9" s="2">
        <v>589</v>
      </c>
      <c r="E9" s="3">
        <f t="shared" si="0"/>
        <v>-0.22397891963109354</v>
      </c>
      <c r="F9" s="2">
        <v>672</v>
      </c>
      <c r="G9" s="2">
        <v>473</v>
      </c>
      <c r="H9" s="6">
        <f t="shared" si="1"/>
        <v>-0.29613095238095238</v>
      </c>
      <c r="J9" s="5" t="s">
        <v>24</v>
      </c>
      <c r="K9" s="2">
        <f t="shared" si="3"/>
        <v>672</v>
      </c>
      <c r="L9" s="2">
        <f t="shared" si="4"/>
        <v>473</v>
      </c>
      <c r="M9" s="11">
        <f t="shared" si="5"/>
        <v>-0.29613095238095238</v>
      </c>
    </row>
    <row r="10" spans="2:13" ht="15.75" x14ac:dyDescent="0.2">
      <c r="B10" s="5" t="s">
        <v>12</v>
      </c>
      <c r="C10" s="2">
        <v>623</v>
      </c>
      <c r="D10" s="2">
        <v>492</v>
      </c>
      <c r="E10" s="3">
        <f t="shared" si="0"/>
        <v>-0.2102728731942215</v>
      </c>
      <c r="F10" s="2">
        <v>503</v>
      </c>
      <c r="G10" s="2">
        <v>569</v>
      </c>
      <c r="H10" s="6">
        <f t="shared" si="1"/>
        <v>0.1312127236580517</v>
      </c>
      <c r="J10" s="5" t="s">
        <v>25</v>
      </c>
      <c r="K10" s="2">
        <f t="shared" si="3"/>
        <v>503</v>
      </c>
      <c r="L10" s="2">
        <f t="shared" si="4"/>
        <v>569</v>
      </c>
      <c r="M10" s="11">
        <f t="shared" si="5"/>
        <v>0.1312127236580517</v>
      </c>
    </row>
    <row r="11" spans="2:13" ht="15.75" x14ac:dyDescent="0.2">
      <c r="B11" s="5" t="s">
        <v>13</v>
      </c>
      <c r="C11" s="2">
        <v>526</v>
      </c>
      <c r="D11" s="2">
        <v>574</v>
      </c>
      <c r="E11" s="3">
        <f t="shared" si="0"/>
        <v>9.125475285171103E-2</v>
      </c>
      <c r="F11" s="2">
        <v>675</v>
      </c>
      <c r="G11" s="2">
        <v>654</v>
      </c>
      <c r="H11" s="6">
        <f t="shared" si="1"/>
        <v>-3.111111111111111E-2</v>
      </c>
      <c r="J11" s="5" t="s">
        <v>26</v>
      </c>
      <c r="K11" s="2">
        <f t="shared" si="3"/>
        <v>675</v>
      </c>
      <c r="L11" s="2">
        <f t="shared" si="4"/>
        <v>654</v>
      </c>
      <c r="M11" s="11">
        <f t="shared" si="5"/>
        <v>-3.111111111111111E-2</v>
      </c>
    </row>
    <row r="12" spans="2:13" ht="15.75" x14ac:dyDescent="0.2">
      <c r="B12" s="5" t="s">
        <v>14</v>
      </c>
      <c r="C12" s="2">
        <v>684</v>
      </c>
      <c r="D12" s="2">
        <v>512</v>
      </c>
      <c r="E12" s="3">
        <f t="shared" si="0"/>
        <v>-0.25146198830409355</v>
      </c>
      <c r="F12" s="2">
        <v>548</v>
      </c>
      <c r="G12" s="2">
        <v>433</v>
      </c>
      <c r="H12" s="6">
        <f t="shared" si="1"/>
        <v>-0.20985401459854014</v>
      </c>
      <c r="J12" s="5" t="s">
        <v>27</v>
      </c>
      <c r="K12" s="2">
        <f t="shared" si="3"/>
        <v>548</v>
      </c>
      <c r="L12" s="2">
        <f t="shared" si="4"/>
        <v>433</v>
      </c>
      <c r="M12" s="11">
        <f t="shared" si="5"/>
        <v>-0.20985401459854014</v>
      </c>
    </row>
    <row r="13" spans="2:13" ht="15.75" x14ac:dyDescent="0.2">
      <c r="B13" s="5" t="s">
        <v>15</v>
      </c>
      <c r="C13" s="2">
        <v>701</v>
      </c>
      <c r="D13" s="2">
        <v>765</v>
      </c>
      <c r="E13" s="3">
        <f t="shared" si="0"/>
        <v>9.1298145506419404E-2</v>
      </c>
      <c r="F13" s="2">
        <v>633</v>
      </c>
      <c r="G13" s="2">
        <v>746</v>
      </c>
      <c r="H13" s="6">
        <f t="shared" si="1"/>
        <v>0.17851500789889416</v>
      </c>
      <c r="J13" s="5" t="s">
        <v>28</v>
      </c>
      <c r="K13" s="2">
        <f t="shared" si="3"/>
        <v>633</v>
      </c>
      <c r="L13" s="2">
        <f t="shared" si="4"/>
        <v>746</v>
      </c>
      <c r="M13" s="11">
        <f t="shared" si="5"/>
        <v>0.17851500789889416</v>
      </c>
    </row>
    <row r="14" spans="2:13" ht="15.75" x14ac:dyDescent="0.2">
      <c r="B14" s="5" t="s">
        <v>16</v>
      </c>
      <c r="C14" s="2">
        <v>459</v>
      </c>
      <c r="D14" s="2">
        <v>589</v>
      </c>
      <c r="E14" s="3">
        <f t="shared" si="0"/>
        <v>0.28322440087145967</v>
      </c>
      <c r="F14" s="2">
        <v>748</v>
      </c>
      <c r="G14" s="2">
        <v>662</v>
      </c>
      <c r="H14" s="6">
        <f t="shared" si="1"/>
        <v>-0.11497326203208556</v>
      </c>
      <c r="J14" s="5" t="s">
        <v>29</v>
      </c>
      <c r="K14" s="2">
        <f t="shared" si="3"/>
        <v>748</v>
      </c>
      <c r="L14" s="2">
        <f t="shared" si="4"/>
        <v>662</v>
      </c>
      <c r="M14" s="11">
        <f t="shared" si="5"/>
        <v>-0.11497326203208556</v>
      </c>
    </row>
    <row r="15" spans="2:13" ht="16.5" thickBot="1" x14ac:dyDescent="0.25">
      <c r="B15" s="7" t="s">
        <v>17</v>
      </c>
      <c r="C15" s="8">
        <v>452</v>
      </c>
      <c r="D15" s="8">
        <v>652</v>
      </c>
      <c r="E15" s="9">
        <f t="shared" si="0"/>
        <v>0.44247787610619471</v>
      </c>
      <c r="F15" s="8">
        <v>426</v>
      </c>
      <c r="G15" s="8">
        <v>576</v>
      </c>
      <c r="H15" s="10">
        <f t="shared" si="1"/>
        <v>0.352112676056338</v>
      </c>
      <c r="J15" s="7" t="s">
        <v>30</v>
      </c>
      <c r="K15" s="8">
        <f t="shared" si="3"/>
        <v>426</v>
      </c>
      <c r="L15" s="8">
        <f t="shared" si="4"/>
        <v>576</v>
      </c>
      <c r="M15" s="12">
        <f t="shared" si="5"/>
        <v>0.352112676056338</v>
      </c>
    </row>
  </sheetData>
  <mergeCells count="5">
    <mergeCell ref="J1:M1"/>
    <mergeCell ref="B2:B3"/>
    <mergeCell ref="C2:E2"/>
    <mergeCell ref="F2:H2"/>
    <mergeCell ref="K2:M2"/>
  </mergeCells>
  <phoneticPr fontId="2" type="noConversion"/>
  <pageMargins left="0.7" right="0.7" top="0.75" bottom="0.75" header="0.3" footer="0.3"/>
  <pageSetup paperSize="9" orientation="portrait" horizont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9</xdr:col>
                    <xdr:colOff>304800</xdr:colOff>
                    <xdr:row>0</xdr:row>
                    <xdr:rowOff>123825</xdr:rowOff>
                  </from>
                  <to>
                    <xdr:col>10</xdr:col>
                    <xdr:colOff>571500</xdr:colOff>
                    <xdr:row>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9</xdr:col>
                    <xdr:colOff>304800</xdr:colOff>
                    <xdr:row>1</xdr:row>
                    <xdr:rowOff>133350</xdr:rowOff>
                  </from>
                  <to>
                    <xdr:col>11</xdr:col>
                    <xdr:colOff>9525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上海倍讯企业管理咨询有限公司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hxl</dc:creator>
  <cp:lastModifiedBy>韩江御</cp:lastModifiedBy>
  <dcterms:created xsi:type="dcterms:W3CDTF">2013-12-11T23:49:46Z</dcterms:created>
  <dcterms:modified xsi:type="dcterms:W3CDTF">2020-10-09T10:49:43Z</dcterms:modified>
</cp:coreProperties>
</file>