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7712" windowHeight="62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2" i="1"/>
  <c r="D42"/>
  <c r="E42"/>
  <c r="F42"/>
  <c r="G42"/>
  <c r="H42"/>
  <c r="I42"/>
  <c r="J42"/>
  <c r="K42"/>
  <c r="L42"/>
  <c r="M42"/>
  <c r="N42"/>
  <c r="C43"/>
  <c r="D43"/>
  <c r="E43"/>
  <c r="F43"/>
  <c r="G43"/>
  <c r="H43"/>
  <c r="I43"/>
  <c r="J43"/>
  <c r="K43"/>
  <c r="L43"/>
  <c r="M43"/>
  <c r="N43"/>
  <c r="D41"/>
  <c r="E41"/>
  <c r="F41"/>
  <c r="G41"/>
  <c r="H41"/>
  <c r="I41"/>
  <c r="J41"/>
  <c r="K41"/>
  <c r="L41"/>
  <c r="M41"/>
  <c r="N41"/>
  <c r="C41"/>
  <c r="E7"/>
  <c r="F44" s="1"/>
  <c r="G7"/>
  <c r="H44" s="1"/>
  <c r="M7"/>
  <c r="N44" s="1"/>
  <c r="F7"/>
  <c r="G44" s="1"/>
  <c r="I7"/>
  <c r="J44" s="1"/>
  <c r="J7"/>
  <c r="K44" s="1"/>
  <c r="K7"/>
  <c r="L44" s="1"/>
  <c r="B7"/>
  <c r="C44" s="1"/>
  <c r="C7"/>
  <c r="D44" s="1"/>
  <c r="H7"/>
  <c r="I44" s="1"/>
  <c r="L7"/>
  <c r="M44" s="1"/>
  <c r="D7" l="1"/>
  <c r="E44" s="1"/>
</calcChain>
</file>

<file path=xl/sharedStrings.xml><?xml version="1.0" encoding="utf-8"?>
<sst xmlns="http://schemas.openxmlformats.org/spreadsheetml/2006/main" count="35" uniqueCount="18">
  <si>
    <t>产品成本汇总表</t>
    <phoneticPr fontId="1" type="noConversion"/>
  </si>
  <si>
    <t>成本项目</t>
    <phoneticPr fontId="1" type="noConversion"/>
  </si>
  <si>
    <t>直接材料</t>
    <phoneticPr fontId="1" type="noConversion"/>
  </si>
  <si>
    <t>直接人工</t>
    <phoneticPr fontId="1" type="noConversion"/>
  </si>
  <si>
    <t>制造费用</t>
    <phoneticPr fontId="1" type="noConversion"/>
  </si>
  <si>
    <t>总成本</t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</si>
  <si>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1" type="noConversion"/>
  </si>
  <si>
    <r>
      <t>2月</t>
    </r>
    <r>
      <rPr>
        <sz val="11"/>
        <color theme="1"/>
        <rFont val="宋体"/>
        <family val="3"/>
        <charset val="134"/>
      </rPr>
      <t/>
    </r>
  </si>
  <si>
    <r>
      <t>3月</t>
    </r>
    <r>
      <rPr>
        <sz val="11"/>
        <color theme="1"/>
        <rFont val="宋体"/>
        <family val="3"/>
        <charset val="134"/>
      </rPr>
      <t/>
    </r>
  </si>
  <si>
    <r>
      <t>4月</t>
    </r>
    <r>
      <rPr>
        <sz val="11"/>
        <color theme="1"/>
        <rFont val="宋体"/>
        <family val="3"/>
        <charset val="134"/>
      </rPr>
      <t/>
    </r>
  </si>
  <si>
    <r>
      <t>5月</t>
    </r>
    <r>
      <rPr>
        <sz val="11"/>
        <color theme="1"/>
        <rFont val="宋体"/>
        <family val="3"/>
        <charset val="134"/>
      </rPr>
      <t/>
    </r>
  </si>
  <si>
    <r>
      <t>6月</t>
    </r>
    <r>
      <rPr>
        <sz val="11"/>
        <color theme="1"/>
        <rFont val="宋体"/>
        <family val="3"/>
        <charset val="134"/>
      </rPr>
      <t/>
    </r>
  </si>
  <si>
    <r>
      <t>7月</t>
    </r>
    <r>
      <rPr>
        <sz val="11"/>
        <color theme="1"/>
        <rFont val="宋体"/>
        <family val="3"/>
        <charset val="134"/>
      </rPr>
      <t/>
    </r>
  </si>
  <si>
    <r>
      <t>8月</t>
    </r>
    <r>
      <rPr>
        <sz val="11"/>
        <color theme="1"/>
        <rFont val="宋体"/>
        <family val="3"/>
        <charset val="134"/>
      </rPr>
      <t/>
    </r>
  </si>
  <si>
    <r>
      <t>9月</t>
    </r>
    <r>
      <rPr>
        <sz val="11"/>
        <color theme="1"/>
        <rFont val="宋体"/>
        <family val="3"/>
        <charset val="134"/>
      </rPr>
      <t/>
    </r>
  </si>
  <si>
    <r>
      <t>10月</t>
    </r>
    <r>
      <rPr>
        <sz val="11"/>
        <color theme="1"/>
        <rFont val="宋体"/>
        <family val="3"/>
        <charset val="134"/>
      </rPr>
      <t/>
    </r>
  </si>
  <si>
    <r>
      <t>11月</t>
    </r>
    <r>
      <rPr>
        <sz val="11"/>
        <color theme="1"/>
        <rFont val="宋体"/>
        <family val="3"/>
        <charset val="134"/>
      </rPr>
      <t/>
    </r>
  </si>
  <si>
    <r>
      <t>12月</t>
    </r>
    <r>
      <rPr>
        <sz val="11"/>
        <color theme="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</si>
</sst>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400"/>
            </a:pPr>
            <a:r>
              <a:rPr lang="en-US" altLang="zh-CN" sz="1400"/>
              <a:t>2013</a:t>
            </a:r>
            <a:r>
              <a:rPr lang="zh-CN" altLang="en-US" sz="1400"/>
              <a:t>年产品成本趋势分析图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887488951983318E-2"/>
          <c:y val="0.15325240594925638"/>
          <c:w val="0.75244141853405466"/>
          <c:h val="0.67878426655001489"/>
        </c:manualLayout>
      </c:layout>
      <c:lineChart>
        <c:grouping val="standard"/>
        <c:ser>
          <c:idx val="3"/>
          <c:order val="0"/>
          <c:tx>
            <c:strRef>
              <c:f>Sheet1!$B$44</c:f>
              <c:strCache>
                <c:ptCount val="1"/>
                <c:pt idx="0">
                  <c:v>总成本</c:v>
                </c:pt>
              </c:strCache>
            </c:strRef>
          </c:tx>
          <c:cat>
            <c:strRef>
              <c:f>Sheet1!$C$40:$N$40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Sheet1!$C$44:$N$44</c:f>
              <c:numCache>
                <c:formatCode>General</c:formatCode>
                <c:ptCount val="12"/>
                <c:pt idx="0">
                  <c:v>1849.9899999999998</c:v>
                </c:pt>
                <c:pt idx="1">
                  <c:v>2026.8200000000002</c:v>
                </c:pt>
                <c:pt idx="2">
                  <c:v>2134.1600000000003</c:v>
                </c:pt>
                <c:pt idx="3">
                  <c:v>2719.72</c:v>
                </c:pt>
                <c:pt idx="4">
                  <c:v>3161.56</c:v>
                </c:pt>
                <c:pt idx="5">
                  <c:v>2163.62</c:v>
                </c:pt>
                <c:pt idx="6">
                  <c:v>2535.77</c:v>
                </c:pt>
                <c:pt idx="7">
                  <c:v>2563.33</c:v>
                </c:pt>
                <c:pt idx="8">
                  <c:v>2729.82</c:v>
                </c:pt>
                <c:pt idx="9">
                  <c:v>2864.7</c:v>
                </c:pt>
                <c:pt idx="10">
                  <c:v>3041.04</c:v>
                </c:pt>
                <c:pt idx="11">
                  <c:v>3336.21</c:v>
                </c:pt>
              </c:numCache>
            </c:numRef>
          </c:val>
        </c:ser>
        <c:ser>
          <c:idx val="0"/>
          <c:order val="1"/>
          <c:tx>
            <c:strRef>
              <c:f>Sheet1!$B$41</c:f>
              <c:strCache>
                <c:ptCount val="1"/>
                <c:pt idx="0">
                  <c:v>直接材料</c:v>
                </c:pt>
              </c:strCache>
            </c:strRef>
          </c:tx>
          <c:cat>
            <c:strRef>
              <c:f>Sheet1!$C$40:$N$40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Sheet1!$C$41:$N$41</c:f>
              <c:numCache>
                <c:formatCode>General</c:formatCode>
                <c:ptCount val="12"/>
                <c:pt idx="0">
                  <c:v>883.99</c:v>
                </c:pt>
                <c:pt idx="1">
                  <c:v>1089.71</c:v>
                </c:pt>
                <c:pt idx="2">
                  <c:v>1043.43</c:v>
                </c:pt>
                <c:pt idx="3">
                  <c:v>1428.36</c:v>
                </c:pt>
                <c:pt idx="4">
                  <c:v>1657.2</c:v>
                </c:pt>
                <c:pt idx="5">
                  <c:v>1307.1199999999999</c:v>
                </c:pt>
                <c:pt idx="6">
                  <c:v>1272.99</c:v>
                </c:pt>
                <c:pt idx="7">
                  <c:v>1344.76</c:v>
                </c:pt>
                <c:pt idx="8">
                  <c:v>1362.89</c:v>
                </c:pt>
                <c:pt idx="9">
                  <c:v>1393.28</c:v>
                </c:pt>
                <c:pt idx="10">
                  <c:v>1631.96</c:v>
                </c:pt>
                <c:pt idx="11">
                  <c:v>1791.16</c:v>
                </c:pt>
              </c:numCache>
            </c:numRef>
          </c:val>
        </c:ser>
        <c:ser>
          <c:idx val="2"/>
          <c:order val="2"/>
          <c:tx>
            <c:strRef>
              <c:f>Sheet1!$B$43</c:f>
              <c:strCache>
                <c:ptCount val="1"/>
                <c:pt idx="0">
                  <c:v>制造费用</c:v>
                </c:pt>
              </c:strCache>
            </c:strRef>
          </c:tx>
          <c:cat>
            <c:strRef>
              <c:f>Sheet1!$C$40:$N$40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Sheet1!$C$43:$N$43</c:f>
              <c:numCache>
                <c:formatCode>General</c:formatCode>
                <c:ptCount val="12"/>
                <c:pt idx="0">
                  <c:v>757.4</c:v>
                </c:pt>
                <c:pt idx="1">
                  <c:v>665.95</c:v>
                </c:pt>
                <c:pt idx="2">
                  <c:v>759.38</c:v>
                </c:pt>
                <c:pt idx="3">
                  <c:v>679.17</c:v>
                </c:pt>
                <c:pt idx="4">
                  <c:v>887.19</c:v>
                </c:pt>
                <c:pt idx="5">
                  <c:v>530.54</c:v>
                </c:pt>
                <c:pt idx="6">
                  <c:v>854.7</c:v>
                </c:pt>
                <c:pt idx="7">
                  <c:v>791.89</c:v>
                </c:pt>
                <c:pt idx="8">
                  <c:v>855.07</c:v>
                </c:pt>
                <c:pt idx="9">
                  <c:v>937.8</c:v>
                </c:pt>
                <c:pt idx="10">
                  <c:v>845.12</c:v>
                </c:pt>
                <c:pt idx="11">
                  <c:v>924.53</c:v>
                </c:pt>
              </c:numCache>
            </c:numRef>
          </c:val>
        </c:ser>
        <c:ser>
          <c:idx val="1"/>
          <c:order val="3"/>
          <c:tx>
            <c:strRef>
              <c:f>Sheet1!$B$42</c:f>
              <c:strCache>
                <c:ptCount val="1"/>
                <c:pt idx="0">
                  <c:v>直接人工</c:v>
                </c:pt>
              </c:strCache>
            </c:strRef>
          </c:tx>
          <c:cat>
            <c:strRef>
              <c:f>Sheet1!$C$40:$N$40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Sheet1!$C$42:$N$42</c:f>
              <c:numCache>
                <c:formatCode>General</c:formatCode>
                <c:ptCount val="12"/>
                <c:pt idx="0">
                  <c:v>208.6</c:v>
                </c:pt>
                <c:pt idx="1">
                  <c:v>271.16000000000003</c:v>
                </c:pt>
                <c:pt idx="2">
                  <c:v>331.35</c:v>
                </c:pt>
                <c:pt idx="3">
                  <c:v>612.19000000000005</c:v>
                </c:pt>
                <c:pt idx="4">
                  <c:v>617.16999999999996</c:v>
                </c:pt>
                <c:pt idx="5">
                  <c:v>325.95999999999998</c:v>
                </c:pt>
                <c:pt idx="6">
                  <c:v>408.08</c:v>
                </c:pt>
                <c:pt idx="7">
                  <c:v>426.68</c:v>
                </c:pt>
                <c:pt idx="8">
                  <c:v>511.86</c:v>
                </c:pt>
                <c:pt idx="9">
                  <c:v>533.62</c:v>
                </c:pt>
                <c:pt idx="10">
                  <c:v>563.96</c:v>
                </c:pt>
                <c:pt idx="11">
                  <c:v>620.52</c:v>
                </c:pt>
              </c:numCache>
            </c:numRef>
          </c:val>
        </c:ser>
        <c:marker val="1"/>
        <c:axId val="101156736"/>
        <c:axId val="101158272"/>
      </c:lineChart>
      <c:catAx>
        <c:axId val="101156736"/>
        <c:scaling>
          <c:orientation val="minMax"/>
        </c:scaling>
        <c:axPos val="b"/>
        <c:tickLblPos val="nextTo"/>
        <c:crossAx val="101158272"/>
        <c:crosses val="autoZero"/>
        <c:auto val="1"/>
        <c:lblAlgn val="ctr"/>
        <c:lblOffset val="100"/>
      </c:catAx>
      <c:valAx>
        <c:axId val="101158272"/>
        <c:scaling>
          <c:orientation val="minMax"/>
        </c:scaling>
        <c:axPos val="l"/>
        <c:numFmt formatCode="General" sourceLinked="0"/>
        <c:tickLblPos val="nextTo"/>
        <c:txPr>
          <a:bodyPr/>
          <a:lstStyle/>
          <a:p>
            <a:pPr>
              <a:defRPr sz="1050"/>
            </a:pPr>
            <a:endParaRPr lang="zh-CN"/>
          </a:p>
        </c:txPr>
        <c:crossAx val="101156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673982717268739"/>
          <c:y val="0.29049781500330896"/>
          <c:w val="0.11352910655147232"/>
          <c:h val="0.41126848582729136"/>
        </c:manualLayout>
      </c:layout>
      <c:txPr>
        <a:bodyPr/>
        <a:lstStyle/>
        <a:p>
          <a:pPr>
            <a:defRPr sz="1100">
              <a:latin typeface="Arial" pitchFamily="34" charset="0"/>
              <a:cs typeface="Arial" pitchFamily="34" charset="0"/>
            </a:defRPr>
          </a:pPr>
          <a:endParaRPr lang="zh-CN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49876</xdr:rowOff>
    </xdr:from>
    <xdr:to>
      <xdr:col>12</xdr:col>
      <xdr:colOff>573579</xdr:colOff>
      <xdr:row>25</xdr:row>
      <xdr:rowOff>33253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4"/>
  <sheetViews>
    <sheetView showGridLines="0" tabSelected="1" workbookViewId="0">
      <selection activeCell="Q21" sqref="Q21"/>
    </sheetView>
  </sheetViews>
  <sheetFormatPr defaultRowHeight="14.4"/>
  <cols>
    <col min="1" max="1" width="9.5546875" customWidth="1"/>
    <col min="3" max="14" width="8.109375" customWidth="1"/>
  </cols>
  <sheetData>
    <row r="2" spans="1:15">
      <c r="A2" s="1" t="s">
        <v>0</v>
      </c>
    </row>
    <row r="3" spans="1:15">
      <c r="A3" s="9" t="s">
        <v>1</v>
      </c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12" t="s">
        <v>17</v>
      </c>
    </row>
    <row r="4" spans="1:15">
      <c r="A4" s="15" t="s">
        <v>2</v>
      </c>
      <c r="B4" s="4">
        <v>883.99</v>
      </c>
      <c r="C4" s="2">
        <v>1089.71</v>
      </c>
      <c r="D4" s="2">
        <v>1043.43</v>
      </c>
      <c r="E4" s="2">
        <v>1428.36</v>
      </c>
      <c r="F4" s="2">
        <v>1657.2</v>
      </c>
      <c r="G4" s="2">
        <v>1307.1199999999999</v>
      </c>
      <c r="H4" s="2">
        <v>1272.99</v>
      </c>
      <c r="I4" s="2">
        <v>1344.76</v>
      </c>
      <c r="J4" s="2">
        <v>1362.89</v>
      </c>
      <c r="K4" s="2">
        <v>1393.28</v>
      </c>
      <c r="L4" s="2">
        <v>1631.96</v>
      </c>
      <c r="M4" s="13">
        <v>1791.16</v>
      </c>
      <c r="O4" s="17"/>
    </row>
    <row r="5" spans="1:15">
      <c r="A5" s="15" t="s">
        <v>3</v>
      </c>
      <c r="B5" s="4">
        <v>208.6</v>
      </c>
      <c r="C5" s="2">
        <v>271.16000000000003</v>
      </c>
      <c r="D5" s="2">
        <v>331.35</v>
      </c>
      <c r="E5" s="2">
        <v>612.19000000000005</v>
      </c>
      <c r="F5" s="2">
        <v>617.16999999999996</v>
      </c>
      <c r="G5" s="2">
        <v>325.95999999999998</v>
      </c>
      <c r="H5" s="2">
        <v>408.08</v>
      </c>
      <c r="I5" s="2">
        <v>426.68</v>
      </c>
      <c r="J5" s="2">
        <v>511.86</v>
      </c>
      <c r="K5" s="2">
        <v>533.62</v>
      </c>
      <c r="L5" s="2">
        <v>563.96</v>
      </c>
      <c r="M5" s="13">
        <v>620.52</v>
      </c>
    </row>
    <row r="6" spans="1:15">
      <c r="A6" s="15" t="s">
        <v>4</v>
      </c>
      <c r="B6" s="4">
        <v>757.4</v>
      </c>
      <c r="C6" s="2">
        <v>665.95</v>
      </c>
      <c r="D6" s="2">
        <v>759.38</v>
      </c>
      <c r="E6" s="2">
        <v>679.17</v>
      </c>
      <c r="F6" s="2">
        <v>887.19</v>
      </c>
      <c r="G6" s="2">
        <v>530.54</v>
      </c>
      <c r="H6" s="2">
        <v>854.7</v>
      </c>
      <c r="I6" s="2">
        <v>791.89</v>
      </c>
      <c r="J6" s="2">
        <v>855.07</v>
      </c>
      <c r="K6" s="2">
        <v>937.8</v>
      </c>
      <c r="L6" s="2">
        <v>845.12</v>
      </c>
      <c r="M6" s="13">
        <v>924.53</v>
      </c>
    </row>
    <row r="7" spans="1:15" ht="15.05" thickBot="1">
      <c r="A7" s="16" t="s">
        <v>5</v>
      </c>
      <c r="B7" s="5">
        <f t="shared" ref="B7:M7" si="0">SUM(B4:B6)</f>
        <v>1849.9899999999998</v>
      </c>
      <c r="C7" s="3">
        <f t="shared" si="0"/>
        <v>2026.8200000000002</v>
      </c>
      <c r="D7" s="3">
        <f t="shared" si="0"/>
        <v>2134.1600000000003</v>
      </c>
      <c r="E7" s="3">
        <f t="shared" si="0"/>
        <v>2719.72</v>
      </c>
      <c r="F7" s="3">
        <f t="shared" si="0"/>
        <v>3161.56</v>
      </c>
      <c r="G7" s="3">
        <f t="shared" si="0"/>
        <v>2163.62</v>
      </c>
      <c r="H7" s="3">
        <f t="shared" si="0"/>
        <v>2535.77</v>
      </c>
      <c r="I7" s="3">
        <f t="shared" si="0"/>
        <v>2563.33</v>
      </c>
      <c r="J7" s="3">
        <f t="shared" si="0"/>
        <v>2729.82</v>
      </c>
      <c r="K7" s="3">
        <f t="shared" si="0"/>
        <v>2864.7</v>
      </c>
      <c r="L7" s="3">
        <f t="shared" si="0"/>
        <v>3041.04</v>
      </c>
      <c r="M7" s="14">
        <f t="shared" si="0"/>
        <v>3336.21</v>
      </c>
    </row>
    <row r="8" spans="1:15" ht="15.05" thickTop="1"/>
    <row r="40" spans="1:14">
      <c r="A40" s="8"/>
      <c r="B40" s="9" t="s">
        <v>1</v>
      </c>
      <c r="C40" s="10" t="s">
        <v>6</v>
      </c>
      <c r="D40" s="10" t="s">
        <v>7</v>
      </c>
      <c r="E40" s="10" t="s">
        <v>8</v>
      </c>
      <c r="F40" s="10" t="s">
        <v>9</v>
      </c>
      <c r="G40" s="10" t="s">
        <v>10</v>
      </c>
      <c r="H40" s="10" t="s">
        <v>11</v>
      </c>
      <c r="I40" s="10" t="s">
        <v>12</v>
      </c>
      <c r="J40" s="10" t="s">
        <v>13</v>
      </c>
      <c r="K40" s="10" t="s">
        <v>14</v>
      </c>
      <c r="L40" s="10" t="s">
        <v>15</v>
      </c>
      <c r="M40" s="10" t="s">
        <v>16</v>
      </c>
      <c r="N40" s="10" t="s">
        <v>17</v>
      </c>
    </row>
    <row r="41" spans="1:14">
      <c r="A41" s="8" t="b">
        <v>1</v>
      </c>
      <c r="B41" s="11" t="s">
        <v>2</v>
      </c>
      <c r="C41" s="8">
        <f t="shared" ref="C41:N41" si="1">IF($A41=TRUE,B4,NA())</f>
        <v>883.99</v>
      </c>
      <c r="D41" s="8">
        <f t="shared" si="1"/>
        <v>1089.71</v>
      </c>
      <c r="E41" s="8">
        <f t="shared" si="1"/>
        <v>1043.43</v>
      </c>
      <c r="F41" s="8">
        <f t="shared" si="1"/>
        <v>1428.36</v>
      </c>
      <c r="G41" s="8">
        <f t="shared" si="1"/>
        <v>1657.2</v>
      </c>
      <c r="H41" s="8">
        <f t="shared" si="1"/>
        <v>1307.1199999999999</v>
      </c>
      <c r="I41" s="8">
        <f t="shared" si="1"/>
        <v>1272.99</v>
      </c>
      <c r="J41" s="8">
        <f t="shared" si="1"/>
        <v>1344.76</v>
      </c>
      <c r="K41" s="8">
        <f t="shared" si="1"/>
        <v>1362.89</v>
      </c>
      <c r="L41" s="8">
        <f t="shared" si="1"/>
        <v>1393.28</v>
      </c>
      <c r="M41" s="8">
        <f t="shared" si="1"/>
        <v>1631.96</v>
      </c>
      <c r="N41" s="8">
        <f t="shared" si="1"/>
        <v>1791.16</v>
      </c>
    </row>
    <row r="42" spans="1:14">
      <c r="A42" s="8" t="b">
        <v>1</v>
      </c>
      <c r="B42" s="11" t="s">
        <v>3</v>
      </c>
      <c r="C42" s="8">
        <f t="shared" ref="C42:N42" si="2">IF($A42=TRUE,B5,NA())</f>
        <v>208.6</v>
      </c>
      <c r="D42" s="8">
        <f t="shared" si="2"/>
        <v>271.16000000000003</v>
      </c>
      <c r="E42" s="8">
        <f t="shared" si="2"/>
        <v>331.35</v>
      </c>
      <c r="F42" s="8">
        <f t="shared" si="2"/>
        <v>612.19000000000005</v>
      </c>
      <c r="G42" s="8">
        <f t="shared" si="2"/>
        <v>617.16999999999996</v>
      </c>
      <c r="H42" s="8">
        <f t="shared" si="2"/>
        <v>325.95999999999998</v>
      </c>
      <c r="I42" s="8">
        <f t="shared" si="2"/>
        <v>408.08</v>
      </c>
      <c r="J42" s="8">
        <f t="shared" si="2"/>
        <v>426.68</v>
      </c>
      <c r="K42" s="8">
        <f t="shared" si="2"/>
        <v>511.86</v>
      </c>
      <c r="L42" s="8">
        <f t="shared" si="2"/>
        <v>533.62</v>
      </c>
      <c r="M42" s="8">
        <f t="shared" si="2"/>
        <v>563.96</v>
      </c>
      <c r="N42" s="8">
        <f t="shared" si="2"/>
        <v>620.52</v>
      </c>
    </row>
    <row r="43" spans="1:14">
      <c r="A43" s="8" t="b">
        <v>1</v>
      </c>
      <c r="B43" s="11" t="s">
        <v>4</v>
      </c>
      <c r="C43" s="8">
        <f t="shared" ref="C43:N43" si="3">IF($A43=TRUE,B6,NA())</f>
        <v>757.4</v>
      </c>
      <c r="D43" s="8">
        <f t="shared" si="3"/>
        <v>665.95</v>
      </c>
      <c r="E43" s="8">
        <f t="shared" si="3"/>
        <v>759.38</v>
      </c>
      <c r="F43" s="8">
        <f t="shared" si="3"/>
        <v>679.17</v>
      </c>
      <c r="G43" s="8">
        <f t="shared" si="3"/>
        <v>887.19</v>
      </c>
      <c r="H43" s="8">
        <f t="shared" si="3"/>
        <v>530.54</v>
      </c>
      <c r="I43" s="8">
        <f t="shared" si="3"/>
        <v>854.7</v>
      </c>
      <c r="J43" s="8">
        <f t="shared" si="3"/>
        <v>791.89</v>
      </c>
      <c r="K43" s="8">
        <f t="shared" si="3"/>
        <v>855.07</v>
      </c>
      <c r="L43" s="8">
        <f t="shared" si="3"/>
        <v>937.8</v>
      </c>
      <c r="M43" s="8">
        <f t="shared" si="3"/>
        <v>845.12</v>
      </c>
      <c r="N43" s="8">
        <f t="shared" si="3"/>
        <v>924.53</v>
      </c>
    </row>
    <row r="44" spans="1:14">
      <c r="A44" s="8" t="b">
        <v>1</v>
      </c>
      <c r="B44" s="11" t="s">
        <v>5</v>
      </c>
      <c r="C44" s="8">
        <f t="shared" ref="C44:N44" si="4">IF($A44=TRUE,B7,NA())</f>
        <v>1849.9899999999998</v>
      </c>
      <c r="D44" s="8">
        <f t="shared" si="4"/>
        <v>2026.8200000000002</v>
      </c>
      <c r="E44" s="8">
        <f t="shared" si="4"/>
        <v>2134.1600000000003</v>
      </c>
      <c r="F44" s="8">
        <f t="shared" si="4"/>
        <v>2719.72</v>
      </c>
      <c r="G44" s="8">
        <f t="shared" si="4"/>
        <v>3161.56</v>
      </c>
      <c r="H44" s="8">
        <f t="shared" si="4"/>
        <v>2163.62</v>
      </c>
      <c r="I44" s="8">
        <f t="shared" si="4"/>
        <v>2535.77</v>
      </c>
      <c r="J44" s="8">
        <f t="shared" si="4"/>
        <v>2563.33</v>
      </c>
      <c r="K44" s="8">
        <f t="shared" si="4"/>
        <v>2729.82</v>
      </c>
      <c r="L44" s="8">
        <f t="shared" si="4"/>
        <v>2864.7</v>
      </c>
      <c r="M44" s="8">
        <f t="shared" si="4"/>
        <v>3041.04</v>
      </c>
      <c r="N44" s="8">
        <f t="shared" si="4"/>
        <v>3336.21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上海倍讯企业管理咨询有限公司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</dc:creator>
  <cp:lastModifiedBy>hxl</cp:lastModifiedBy>
  <dcterms:created xsi:type="dcterms:W3CDTF">2013-12-12T02:47:48Z</dcterms:created>
  <dcterms:modified xsi:type="dcterms:W3CDTF">2013-12-16T02:53:24Z</dcterms:modified>
</cp:coreProperties>
</file>