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05" yWindow="26" windowWidth="17712" windowHeight="57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4" i="1"/>
  <c r="G5"/>
  <c r="G6"/>
  <c r="G3"/>
  <c r="C3"/>
  <c r="D3" s="1"/>
  <c r="H3" s="1"/>
  <c r="I3" s="1"/>
  <c r="J3" s="1"/>
  <c r="C4"/>
  <c r="D4"/>
  <c r="H4"/>
  <c r="C5"/>
  <c r="D5" s="1"/>
  <c r="H5" s="1"/>
  <c r="C6"/>
  <c r="D6" s="1"/>
  <c r="H6" s="1"/>
  <c r="I5" l="1"/>
  <c r="J5" s="1"/>
  <c r="I6"/>
  <c r="J6" s="1"/>
  <c r="I4"/>
  <c r="J4" s="1"/>
</calcChain>
</file>

<file path=xl/sharedStrings.xml><?xml version="1.0" encoding="utf-8"?>
<sst xmlns="http://schemas.openxmlformats.org/spreadsheetml/2006/main" count="14" uniqueCount="14">
  <si>
    <t>年预计销量</t>
    <phoneticPr fontId="3" type="noConversion"/>
  </si>
  <si>
    <t>年固定成本</t>
    <phoneticPr fontId="3" type="noConversion"/>
  </si>
  <si>
    <t>单位变动成本</t>
    <phoneticPr fontId="3" type="noConversion"/>
  </si>
  <si>
    <t>单价</t>
    <phoneticPr fontId="3" type="noConversion"/>
  </si>
  <si>
    <t>利润变动率</t>
    <phoneticPr fontId="3" type="noConversion"/>
  </si>
  <si>
    <t>利润增减</t>
    <phoneticPr fontId="3" type="noConversion"/>
  </si>
  <si>
    <t>变动后利润</t>
    <phoneticPr fontId="3" type="noConversion"/>
  </si>
  <si>
    <t>变动前利润</t>
    <phoneticPr fontId="3" type="noConversion"/>
  </si>
  <si>
    <t>调节按钮</t>
    <phoneticPr fontId="3" type="noConversion"/>
  </si>
  <si>
    <t>变动后值</t>
    <phoneticPr fontId="3" type="noConversion"/>
  </si>
  <si>
    <t>变化率</t>
    <phoneticPr fontId="3" type="noConversion"/>
  </si>
  <si>
    <t>基本数据</t>
    <phoneticPr fontId="3" type="noConversion"/>
  </si>
  <si>
    <t>产品基本信息</t>
    <phoneticPr fontId="3" type="noConversion"/>
  </si>
  <si>
    <t>利润敏感性分析模型</t>
    <phoneticPr fontId="3" type="noConversion"/>
  </si>
</sst>
</file>

<file path=xl/styles.xml><?xml version="1.0" encoding="utf-8"?>
<styleSheet xmlns="http://schemas.openxmlformats.org/spreadsheetml/2006/main">
  <numFmts count="1">
    <numFmt numFmtId="44" formatCode="_ &quot;¥&quot;* #,##0.00_ ;_ &quot;¥&quot;* \-#,##0.00_ ;_ &quot;¥&quot;* &quot;-&quot;??_ ;_ @_ "/>
  </numFmts>
  <fonts count="5"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u/>
      <sz val="2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9" fontId="2" fillId="2" borderId="1" xfId="2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9" fontId="2" fillId="3" borderId="1" xfId="2" applyNumberFormat="1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44" fontId="4" fillId="0" borderId="0" xfId="1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2729511953173067"/>
          <c:y val="0.11034515272093423"/>
          <c:w val="0.85189810763542806"/>
          <c:h val="0.67931234643825134"/>
        </c:manualLayout>
      </c:layout>
      <c:barChart>
        <c:barDir val="col"/>
        <c:grouping val="clustered"/>
        <c:ser>
          <c:idx val="1"/>
          <c:order val="1"/>
          <c:tx>
            <c:strRef>
              <c:f>Sheet1!$H$2</c:f>
              <c:strCache>
                <c:ptCount val="1"/>
                <c:pt idx="0">
                  <c:v>变动后利润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Val val="1"/>
          </c:dLbls>
          <c:cat>
            <c:strRef>
              <c:f>Sheet1!$A$3:$A$6</c:f>
              <c:strCache>
                <c:ptCount val="4"/>
                <c:pt idx="0">
                  <c:v>单价</c:v>
                </c:pt>
                <c:pt idx="1">
                  <c:v>单位变动成本</c:v>
                </c:pt>
                <c:pt idx="2">
                  <c:v>年固定成本</c:v>
                </c:pt>
                <c:pt idx="3">
                  <c:v>年预计销量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1270000</c:v>
                </c:pt>
                <c:pt idx="1">
                  <c:v>700000</c:v>
                </c:pt>
                <c:pt idx="2">
                  <c:v>1080000</c:v>
                </c:pt>
                <c:pt idx="3">
                  <c:v>1240000</c:v>
                </c:pt>
              </c:numCache>
            </c:numRef>
          </c:val>
        </c:ser>
        <c:ser>
          <c:idx val="2"/>
          <c:order val="2"/>
          <c:spPr>
            <a:noFill/>
            <a:ln w="12700">
              <a:solidFill>
                <a:srgbClr val="000000"/>
              </a:solidFill>
              <a:prstDash val="sysDash"/>
            </a:ln>
          </c:spPr>
          <c:cat>
            <c:strRef>
              <c:f>Sheet1!$A$3:$A$6</c:f>
              <c:strCache>
                <c:ptCount val="4"/>
                <c:pt idx="0">
                  <c:v>单价</c:v>
                </c:pt>
                <c:pt idx="1">
                  <c:v>单位变动成本</c:v>
                </c:pt>
                <c:pt idx="2">
                  <c:v>年固定成本</c:v>
                </c:pt>
                <c:pt idx="3">
                  <c:v>年预计销量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</c:numCache>
            </c:numRef>
          </c:val>
        </c:ser>
        <c:overlap val="100"/>
        <c:axId val="189831040"/>
        <c:axId val="189832576"/>
      </c:barChart>
      <c:lineChart>
        <c:grouping val="standard"/>
        <c:ser>
          <c:idx val="0"/>
          <c:order val="0"/>
          <c:tx>
            <c:strRef>
              <c:f>Sheet1!$G$2</c:f>
              <c:strCache>
                <c:ptCount val="1"/>
                <c:pt idx="0">
                  <c:v>变动前利润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0000"/>
                </a:solidFill>
                <a:prstDash val="sysDash"/>
              </a:ln>
            </c:spPr>
            <c:trendlineType val="linear"/>
            <c:forward val="0.5"/>
            <c:backward val="0.5"/>
          </c:trendline>
          <c:cat>
            <c:strRef>
              <c:f>Sheet1!$A$3:$A$6</c:f>
              <c:strCache>
                <c:ptCount val="4"/>
                <c:pt idx="0">
                  <c:v>单价</c:v>
                </c:pt>
                <c:pt idx="1">
                  <c:v>单位变动成本</c:v>
                </c:pt>
                <c:pt idx="2">
                  <c:v>年固定成本</c:v>
                </c:pt>
                <c:pt idx="3">
                  <c:v>年预计销量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</c:numCache>
            </c:numRef>
          </c:val>
        </c:ser>
        <c:marker val="1"/>
        <c:axId val="189831040"/>
        <c:axId val="189832576"/>
      </c:lineChart>
      <c:catAx>
        <c:axId val="1898310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89832576"/>
        <c:crosses val="autoZero"/>
        <c:auto val="1"/>
        <c:lblAlgn val="ctr"/>
        <c:lblOffset val="100"/>
        <c:tickLblSkip val="1"/>
        <c:tickMarkSkip val="1"/>
      </c:catAx>
      <c:valAx>
        <c:axId val="18983257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89831040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2.5703822213137911E-2"/>
                <c:y val="0.21379373339681018"/>
              </c:manualLayout>
            </c:layout>
            <c:tx>
              <c:rich>
                <a:bodyPr rot="0" vert="wordArtVertRtl"/>
                <a:lstStyle/>
                <a:p>
                  <a:pPr algn="ctr">
                    <a:defRPr sz="11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  <a:r>
                    <a:rPr lang="zh-CN" altLang="en-US"/>
                    <a:t>单位：万元</a:t>
                  </a:r>
                </a:p>
              </c:rich>
            </c:tx>
            <c:spPr>
              <a:noFill/>
              <a:ln w="25400">
                <a:noFill/>
              </a:ln>
            </c:spPr>
          </c:dispUnitsLbl>
        </c:dispUnits>
      </c:valAx>
      <c:spPr>
        <a:noFill/>
        <a:ln w="25400">
          <a:noFill/>
        </a:ln>
      </c:spPr>
    </c:plotArea>
    <c:plotVisOnly val="1"/>
    <c:dispBlanksAs val="gap"/>
  </c:chart>
  <c:spPr>
    <a:gradFill rotWithShape="0">
      <a:gsLst>
        <a:gs pos="0">
          <a:srgbClr val="666699"/>
        </a:gs>
        <a:gs pos="100000">
          <a:srgbClr val="666699">
            <a:gamma/>
            <a:tint val="40000"/>
            <a:invGamma/>
          </a:srgbClr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022" r="0.75000000000000022" t="1" header="0.5" footer="0.5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24938</xdr:rowOff>
    </xdr:from>
    <xdr:to>
      <xdr:col>10</xdr:col>
      <xdr:colOff>8313</xdr:colOff>
      <xdr:row>19</xdr:row>
      <xdr:rowOff>8313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0.19504</cdr:x>
      <cdr:y>0.6733</cdr:y>
    </cdr:from>
    <cdr:to>
      <cdr:x>0.26919</cdr:x>
      <cdr:y>0.77061</cdr:y>
    </cdr:to>
    <cdr:sp macro="" textlink="Sheet1!$J$3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327161" y="1629630"/>
          <a:ext cx="504179" cy="2354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F1DF740-E52C-40EB-AD45-ED28EAEDFB2D}" type="TxLink">
            <a:rPr lang="en-US" altLang="zh-CN" sz="975" b="1" i="0" u="none" strike="noStrike" baseline="0">
              <a:solidFill>
                <a:srgbClr val="FFFFFF"/>
              </a:solidFill>
              <a:latin typeface="Arial"/>
              <a:cs typeface="Arial"/>
            </a:rPr>
            <a:pPr algn="ctr" rtl="0">
              <a:defRPr sz="1000"/>
            </a:pPr>
            <a:t>27%</a:t>
          </a:fld>
          <a:endParaRPr lang="en-US" altLang="zh-CN" sz="975" b="1" i="0" u="none" strike="noStrike" baseline="0">
            <a:solidFill>
              <a:srgbClr val="FFFFF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0.41452</cdr:x>
      <cdr:y>0.6733</cdr:y>
    </cdr:from>
    <cdr:to>
      <cdr:x>0.48005</cdr:x>
      <cdr:y>0.77061</cdr:y>
    </cdr:to>
    <cdr:sp macro="" textlink="Sheet1!$J$4">
      <cdr:nvSpPr>
        <cdr:cNvPr id="143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819599" y="1629630"/>
          <a:ext cx="445554" cy="2354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7583DE-6B13-4E3C-A7F7-0921159A0967}" type="TxLink">
            <a:rPr lang="en-US" altLang="zh-CN" sz="975" b="1" i="0" u="none" strike="noStrike" baseline="0">
              <a:solidFill>
                <a:srgbClr val="FFFFFF"/>
              </a:solidFill>
              <a:latin typeface="Arial"/>
              <a:cs typeface="Arial"/>
            </a:rPr>
            <a:pPr algn="ctr" rtl="0">
              <a:defRPr sz="1000"/>
            </a:pPr>
            <a:t>-30%</a:t>
          </a:fld>
          <a:endParaRPr lang="en-US" altLang="zh-CN" sz="975" b="1" i="0" u="none" strike="noStrike" baseline="0">
            <a:solidFill>
              <a:srgbClr val="FFFFF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0.63499</cdr:x>
      <cdr:y>0.6733</cdr:y>
    </cdr:from>
    <cdr:to>
      <cdr:x>0.68524</cdr:x>
      <cdr:y>0.77205</cdr:y>
    </cdr:to>
    <cdr:sp macro="" textlink="Sheet1!$J$5">
      <cdr:nvSpPr>
        <cdr:cNvPr id="1434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318737" y="1629630"/>
          <a:ext cx="341703" cy="2388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873B6C1-AFCC-4E7A-B0C8-034C79C0C766}" type="TxLink">
            <a:rPr lang="en-US" altLang="zh-CN" sz="975" b="1" i="0" u="none" strike="noStrike" baseline="0">
              <a:solidFill>
                <a:srgbClr val="FFFFFF"/>
              </a:solidFill>
              <a:latin typeface="Arial"/>
              <a:cs typeface="Arial"/>
            </a:rPr>
            <a:pPr algn="ctr" rtl="0">
              <a:defRPr sz="1000"/>
            </a:pPr>
            <a:t>8%</a:t>
          </a:fld>
          <a:endParaRPr lang="en-US" altLang="zh-CN" sz="975" b="1" i="0" u="none" strike="noStrike" baseline="0">
            <a:solidFill>
              <a:srgbClr val="FFFFFF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0.83748</cdr:x>
      <cdr:y>0.6733</cdr:y>
    </cdr:from>
    <cdr:to>
      <cdr:x>0.903</cdr:x>
      <cdr:y>0.77061</cdr:y>
    </cdr:to>
    <cdr:sp macro="" textlink="Sheet1!$J$6">
      <cdr:nvSpPr>
        <cdr:cNvPr id="14341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695599" y="1629630"/>
          <a:ext cx="445554" cy="2354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31ECB-A2BF-4CF2-B6B6-6D77A2E5843F}" type="TxLink">
            <a:rPr lang="en-US" altLang="zh-CN" sz="975" b="1" i="0" u="none" strike="noStrike" baseline="0">
              <a:solidFill>
                <a:srgbClr val="FFFFFF"/>
              </a:solidFill>
              <a:latin typeface="Arial"/>
              <a:cs typeface="Arial"/>
            </a:rPr>
            <a:pPr algn="ctr" rtl="0">
              <a:defRPr sz="1000"/>
            </a:pPr>
            <a:t>24%</a:t>
          </a:fld>
          <a:endParaRPr lang="en-US" altLang="zh-CN" sz="975" b="1" i="0" u="none" strike="noStrike" baseline="0">
            <a:solidFill>
              <a:srgbClr val="FFFFFF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J16"/>
  <sheetViews>
    <sheetView showGridLines="0" tabSelected="1" workbookViewId="0">
      <selection activeCell="H3" sqref="H3"/>
    </sheetView>
  </sheetViews>
  <sheetFormatPr defaultColWidth="9" defaultRowHeight="15.05"/>
  <cols>
    <col min="1" max="1" width="13.33203125" style="1" customWidth="1"/>
    <col min="2" max="2" width="9.109375" style="1" customWidth="1"/>
    <col min="3" max="3" width="7.6640625" style="1" customWidth="1"/>
    <col min="4" max="5" width="9" style="1" customWidth="1"/>
    <col min="6" max="6" width="0" style="1" hidden="1" customWidth="1"/>
    <col min="7" max="8" width="10.88671875" style="1" customWidth="1"/>
    <col min="9" max="9" width="10.109375" style="1" customWidth="1"/>
    <col min="10" max="10" width="10.6640625" style="1" customWidth="1"/>
    <col min="11" max="16384" width="9" style="1"/>
  </cols>
  <sheetData>
    <row r="1" spans="1:10" ht="31.6" customHeight="1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5.75">
      <c r="A2" s="9" t="s">
        <v>12</v>
      </c>
      <c r="B2" s="9" t="s">
        <v>11</v>
      </c>
      <c r="C2" s="9" t="s">
        <v>10</v>
      </c>
      <c r="D2" s="9" t="s">
        <v>9</v>
      </c>
      <c r="E2" s="9" t="s">
        <v>8</v>
      </c>
      <c r="G2" s="8" t="s">
        <v>7</v>
      </c>
      <c r="H2" s="8" t="s">
        <v>6</v>
      </c>
      <c r="I2" s="7" t="s">
        <v>5</v>
      </c>
      <c r="J2" s="7" t="s">
        <v>4</v>
      </c>
    </row>
    <row r="3" spans="1:10" ht="15.75">
      <c r="A3" s="6" t="s">
        <v>3</v>
      </c>
      <c r="B3" s="4">
        <v>450</v>
      </c>
      <c r="C3" s="5">
        <f>F3/100-1</f>
        <v>3.0000000000000027E-2</v>
      </c>
      <c r="D3" s="4">
        <f>B3*(1+C3)</f>
        <v>463.5</v>
      </c>
      <c r="E3" s="4"/>
      <c r="F3" s="1">
        <v>103</v>
      </c>
      <c r="G3" s="3">
        <f>$B$6*($B$3-$B$4)-$B$5</f>
        <v>1000000</v>
      </c>
      <c r="H3" s="3">
        <f>B6*(D3-B4)-B5</f>
        <v>1270000</v>
      </c>
      <c r="I3" s="3">
        <f>H3-G3</f>
        <v>270000</v>
      </c>
      <c r="J3" s="2">
        <f>I3/G3</f>
        <v>0.27</v>
      </c>
    </row>
    <row r="4" spans="1:10" ht="15.75">
      <c r="A4" s="6" t="s">
        <v>2</v>
      </c>
      <c r="B4" s="4">
        <v>300</v>
      </c>
      <c r="C4" s="5">
        <f>F4/100-1</f>
        <v>5.0000000000000044E-2</v>
      </c>
      <c r="D4" s="4">
        <f>B4*(1+C4)</f>
        <v>315</v>
      </c>
      <c r="E4" s="4"/>
      <c r="F4" s="1">
        <v>105</v>
      </c>
      <c r="G4" s="3">
        <f t="shared" ref="G4:G6" si="0">$B$6*($B$3-$B$4)-$B$5</f>
        <v>1000000</v>
      </c>
      <c r="H4" s="3">
        <f>B6*(B3-D4)-B5</f>
        <v>700000</v>
      </c>
      <c r="I4" s="3">
        <f>H4-G4</f>
        <v>-300000</v>
      </c>
      <c r="J4" s="2">
        <f>I4/G4</f>
        <v>-0.3</v>
      </c>
    </row>
    <row r="5" spans="1:10" ht="15.75">
      <c r="A5" s="6" t="s">
        <v>1</v>
      </c>
      <c r="B5" s="4">
        <v>2000000</v>
      </c>
      <c r="C5" s="5">
        <f>F5/100-1</f>
        <v>-4.0000000000000036E-2</v>
      </c>
      <c r="D5" s="4">
        <f>B5*(1+C5)</f>
        <v>1920000</v>
      </c>
      <c r="E5" s="4"/>
      <c r="F5" s="1">
        <v>96</v>
      </c>
      <c r="G5" s="3">
        <f t="shared" si="0"/>
        <v>1000000</v>
      </c>
      <c r="H5" s="3">
        <f>B6*(B3-B4)-D5</f>
        <v>1080000</v>
      </c>
      <c r="I5" s="3">
        <f>H5-G5</f>
        <v>80000</v>
      </c>
      <c r="J5" s="2">
        <f>I5/G5</f>
        <v>0.08</v>
      </c>
    </row>
    <row r="6" spans="1:10" ht="15.75">
      <c r="A6" s="6" t="s">
        <v>0</v>
      </c>
      <c r="B6" s="4">
        <v>20000</v>
      </c>
      <c r="C6" s="5">
        <f>F6/100-1</f>
        <v>8.0000000000000071E-2</v>
      </c>
      <c r="D6" s="4">
        <f>B6*(1+C6)</f>
        <v>21600</v>
      </c>
      <c r="E6" s="4"/>
      <c r="F6" s="1">
        <v>108</v>
      </c>
      <c r="G6" s="3">
        <f t="shared" si="0"/>
        <v>1000000</v>
      </c>
      <c r="H6" s="3">
        <f>D6*(B3-B4)-B5</f>
        <v>1240000</v>
      </c>
      <c r="I6" s="3">
        <f>H6-G6</f>
        <v>240000</v>
      </c>
      <c r="J6" s="2">
        <f>I6/G6</f>
        <v>0.24</v>
      </c>
    </row>
    <row r="16" spans="1:10" ht="10.5" customHeight="1"/>
  </sheetData>
  <mergeCells count="1">
    <mergeCell ref="A1:J1"/>
  </mergeCells>
  <phoneticPr fontId="3" type="noConversion"/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上海倍讯企业管理咨询有限公司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hxl</dc:creator>
  <cp:lastModifiedBy>hxl</cp:lastModifiedBy>
  <dcterms:created xsi:type="dcterms:W3CDTF">2013-12-12T22:19:25Z</dcterms:created>
  <dcterms:modified xsi:type="dcterms:W3CDTF">2013-12-12T22:55:20Z</dcterms:modified>
</cp:coreProperties>
</file>