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<sst xmlns="http://schemas.openxmlformats.org/spreadsheetml/2006/main" count="69" uniqueCount="45">
  <si>
    <t>贫困线以下人口比例</t>
  </si>
  <si>
    <t>谋杀率（每10万人故意杀人案件的数量）</t>
  </si>
  <si>
    <t>5岁以下儿童死亡率</t>
  </si>
  <si>
    <t xml:space="preserve"> 初等教育净入学率</t>
  </si>
  <si>
    <t xml:space="preserve"> 人口增长率</t>
  </si>
  <si>
    <t>二氧化碳排放</t>
  </si>
  <si>
    <t>森林覆盖率</t>
  </si>
  <si>
    <t>受保护的海洋面积比例</t>
  </si>
  <si>
    <t>所使用的水资源总量的比例</t>
  </si>
  <si>
    <t>人均GDP占世界比例</t>
  </si>
  <si>
    <t>生活垃圾回收率</t>
  </si>
  <si>
    <t>Soc</t>
  </si>
  <si>
    <t>Eoc</t>
  </si>
  <si>
    <t>Env</t>
  </si>
  <si>
    <t>Total</t>
  </si>
  <si>
    <t>美国</t>
  </si>
  <si>
    <t>中国</t>
  </si>
  <si>
    <t>日本</t>
  </si>
  <si>
    <t>澳洲</t>
  </si>
  <si>
    <t>印度</t>
  </si>
  <si>
    <t>英国</t>
  </si>
  <si>
    <t>瑞士</t>
  </si>
  <si>
    <t>泰国</t>
  </si>
  <si>
    <t>伊朗</t>
  </si>
  <si>
    <t>西班牙</t>
  </si>
  <si>
    <t>巴基斯坦</t>
  </si>
  <si>
    <t>巴基斯坦16</t>
  </si>
  <si>
    <t>Soc:</t>
  </si>
  <si>
    <t>Eoc：</t>
  </si>
  <si>
    <t>Env：</t>
  </si>
  <si>
    <t>W(谋杀)</t>
  </si>
  <si>
    <t>W(入学)</t>
  </si>
  <si>
    <t>W(人口)</t>
  </si>
  <si>
    <t>W(贫困)</t>
  </si>
  <si>
    <t>W(GDP)</t>
  </si>
  <si>
    <t>W(废物)</t>
  </si>
  <si>
    <t>W(CO2)</t>
  </si>
  <si>
    <t>W(森林)</t>
  </si>
  <si>
    <t>W(海洋)</t>
  </si>
  <si>
    <t>W(Soc)</t>
  </si>
  <si>
    <t>W(Env)</t>
  </si>
  <si>
    <t>W(Eco)</t>
  </si>
  <si>
    <t>Indicator</t>
  </si>
  <si>
    <t>阈值1</t>
  </si>
  <si>
    <t>阈值2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</si>
</sst>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0.0000_ "/>
    <numFmt numFmtId="177" formatCode="0.0000%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rgb="FF000000"/>
      <name val="Microsoft YaHei"/>
      <charset val="134"/>
    </font>
    <font>
      <sz val="11"/>
      <color indexed="8"/>
      <name val="等线"/>
      <charset val="134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176" fontId="0" fillId="0" borderId="1" xfId="0" applyNumberFormat="1" applyBorder="1">
      <alignment vertical="center"/>
    </xf>
    <xf numFmtId="10" fontId="2" fillId="0" borderId="0" xfId="0" applyNumberFormat="1" applyFont="1" applyFill="1" applyBorder="1" applyAlignment="1" applyProtection="1">
      <alignment vertical="center"/>
    </xf>
    <xf numFmtId="9" fontId="2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6"/>
  <sheetViews>
    <sheetView tabSelected="1" workbookViewId="0">
      <selection activeCell="B13" sqref="B13:P13"/>
    </sheetView>
  </sheetViews>
  <sheetFormatPr defaultColWidth="9" defaultRowHeight="13.5"/>
  <cols>
    <col min="2" max="2" width="9.375"/>
    <col min="4" max="4" width="10.75" customWidth="1"/>
    <col min="5" max="5" width="8.75" customWidth="1"/>
    <col min="6" max="6" width="9.125" customWidth="1"/>
    <col min="13" max="13" width="11.5"/>
    <col min="14" max="14" width="12.625"/>
    <col min="15" max="15" width="11.5"/>
    <col min="16" max="16" width="10" customWidth="1"/>
  </cols>
  <sheetData>
    <row r="1" spans="2:16"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0" t="s">
        <v>11</v>
      </c>
      <c r="N1" s="10" t="s">
        <v>12</v>
      </c>
      <c r="O1" s="10" t="s">
        <v>13</v>
      </c>
      <c r="P1" s="10" t="s">
        <v>14</v>
      </c>
    </row>
    <row r="2" ht="14.25" spans="1:16">
      <c r="A2" s="3" t="s">
        <v>15</v>
      </c>
      <c r="B2" s="4">
        <v>0.4951</v>
      </c>
      <c r="C2" s="4">
        <v>0.2063</v>
      </c>
      <c r="D2" s="4">
        <v>0.8387</v>
      </c>
      <c r="E2" s="4">
        <v>0.4332</v>
      </c>
      <c r="F2" s="4">
        <v>0.5299</v>
      </c>
      <c r="G2" s="4">
        <v>0.5155</v>
      </c>
      <c r="H2" s="4">
        <v>0.4475</v>
      </c>
      <c r="I2" s="4">
        <v>0.6281</v>
      </c>
      <c r="J2" s="4">
        <v>0.96</v>
      </c>
      <c r="K2" s="4">
        <v>0.6598</v>
      </c>
      <c r="L2" s="4">
        <v>0.4624</v>
      </c>
      <c r="M2" s="4">
        <f>0.5645*C2+0.1981*E2+0.2374*F2</f>
        <v>0.32807153</v>
      </c>
      <c r="N2" s="13">
        <f>0.15606*B2+0.3993*K2+0.4501*L2</f>
        <v>0.548849686</v>
      </c>
      <c r="O2" s="13">
        <f>0.3108*G2+0.112*H2+0.4121*I2</f>
        <v>0.46917741</v>
      </c>
      <c r="P2" s="13">
        <f>0.3108*M2+0.4934*N2+0.1958*O2</f>
        <v>0.4646320034744</v>
      </c>
    </row>
    <row r="3" ht="14.25" spans="1:16">
      <c r="A3" s="3" t="s">
        <v>16</v>
      </c>
      <c r="B3" s="4">
        <v>0.96</v>
      </c>
      <c r="C3" s="4">
        <v>0.9137</v>
      </c>
      <c r="D3" s="4">
        <v>0.8084</v>
      </c>
      <c r="E3" s="4">
        <v>0.02</v>
      </c>
      <c r="F3" s="4">
        <v>0.4009</v>
      </c>
      <c r="G3" s="4">
        <v>0.02</v>
      </c>
      <c r="H3" s="4">
        <v>0.3359</v>
      </c>
      <c r="I3" s="4">
        <v>0.1071</v>
      </c>
      <c r="J3" s="4">
        <v>0.1934</v>
      </c>
      <c r="K3" s="4">
        <v>0.1026</v>
      </c>
      <c r="L3" s="4">
        <v>0.49</v>
      </c>
      <c r="M3" s="4">
        <f t="shared" ref="M3:M12" si="0">0.5645*C3+0.1981*E3+0.2374*F3</f>
        <v>0.61491931</v>
      </c>
      <c r="N3" s="13">
        <f t="shared" ref="N3:N12" si="1">0.15606*B3+0.3993*K3+0.4501*L3</f>
        <v>0.41133478</v>
      </c>
      <c r="O3" s="13">
        <f t="shared" ref="O3:O12" si="2">0.3108*G3+0.112*H3+0.4121*I3</f>
        <v>0.08797271</v>
      </c>
      <c r="P3" s="13">
        <f t="shared" ref="P3:P12" si="3">0.3108*M3+0.4934*N3+0.1958*O3</f>
        <v>0.411294558618</v>
      </c>
    </row>
    <row r="4" ht="14.25" spans="1:16">
      <c r="A4" s="3" t="s">
        <v>17</v>
      </c>
      <c r="B4" s="4">
        <v>0.3182</v>
      </c>
      <c r="C4" s="4">
        <v>0.9569</v>
      </c>
      <c r="D4" s="4">
        <v>0.96</v>
      </c>
      <c r="E4" s="4">
        <v>0.6793</v>
      </c>
      <c r="F4" s="4">
        <v>0.02</v>
      </c>
      <c r="G4" s="4">
        <v>0.8705</v>
      </c>
      <c r="H4" s="4">
        <v>0.96</v>
      </c>
      <c r="I4" s="4">
        <v>0.0314</v>
      </c>
      <c r="J4" s="4">
        <v>0.3476</v>
      </c>
      <c r="K4" s="4">
        <v>0.4063</v>
      </c>
      <c r="L4" s="4">
        <v>0.1029</v>
      </c>
      <c r="M4" s="4">
        <f t="shared" si="0"/>
        <v>0.67948738</v>
      </c>
      <c r="N4" s="13">
        <f t="shared" si="1"/>
        <v>0.258209172</v>
      </c>
      <c r="O4" s="13">
        <f t="shared" si="2"/>
        <v>0.39101134</v>
      </c>
      <c r="P4" s="13">
        <f t="shared" si="3"/>
        <v>0.4151451035408</v>
      </c>
    </row>
    <row r="5" ht="14.25" spans="1:16">
      <c r="A5" s="3" t="s">
        <v>18</v>
      </c>
      <c r="B5" s="4">
        <v>0.4395</v>
      </c>
      <c r="C5" s="4">
        <v>0.8171</v>
      </c>
      <c r="D5" s="4">
        <v>0.96</v>
      </c>
      <c r="E5" s="4">
        <v>0.6436</v>
      </c>
      <c r="F5" s="4">
        <v>0.96</v>
      </c>
      <c r="G5" s="4">
        <v>0.9433</v>
      </c>
      <c r="H5" s="4">
        <v>0.2797</v>
      </c>
      <c r="I5" s="4">
        <v>0.96</v>
      </c>
      <c r="J5" s="4">
        <v>0.3757</v>
      </c>
      <c r="K5" s="4">
        <v>0.6265</v>
      </c>
      <c r="L5" s="4">
        <v>0.96</v>
      </c>
      <c r="M5" s="4">
        <f t="shared" si="0"/>
        <v>0.81665411</v>
      </c>
      <c r="N5" s="13">
        <f t="shared" si="1"/>
        <v>0.75084582</v>
      </c>
      <c r="O5" s="13">
        <f t="shared" si="2"/>
        <v>0.72012004</v>
      </c>
      <c r="P5" s="13">
        <f t="shared" si="3"/>
        <v>0.765282928808</v>
      </c>
    </row>
    <row r="6" ht="14.25" spans="1:16">
      <c r="A6" s="3" t="s">
        <v>19</v>
      </c>
      <c r="B6" s="4">
        <v>0.02</v>
      </c>
      <c r="C6" s="4">
        <v>0.5342</v>
      </c>
      <c r="D6" s="4">
        <v>0.02</v>
      </c>
      <c r="E6" s="4">
        <v>0.2873</v>
      </c>
      <c r="F6" s="4">
        <v>0.8371</v>
      </c>
      <c r="G6" s="4">
        <v>0.7614</v>
      </c>
      <c r="H6" s="4">
        <v>0.3602</v>
      </c>
      <c r="I6" s="4">
        <v>0.024</v>
      </c>
      <c r="J6" s="4">
        <v>0.0785</v>
      </c>
      <c r="K6" s="4">
        <v>0.02</v>
      </c>
      <c r="L6" s="4">
        <v>0.0753</v>
      </c>
      <c r="M6" s="4">
        <f t="shared" si="0"/>
        <v>0.55719757</v>
      </c>
      <c r="N6" s="13">
        <f t="shared" si="1"/>
        <v>0.04499973</v>
      </c>
      <c r="O6" s="13">
        <f t="shared" si="2"/>
        <v>0.28687592</v>
      </c>
      <c r="P6" s="13">
        <f t="shared" si="3"/>
        <v>0.251550176674</v>
      </c>
    </row>
    <row r="7" ht="14.25" spans="1:16">
      <c r="A7" s="3" t="s">
        <v>20</v>
      </c>
      <c r="B7" s="4">
        <v>0.1868</v>
      </c>
      <c r="C7" s="4">
        <v>0.02</v>
      </c>
      <c r="D7" s="4">
        <v>0.9297</v>
      </c>
      <c r="E7" s="4">
        <v>0.9109</v>
      </c>
      <c r="F7" s="4">
        <v>0.5176</v>
      </c>
      <c r="G7" s="4">
        <v>0.9476</v>
      </c>
      <c r="H7" s="4">
        <v>0.1771</v>
      </c>
      <c r="I7" s="4">
        <v>0.4879</v>
      </c>
      <c r="J7" s="4">
        <v>0.1755</v>
      </c>
      <c r="K7" s="4">
        <v>0.4271</v>
      </c>
      <c r="L7" s="4">
        <v>0.6006</v>
      </c>
      <c r="M7" s="4">
        <f t="shared" si="0"/>
        <v>0.31461753</v>
      </c>
      <c r="N7" s="13">
        <f t="shared" si="1"/>
        <v>0.470023098</v>
      </c>
      <c r="O7" s="13">
        <f t="shared" si="2"/>
        <v>0.51541287</v>
      </c>
      <c r="P7" s="13">
        <f t="shared" si="3"/>
        <v>0.4306103648232</v>
      </c>
    </row>
    <row r="8" ht="14.25" spans="1:16">
      <c r="A8" s="3" t="s">
        <v>21</v>
      </c>
      <c r="B8" s="4">
        <v>0.3889</v>
      </c>
      <c r="C8" s="4">
        <v>0.96</v>
      </c>
      <c r="D8" s="4">
        <v>0.9297</v>
      </c>
      <c r="E8" s="4">
        <v>0.3764</v>
      </c>
      <c r="F8" s="4">
        <v>0.6712</v>
      </c>
      <c r="G8" s="4">
        <v>0.8617</v>
      </c>
      <c r="H8" s="4">
        <v>0.447</v>
      </c>
      <c r="I8" s="4">
        <v>0.02</v>
      </c>
      <c r="J8" s="4">
        <v>0.8739</v>
      </c>
      <c r="K8" s="4">
        <v>0.96</v>
      </c>
      <c r="L8" s="4">
        <v>0.6282</v>
      </c>
      <c r="M8" s="4">
        <f t="shared" si="0"/>
        <v>0.77582772</v>
      </c>
      <c r="N8" s="13">
        <f t="shared" si="1"/>
        <v>0.726772554</v>
      </c>
      <c r="O8" s="13">
        <f t="shared" si="2"/>
        <v>0.32612236</v>
      </c>
      <c r="P8" s="13">
        <f t="shared" si="3"/>
        <v>0.6635715916076</v>
      </c>
    </row>
    <row r="9" ht="14.25" spans="1:16">
      <c r="A9" s="3" t="s">
        <v>22</v>
      </c>
      <c r="B9" s="4">
        <v>0.6265</v>
      </c>
      <c r="C9" s="4">
        <v>0.4467</v>
      </c>
      <c r="D9" s="4">
        <v>0.7781</v>
      </c>
      <c r="E9" s="4">
        <v>0.8218</v>
      </c>
      <c r="F9" s="4">
        <v>0.2965</v>
      </c>
      <c r="G9" s="4">
        <v>0.9587</v>
      </c>
      <c r="H9" s="4">
        <v>0.4215</v>
      </c>
      <c r="I9" s="4">
        <v>0.0635</v>
      </c>
      <c r="J9" s="4">
        <v>0.02</v>
      </c>
      <c r="K9" s="4">
        <v>0.0778</v>
      </c>
      <c r="L9" s="4">
        <v>0.0753</v>
      </c>
      <c r="M9" s="4">
        <f t="shared" si="0"/>
        <v>0.48534983</v>
      </c>
      <c r="N9" s="13">
        <f t="shared" si="1"/>
        <v>0.16272966</v>
      </c>
      <c r="O9" s="13">
        <f t="shared" si="2"/>
        <v>0.37134031</v>
      </c>
      <c r="P9" s="13">
        <f t="shared" si="3"/>
        <v>0.303845974106</v>
      </c>
    </row>
    <row r="10" ht="14.25" spans="1:16">
      <c r="A10" s="3" t="s">
        <v>23</v>
      </c>
      <c r="B10" s="4">
        <v>0.1817</v>
      </c>
      <c r="C10" s="4">
        <v>0.6722</v>
      </c>
      <c r="D10" s="4">
        <v>0.6265</v>
      </c>
      <c r="E10" s="4">
        <v>1</v>
      </c>
      <c r="F10" s="4">
        <v>0.8003</v>
      </c>
      <c r="G10" s="4">
        <v>0.9264</v>
      </c>
      <c r="H10" s="4">
        <v>0.02</v>
      </c>
      <c r="I10" s="4">
        <v>0.0386</v>
      </c>
      <c r="J10" s="4">
        <v>0.0361</v>
      </c>
      <c r="K10" s="4">
        <v>0.0662</v>
      </c>
      <c r="L10" s="4">
        <v>0.02</v>
      </c>
      <c r="M10" s="4">
        <f t="shared" si="0"/>
        <v>0.76754812</v>
      </c>
      <c r="N10" s="13">
        <f t="shared" si="1"/>
        <v>0.063791762</v>
      </c>
      <c r="O10" s="13">
        <f t="shared" si="2"/>
        <v>0.30607218</v>
      </c>
      <c r="P10" s="13">
        <f t="shared" si="3"/>
        <v>0.3299577439108</v>
      </c>
    </row>
    <row r="11" ht="14.25" spans="1:16">
      <c r="A11" s="3" t="s">
        <v>24</v>
      </c>
      <c r="B11" s="4">
        <v>0.0604</v>
      </c>
      <c r="C11" s="4">
        <v>0.8447</v>
      </c>
      <c r="D11" s="4">
        <v>0.96</v>
      </c>
      <c r="E11" s="4">
        <v>0.7327</v>
      </c>
      <c r="F11" s="4">
        <v>0.1797</v>
      </c>
      <c r="G11" s="4">
        <v>0.96</v>
      </c>
      <c r="H11" s="4">
        <v>0.464</v>
      </c>
      <c r="I11" s="4">
        <v>0.2216</v>
      </c>
      <c r="J11" s="4">
        <v>0.2553</v>
      </c>
      <c r="K11" s="4">
        <v>0.4116</v>
      </c>
      <c r="L11" s="4">
        <v>0.1306</v>
      </c>
      <c r="M11" s="4">
        <f t="shared" si="0"/>
        <v>0.6646418</v>
      </c>
      <c r="N11" s="13">
        <f t="shared" si="1"/>
        <v>0.232560964</v>
      </c>
      <c r="O11" s="13">
        <f t="shared" si="2"/>
        <v>0.44165736</v>
      </c>
      <c r="P11" s="13">
        <f t="shared" si="3"/>
        <v>0.4077927621656</v>
      </c>
    </row>
    <row r="12" ht="14.25" spans="1:16">
      <c r="A12" s="3" t="s">
        <v>25</v>
      </c>
      <c r="B12" s="4">
        <v>0.0369</v>
      </c>
      <c r="C12" s="4">
        <v>0.03478</v>
      </c>
      <c r="D12" s="4">
        <v>0.02</v>
      </c>
      <c r="E12" s="4">
        <v>0.4949</v>
      </c>
      <c r="F12" s="4">
        <v>1</v>
      </c>
      <c r="G12" s="4">
        <v>0.98</v>
      </c>
      <c r="H12" s="4">
        <v>0.0362</v>
      </c>
      <c r="I12" s="4">
        <v>0.378</v>
      </c>
      <c r="J12" s="4">
        <v>0.8696</v>
      </c>
      <c r="K12" s="4">
        <v>0.02</v>
      </c>
      <c r="L12" s="4">
        <v>0.01</v>
      </c>
      <c r="M12" s="4">
        <f t="shared" si="0"/>
        <v>0.355073</v>
      </c>
      <c r="N12" s="13">
        <f t="shared" si="1"/>
        <v>0.018245614</v>
      </c>
      <c r="O12" s="13">
        <f t="shared" si="2"/>
        <v>0.4644122</v>
      </c>
      <c r="P12" s="13">
        <f t="shared" si="3"/>
        <v>0.2102909831076</v>
      </c>
    </row>
    <row r="13" spans="2:16">
      <c r="B13" s="1" t="s">
        <v>0</v>
      </c>
      <c r="C13" s="2" t="s">
        <v>1</v>
      </c>
      <c r="D13" s="1" t="s">
        <v>2</v>
      </c>
      <c r="E13" s="1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M13" s="10" t="s">
        <v>11</v>
      </c>
      <c r="N13" s="10" t="s">
        <v>12</v>
      </c>
      <c r="O13" s="10" t="s">
        <v>13</v>
      </c>
      <c r="P13" s="10" t="s">
        <v>14</v>
      </c>
    </row>
    <row r="14" spans="1:16">
      <c r="A14" t="s">
        <v>26</v>
      </c>
      <c r="B14" s="5">
        <v>0.202006986498153</v>
      </c>
      <c r="C14" s="5">
        <v>0.0475732122041568</v>
      </c>
      <c r="D14" s="5">
        <v>0.686566810962666</v>
      </c>
      <c r="E14" s="5">
        <v>0.914092960588194</v>
      </c>
      <c r="F14" s="5">
        <v>0.0203249769885802</v>
      </c>
      <c r="G14" s="5">
        <v>0.00421944866706967</v>
      </c>
      <c r="H14" s="5">
        <v>0.0172283372238377</v>
      </c>
      <c r="I14" s="5">
        <v>0.00768775793557206</v>
      </c>
      <c r="J14" s="5">
        <v>0.204386161804732</v>
      </c>
      <c r="K14" s="5">
        <v>0.143870472886433</v>
      </c>
      <c r="L14" s="5">
        <v>0.0303450949303579</v>
      </c>
      <c r="M14" s="4">
        <f t="shared" ref="M13:M33" si="4">0.5645*C14+0.1981*E14+0.2374*F14</f>
        <v>0.212762043318857</v>
      </c>
      <c r="N14" s="13">
        <f t="shared" ref="N13:N33" si="5">0.15606*B14+0.3993*K14+0.4501*L14</f>
        <v>0.102631017364609</v>
      </c>
      <c r="O14" s="13">
        <f t="shared" ref="O13:O33" si="6">0.3108*G14+0.112*H14+0.4121*I14</f>
        <v>0.00640910346004432</v>
      </c>
      <c r="P14" s="13">
        <f t="shared" ref="P13:P33" si="7">0.3108*M14+0.4934*N14+0.1958*O14</f>
        <v>0.118019489488675</v>
      </c>
    </row>
    <row r="15" spans="2:16">
      <c r="B15" s="5">
        <v>0.189115799618152</v>
      </c>
      <c r="C15" s="5">
        <v>0.0436098653308673</v>
      </c>
      <c r="D15" s="5">
        <v>0.666862084249422</v>
      </c>
      <c r="E15" s="5">
        <v>0.924442198397729</v>
      </c>
      <c r="F15" s="5">
        <v>0.0201385711820442</v>
      </c>
      <c r="G15" s="5">
        <v>0.00422892557677152</v>
      </c>
      <c r="H15" s="5">
        <v>0.0167616020125369</v>
      </c>
      <c r="I15" s="5">
        <v>0.00768899764179737</v>
      </c>
      <c r="J15" s="5">
        <v>0.191648530008886</v>
      </c>
      <c r="K15" s="5">
        <v>0.150093604738184</v>
      </c>
      <c r="L15" s="5">
        <v>0.0310255027103018</v>
      </c>
      <c r="M15" s="4">
        <f t="shared" si="4"/>
        <v>0.212530665280482</v>
      </c>
      <c r="N15" s="13">
        <f t="shared" si="5"/>
        <v>0.103410366830273</v>
      </c>
      <c r="O15" s="13">
        <f t="shared" si="6"/>
        <v>0.00636028542284942</v>
      </c>
      <c r="P15" s="13">
        <f t="shared" si="7"/>
        <v>0.118322549649024</v>
      </c>
    </row>
    <row r="16" spans="2:16">
      <c r="B16" s="5">
        <v>0.177048115724996</v>
      </c>
      <c r="C16" s="5">
        <v>0.0391179973179145</v>
      </c>
      <c r="D16" s="5">
        <v>0.647713676490313</v>
      </c>
      <c r="E16" s="5">
        <v>0.934908608888661</v>
      </c>
      <c r="F16" s="5">
        <v>0.0199538749530752</v>
      </c>
      <c r="G16" s="5">
        <v>0.00423842375225503</v>
      </c>
      <c r="H16" s="5">
        <v>0.0163086886633812</v>
      </c>
      <c r="I16" s="5">
        <v>0.0076895445021835</v>
      </c>
      <c r="J16" s="5">
        <v>0.179704725262455</v>
      </c>
      <c r="K16" s="5">
        <v>0.156270633961465</v>
      </c>
      <c r="L16" s="5">
        <v>0.031697400230729</v>
      </c>
      <c r="M16" s="4">
        <f t="shared" si="4"/>
        <v>0.212024554820667</v>
      </c>
      <c r="N16" s="13">
        <f t="shared" si="5"/>
        <v>0.104295992924707</v>
      </c>
      <c r="O16" s="13">
        <f t="shared" si="6"/>
        <v>0.00631273652184938</v>
      </c>
      <c r="P16" s="13">
        <f t="shared" si="7"/>
        <v>0.118592908358292</v>
      </c>
    </row>
    <row r="17" spans="2:16">
      <c r="B17" s="5">
        <v>0.165751228100048</v>
      </c>
      <c r="C17" s="5">
        <v>0.0351842168329755</v>
      </c>
      <c r="D17" s="5">
        <v>0.629210577631626</v>
      </c>
      <c r="E17" s="5">
        <v>0.945493518674361</v>
      </c>
      <c r="F17" s="5">
        <v>0.0197708726226795</v>
      </c>
      <c r="G17" s="5">
        <v>0.00424794324346686</v>
      </c>
      <c r="H17" s="5">
        <v>0.015870291839618</v>
      </c>
      <c r="I17" s="5">
        <v>0.00769568353114022</v>
      </c>
      <c r="J17" s="5">
        <v>0.16850527515216</v>
      </c>
      <c r="K17" s="5">
        <v>0.162720582197599</v>
      </c>
      <c r="L17" s="5">
        <v>0.0323710321675847</v>
      </c>
      <c r="M17" s="4">
        <f t="shared" si="4"/>
        <v>0.21185736161223</v>
      </c>
      <c r="N17" s="13">
        <f t="shared" si="5"/>
        <v>0.105411666707425</v>
      </c>
      <c r="O17" s="13">
        <f t="shared" si="6"/>
        <v>0.0062691246292896</v>
      </c>
      <c r="P17" s="13">
        <f t="shared" si="7"/>
        <v>0.119082878944939</v>
      </c>
    </row>
    <row r="18" spans="1:16">
      <c r="A18">
        <v>20</v>
      </c>
      <c r="B18" s="5">
        <v>0.155175808678108</v>
      </c>
      <c r="C18" s="5">
        <v>0.0313264369259922</v>
      </c>
      <c r="D18" s="5">
        <v>0.611600102240914</v>
      </c>
      <c r="E18" s="5">
        <v>0.956198269387941</v>
      </c>
      <c r="F18" s="5">
        <v>0.0195895486556599</v>
      </c>
      <c r="G18" s="5">
        <v>0.00425748410008684</v>
      </c>
      <c r="H18" s="5">
        <v>0.0154467830435798</v>
      </c>
      <c r="I18" s="5">
        <v>0.00770142096614974</v>
      </c>
      <c r="J18" s="5">
        <v>0.158003790454793</v>
      </c>
      <c r="K18" s="5">
        <v>0.169831035629947</v>
      </c>
      <c r="L18" s="5">
        <v>0.033105872453771</v>
      </c>
      <c r="M18" s="4">
        <f t="shared" si="4"/>
        <v>0.211757209661327</v>
      </c>
      <c r="N18" s="13">
        <f t="shared" si="5"/>
        <v>0.106931222420786</v>
      </c>
      <c r="O18" s="13">
        <f t="shared" si="6"/>
        <v>0.00622702133933824</v>
      </c>
      <c r="P18" s="13">
        <f t="shared" si="7"/>
        <v>0.119793256683399</v>
      </c>
    </row>
    <row r="19" spans="2:16">
      <c r="B19" s="5">
        <v>0.145275694452544</v>
      </c>
      <c r="C19" s="5">
        <v>0.0280480926430352</v>
      </c>
      <c r="D19" s="5">
        <v>0.594796445413765</v>
      </c>
      <c r="E19" s="5">
        <v>0.9670242178523</v>
      </c>
      <c r="F19" s="5">
        <v>0.0194098876592963</v>
      </c>
      <c r="G19" s="5">
        <v>0.00426704637161016</v>
      </c>
      <c r="H19" s="5">
        <v>0.0150380837309896</v>
      </c>
      <c r="I19" s="5">
        <v>0.00770832060664408</v>
      </c>
      <c r="J19" s="5">
        <v>0.148156772988494</v>
      </c>
      <c r="K19" s="5">
        <v>0.176063801297652</v>
      </c>
      <c r="L19" s="5">
        <v>0.0338601583999652</v>
      </c>
      <c r="M19" s="4">
        <f t="shared" si="4"/>
        <v>0.212008553183851</v>
      </c>
      <c r="N19" s="13">
        <f t="shared" si="5"/>
        <v>0.108214458030241</v>
      </c>
      <c r="O19" s="13">
        <f t="shared" si="6"/>
        <v>0.0061870623121653</v>
      </c>
      <c r="P19" s="13">
        <f t="shared" si="7"/>
        <v>0.120496698722384</v>
      </c>
    </row>
    <row r="20" spans="2:16">
      <c r="B20" s="5">
        <v>0.13600768543697</v>
      </c>
      <c r="C20" s="5">
        <v>0.0257558674133601</v>
      </c>
      <c r="D20" s="5">
        <v>0.578765839883329</v>
      </c>
      <c r="E20" s="5">
        <v>0.977972736252106</v>
      </c>
      <c r="F20" s="5">
        <v>0.0192318743820395</v>
      </c>
      <c r="G20" s="5">
        <v>0.00427663010740973</v>
      </c>
      <c r="H20" s="5">
        <v>0.0146454306104651</v>
      </c>
      <c r="I20" s="5">
        <v>0.00771498057227463</v>
      </c>
      <c r="J20" s="5">
        <v>0.138923435439002</v>
      </c>
      <c r="K20" s="5">
        <v>0.183143133859187</v>
      </c>
      <c r="L20" s="5">
        <v>0.0345851351150169</v>
      </c>
      <c r="M20" s="4">
        <f t="shared" si="4"/>
        <v>0.21284123318468</v>
      </c>
      <c r="N20" s="13">
        <f t="shared" si="5"/>
        <v>0.109921182054536</v>
      </c>
      <c r="O20" s="13">
        <f t="shared" si="6"/>
        <v>0.00614880835958941</v>
      </c>
      <c r="P20" s="13">
        <f t="shared" si="7"/>
        <v>0.121590103176314</v>
      </c>
    </row>
    <row r="21" spans="2:16">
      <c r="B21" s="5">
        <v>0.127331354484417</v>
      </c>
      <c r="C21" s="5">
        <v>0.0242741638068252</v>
      </c>
      <c r="D21" s="5">
        <v>0.563585437315404</v>
      </c>
      <c r="E21" s="5">
        <v>0.989045212307716</v>
      </c>
      <c r="F21" s="5">
        <v>0.0190554937122164</v>
      </c>
      <c r="G21" s="5">
        <v>0.00428623535678186</v>
      </c>
      <c r="H21" s="5">
        <v>0.0142664183344282</v>
      </c>
      <c r="I21" s="5">
        <v>0.00772106210033761</v>
      </c>
      <c r="J21" s="5">
        <v>0.130265532414596</v>
      </c>
      <c r="K21" s="5">
        <v>0.190270237536894</v>
      </c>
      <c r="L21" s="5">
        <v>0.03526588690859</v>
      </c>
      <c r="M21" s="4">
        <f t="shared" si="4"/>
        <v>0.214156396234392</v>
      </c>
      <c r="N21" s="13">
        <f t="shared" si="5"/>
        <v>0.111719412726876</v>
      </c>
      <c r="O21" s="13">
        <f t="shared" si="6"/>
        <v>0.00611185049389289</v>
      </c>
      <c r="P21" s="13">
        <f t="shared" si="7"/>
        <v>0.122878866515794</v>
      </c>
    </row>
    <row r="22" spans="2:16">
      <c r="B22" s="5">
        <v>0.119208868782105</v>
      </c>
      <c r="C22" s="5">
        <v>0.0239855500314383</v>
      </c>
      <c r="D22" s="5">
        <v>0.548942443009975</v>
      </c>
      <c r="E22" s="5">
        <v>1</v>
      </c>
      <c r="F22" s="5">
        <v>0.0188807306767471</v>
      </c>
      <c r="G22" s="5">
        <v>0.00429586216898214</v>
      </c>
      <c r="H22" s="5">
        <v>0.0138988149773815</v>
      </c>
      <c r="I22" s="5">
        <v>0.00772613116935406</v>
      </c>
      <c r="J22" s="5">
        <v>0.122147202029918</v>
      </c>
      <c r="K22" s="5">
        <v>0.196730896727208</v>
      </c>
      <c r="L22" s="5">
        <v>0.0359066149277287</v>
      </c>
      <c r="M22" s="4">
        <f t="shared" si="4"/>
        <v>0.216122128455407</v>
      </c>
      <c r="N22" s="13">
        <f t="shared" si="5"/>
        <v>0.11331995050428</v>
      </c>
      <c r="O22" s="13">
        <f t="shared" si="6"/>
        <v>0.00607575989447719</v>
      </c>
      <c r="P22" s="13">
        <f t="shared" si="7"/>
        <v>0.124272454890091</v>
      </c>
    </row>
    <row r="23" spans="1:16">
      <c r="A23">
        <v>25</v>
      </c>
      <c r="B23" s="5">
        <v>0.111604822592849</v>
      </c>
      <c r="C23" s="5">
        <v>0.0244926081853197</v>
      </c>
      <c r="D23" s="5">
        <v>0.534701802706409</v>
      </c>
      <c r="E23" s="5">
        <v>1</v>
      </c>
      <c r="F23" s="5">
        <v>0.0187075704398737</v>
      </c>
      <c r="G23" s="5">
        <v>0.00430551059325179</v>
      </c>
      <c r="H23" s="5">
        <v>0.0135391793405427</v>
      </c>
      <c r="I23" s="5">
        <v>0.00773156514023588</v>
      </c>
      <c r="J23" s="5">
        <v>0.114534817362524</v>
      </c>
      <c r="K23" s="5">
        <v>0.202569537802397</v>
      </c>
      <c r="L23" s="5">
        <v>0.0365029038211489</v>
      </c>
      <c r="M23" s="4">
        <f t="shared" si="4"/>
        <v>0.216367254543039</v>
      </c>
      <c r="N23" s="13">
        <f t="shared" si="5"/>
        <v>0.114733022068236</v>
      </c>
      <c r="O23" s="13">
        <f t="shared" si="6"/>
        <v>0.00604071877281465</v>
      </c>
      <c r="P23" s="13">
        <f t="shared" si="7"/>
        <v>0.125038988536161</v>
      </c>
    </row>
    <row r="24" spans="2:16">
      <c r="B24" s="5">
        <v>0.104486080695148</v>
      </c>
      <c r="C24" s="5">
        <v>0.0231224043669855</v>
      </c>
      <c r="D24" s="5">
        <v>0.520857824003843</v>
      </c>
      <c r="E24" s="5">
        <v>1</v>
      </c>
      <c r="F24" s="5">
        <v>0.0185359983019011</v>
      </c>
      <c r="G24" s="5">
        <v>0.0043151806788398</v>
      </c>
      <c r="H24" s="5">
        <v>0.013184486551168</v>
      </c>
      <c r="I24" s="5">
        <v>0.00773766602394847</v>
      </c>
      <c r="J24" s="5">
        <v>0.10739684716686</v>
      </c>
      <c r="K24" s="5">
        <v>0.210541974536138</v>
      </c>
      <c r="L24" s="5">
        <v>0.0372868976801867</v>
      </c>
      <c r="M24" s="4">
        <f t="shared" si="4"/>
        <v>0.215553043262035</v>
      </c>
      <c r="N24" s="13">
        <f t="shared" si="5"/>
        <v>0.117158340831417</v>
      </c>
      <c r="O24" s="13">
        <f t="shared" si="6"/>
        <v>0.00600651281718339</v>
      </c>
      <c r="P24" s="13">
        <f t="shared" si="7"/>
        <v>0.125975886421666</v>
      </c>
    </row>
    <row r="25" spans="2:16">
      <c r="B25" s="5">
        <v>0.097821631925429</v>
      </c>
      <c r="C25" s="5">
        <v>0.0211654169980421</v>
      </c>
      <c r="D25" s="5">
        <v>0.507043496613369</v>
      </c>
      <c r="E25" s="5">
        <v>1</v>
      </c>
      <c r="F25" s="5">
        <v>0.018365999697949</v>
      </c>
      <c r="G25" s="5">
        <v>0.00432487247501961</v>
      </c>
      <c r="H25" s="5">
        <v>0.012827017425875</v>
      </c>
      <c r="I25" s="5">
        <v>0.00774289163669433</v>
      </c>
      <c r="J25" s="5">
        <v>0.100703725268749</v>
      </c>
      <c r="K25" s="5">
        <v>0.218397212220184</v>
      </c>
      <c r="L25" s="5">
        <v>0.0380542476777269</v>
      </c>
      <c r="M25" s="4">
        <f t="shared" si="4"/>
        <v>0.214407966223688</v>
      </c>
      <c r="N25" s="13">
        <f t="shared" si="5"/>
        <v>0.119600267597547</v>
      </c>
      <c r="O25" s="13">
        <f t="shared" si="6"/>
        <v>0.00597164196041583</v>
      </c>
      <c r="P25" s="13">
        <f t="shared" si="7"/>
        <v>0.126818015430801</v>
      </c>
    </row>
    <row r="26" ht="14.25" spans="1:16">
      <c r="A26" s="6"/>
      <c r="B26" s="5">
        <v>0.0915824522164132</v>
      </c>
      <c r="C26" s="5">
        <v>0.0188848483553086</v>
      </c>
      <c r="D26" s="5">
        <v>0.493107020507259</v>
      </c>
      <c r="E26" s="5">
        <v>1</v>
      </c>
      <c r="F26" s="5">
        <v>0.0181975601967156</v>
      </c>
      <c r="G26" s="5">
        <v>0.00433458603110233</v>
      </c>
      <c r="H26" s="5">
        <v>0.0124809930565299</v>
      </c>
      <c r="I26" s="5">
        <v>0.00774866103306008</v>
      </c>
      <c r="J26" s="5">
        <v>0.0944277280993865</v>
      </c>
      <c r="K26" s="5">
        <v>0.226124866630522</v>
      </c>
      <c r="L26" s="5">
        <v>0.0388929108073376</v>
      </c>
      <c r="M26" s="4">
        <f t="shared" si="4"/>
        <v>0.213080597687272</v>
      </c>
      <c r="N26" s="13">
        <f t="shared" si="5"/>
        <v>0.122089715892844</v>
      </c>
      <c r="O26" s="13">
        <f t="shared" si="6"/>
        <v>0.00593828377252201</v>
      </c>
      <c r="P26" s="13">
        <f t="shared" si="7"/>
        <v>0.127627231545393</v>
      </c>
    </row>
    <row r="27" ht="14.25" spans="1:16">
      <c r="A27" s="6"/>
      <c r="B27" s="5">
        <v>0.0857413765374078</v>
      </c>
      <c r="C27" s="5">
        <v>0.0164176967869121</v>
      </c>
      <c r="D27" s="5">
        <v>0.478693428377626</v>
      </c>
      <c r="E27" s="5">
        <v>1</v>
      </c>
      <c r="F27" s="5">
        <v>0.0180306654992523</v>
      </c>
      <c r="G27" s="5">
        <v>0.00434432139644901</v>
      </c>
      <c r="H27" s="5">
        <v>0.0121544520490699</v>
      </c>
      <c r="I27" s="5">
        <v>0.00775340202078084</v>
      </c>
      <c r="J27" s="5">
        <v>0.0885428598615977</v>
      </c>
      <c r="K27" s="5">
        <v>0.235715035874443</v>
      </c>
      <c r="L27" s="5">
        <v>0.0397107601543041</v>
      </c>
      <c r="M27" s="4">
        <f t="shared" si="4"/>
        <v>0.211648269825734</v>
      </c>
      <c r="N27" s="13">
        <f t="shared" si="5"/>
        <v>0.125375626192545</v>
      </c>
      <c r="O27" s="13">
        <f t="shared" si="6"/>
        <v>0.00590669069227597</v>
      </c>
      <c r="P27" s="13">
        <f t="shared" si="7"/>
        <v>0.128797146262788</v>
      </c>
    </row>
    <row r="28" ht="14.25" spans="1:16">
      <c r="A28" s="6">
        <v>30</v>
      </c>
      <c r="B28" s="5">
        <v>0.080272979165559</v>
      </c>
      <c r="C28" s="5">
        <v>0.015584594996597</v>
      </c>
      <c r="D28" s="5">
        <v>0.466139126927445</v>
      </c>
      <c r="E28" s="5">
        <v>1</v>
      </c>
      <c r="F28" s="5">
        <v>0.0178653014377501</v>
      </c>
      <c r="G28" s="5">
        <v>0.00435407862047832</v>
      </c>
      <c r="H28" s="5">
        <v>0.0118375944203586</v>
      </c>
      <c r="I28" s="5">
        <v>0.00775999149893069</v>
      </c>
      <c r="J28" s="5">
        <v>0.0830247448526877</v>
      </c>
      <c r="K28" s="5">
        <v>0.244281365740829</v>
      </c>
      <c r="L28" s="5">
        <v>0.0405047914659113</v>
      </c>
      <c r="M28" s="4">
        <f t="shared" si="4"/>
        <v>0.211138726436901</v>
      </c>
      <c r="N28" s="13">
        <f t="shared" si="5"/>
        <v>0.128300157107697</v>
      </c>
      <c r="O28" s="13">
        <f t="shared" si="6"/>
        <v>0.00587695070703416</v>
      </c>
      <c r="P28" s="13">
        <f t="shared" si="7"/>
        <v>0.130075920641964</v>
      </c>
    </row>
    <row r="29" ht="14.25" spans="1:16">
      <c r="A29" s="6"/>
      <c r="B29" s="7">
        <v>0.0751534617459345</v>
      </c>
      <c r="C29" s="7">
        <v>0.014948622443582</v>
      </c>
      <c r="D29" s="7">
        <v>0.453933936326112</v>
      </c>
      <c r="E29" s="7">
        <v>1</v>
      </c>
      <c r="F29" s="7">
        <v>0.0177014539743367</v>
      </c>
      <c r="G29" s="7">
        <v>0.00436385775267495</v>
      </c>
      <c r="H29" s="7">
        <v>0.0115287679843795</v>
      </c>
      <c r="I29" s="7">
        <v>0.00776632201552868</v>
      </c>
      <c r="J29" s="7">
        <v>0.0778505264978856</v>
      </c>
      <c r="K29" s="7">
        <v>0.253151955090017</v>
      </c>
      <c r="L29" s="7">
        <v>0.0413138184413139</v>
      </c>
      <c r="M29" s="4">
        <f t="shared" si="4"/>
        <v>0.21074082254291</v>
      </c>
      <c r="N29" s="13">
        <f t="shared" si="5"/>
        <v>0.13140737458795</v>
      </c>
      <c r="O29" s="13">
        <f t="shared" si="6"/>
        <v>0.00584801030638125</v>
      </c>
      <c r="P29" s="13">
        <f t="shared" si="7"/>
        <v>0.13147968668602</v>
      </c>
    </row>
    <row r="30" ht="14.25" spans="1:16">
      <c r="A30" s="6"/>
      <c r="B30" s="5">
        <v>0.0703605486294417</v>
      </c>
      <c r="C30" s="5">
        <v>0.014349330991742</v>
      </c>
      <c r="D30" s="5">
        <v>0.442017164362428</v>
      </c>
      <c r="E30" s="5">
        <v>1</v>
      </c>
      <c r="F30" s="5">
        <v>0.017539109199885</v>
      </c>
      <c r="G30" s="5">
        <v>0.00437365884259573</v>
      </c>
      <c r="H30" s="5">
        <v>0.0112273326428559</v>
      </c>
      <c r="I30" s="5">
        <v>0.00777197508711344</v>
      </c>
      <c r="J30" s="5">
        <v>0.0729987726761656</v>
      </c>
      <c r="K30" s="5">
        <v>0.26232193477171</v>
      </c>
      <c r="L30" s="5">
        <v>0.0421364626804652</v>
      </c>
      <c r="M30" s="4">
        <f t="shared" si="4"/>
        <v>0.210363981868891</v>
      </c>
      <c r="N30" s="13">
        <f t="shared" si="5"/>
        <v>0.134691237625932</v>
      </c>
      <c r="O30" s="13">
        <f t="shared" si="6"/>
        <v>0.00581962535767806</v>
      </c>
      <c r="P30" s="13">
        <f t="shared" si="7"/>
        <v>0.132977264854519</v>
      </c>
    </row>
    <row r="31" ht="14.25" spans="1:16">
      <c r="A31" s="8"/>
      <c r="B31" s="5">
        <v>0.0658733890091153</v>
      </c>
      <c r="C31" s="5">
        <v>0.0137550539525065</v>
      </c>
      <c r="D31" s="5">
        <v>0.430334429285011</v>
      </c>
      <c r="E31" s="5">
        <v>1</v>
      </c>
      <c r="F31" s="5">
        <v>0.0173782533328321</v>
      </c>
      <c r="G31" s="5">
        <v>0.00438348193987458</v>
      </c>
      <c r="H31" s="5">
        <v>0.0109328063797452</v>
      </c>
      <c r="I31" s="5">
        <v>0.00777759515855944</v>
      </c>
      <c r="J31" s="5">
        <v>0.0684493869462941</v>
      </c>
      <c r="K31" s="5">
        <v>0.271832937092117</v>
      </c>
      <c r="L31" s="5">
        <v>0.0429719783276112</v>
      </c>
      <c r="M31" s="4">
        <f t="shared" si="4"/>
        <v>0.209990325297404</v>
      </c>
      <c r="N31" s="13">
        <f t="shared" si="5"/>
        <v>0.138164780314903</v>
      </c>
      <c r="O31" s="13">
        <f t="shared" si="6"/>
        <v>0.00579200746628683</v>
      </c>
      <c r="P31" s="13">
        <f t="shared" si="7"/>
        <v>0.134569570771705</v>
      </c>
    </row>
    <row r="32" spans="2:16">
      <c r="B32" s="5">
        <v>0.0616724654061458</v>
      </c>
      <c r="C32" s="5">
        <v>0.0130583165449931</v>
      </c>
      <c r="D32" s="5">
        <v>0.418875581992182</v>
      </c>
      <c r="E32" s="5">
        <v>1</v>
      </c>
      <c r="F32" s="5">
        <v>0.0172188727180095</v>
      </c>
      <c r="G32" s="5">
        <v>0.00439332709422774</v>
      </c>
      <c r="H32" s="5">
        <v>0.0106449033338507</v>
      </c>
      <c r="I32" s="5">
        <v>0.00778311353865799</v>
      </c>
      <c r="J32" s="5">
        <v>0.0641835253053957</v>
      </c>
      <c r="K32" s="5">
        <v>0.281813749426022</v>
      </c>
      <c r="L32" s="5">
        <v>0.0438303788095982</v>
      </c>
      <c r="M32" s="4">
        <f t="shared" si="4"/>
        <v>0.209559180072904</v>
      </c>
      <c r="N32" s="13">
        <f t="shared" si="5"/>
        <v>0.141880888599294</v>
      </c>
      <c r="O32" s="13">
        <f t="shared" si="6"/>
        <v>0.00576509632355822</v>
      </c>
      <c r="P32" s="13">
        <f t="shared" si="7"/>
        <v>0.136263829461703</v>
      </c>
    </row>
    <row r="33" ht="14.25" spans="1:16">
      <c r="A33" s="6">
        <v>35</v>
      </c>
      <c r="B33" s="5">
        <v>0.0577395080865981</v>
      </c>
      <c r="C33" s="5">
        <v>0.012212755322465</v>
      </c>
      <c r="D33" s="5">
        <v>0.40763615216235</v>
      </c>
      <c r="E33" s="5">
        <v>1</v>
      </c>
      <c r="F33" s="5">
        <v>0.0170609538254841</v>
      </c>
      <c r="G33" s="5">
        <v>0.00440319435545627</v>
      </c>
      <c r="H33" s="5">
        <v>0.0103635410989142</v>
      </c>
      <c r="I33" s="5">
        <v>0.00778872694934683</v>
      </c>
      <c r="J33" s="5">
        <v>0.0601835181352402</v>
      </c>
      <c r="K33" s="5">
        <v>0.292147583379325</v>
      </c>
      <c r="L33" s="5">
        <v>0.0447186000710667</v>
      </c>
      <c r="M33" s="4">
        <f t="shared" si="4"/>
        <v>0.209044370817701</v>
      </c>
      <c r="N33" s="13">
        <f t="shared" si="5"/>
        <v>0.145793199567346</v>
      </c>
      <c r="O33" s="13">
        <f t="shared" si="6"/>
        <v>0.00573896378458003</v>
      </c>
      <c r="P33" s="13">
        <f t="shared" si="7"/>
        <v>0.138029044225691</v>
      </c>
    </row>
    <row r="34" ht="14.25" spans="1:15">
      <c r="A34" s="6"/>
      <c r="B34" s="6"/>
      <c r="C34" s="6"/>
      <c r="D34" s="6"/>
      <c r="E34" s="8"/>
      <c r="F34" s="6"/>
      <c r="G34" s="6"/>
      <c r="H34" s="6"/>
      <c r="I34" s="6"/>
      <c r="J34" s="6"/>
      <c r="K34" s="6"/>
      <c r="L34" s="6"/>
      <c r="M34" s="6"/>
      <c r="N34" s="6"/>
      <c r="O34" s="9"/>
    </row>
    <row r="35" ht="14.25" spans="1:5">
      <c r="A35" s="6"/>
      <c r="B35" s="6"/>
      <c r="C35" s="6"/>
      <c r="D35" s="6"/>
      <c r="E35" s="8"/>
    </row>
    <row r="36" ht="14.25" spans="1:5">
      <c r="A36" s="6"/>
      <c r="B36" s="6"/>
      <c r="C36" s="6"/>
      <c r="D36" s="6"/>
      <c r="E36" s="9"/>
    </row>
    <row r="39" ht="14.25" spans="6:14">
      <c r="F39" s="8"/>
      <c r="G39" s="8"/>
      <c r="H39" s="8"/>
      <c r="I39" s="8"/>
      <c r="J39" s="8"/>
      <c r="K39" s="8"/>
      <c r="L39" s="8"/>
      <c r="M39" s="8"/>
      <c r="N39" s="9">
        <v>0.03</v>
      </c>
    </row>
    <row r="40" spans="2:14">
      <c r="B40" t="s">
        <v>27</v>
      </c>
      <c r="F40" t="s">
        <v>28</v>
      </c>
      <c r="J40" t="s">
        <v>29</v>
      </c>
      <c r="N40" t="s">
        <v>14</v>
      </c>
    </row>
    <row r="41" ht="14.25" spans="2:16">
      <c r="B41" t="s">
        <v>30</v>
      </c>
      <c r="C41" t="s">
        <v>31</v>
      </c>
      <c r="D41" t="s">
        <v>32</v>
      </c>
      <c r="F41" t="s">
        <v>33</v>
      </c>
      <c r="G41" t="s">
        <v>34</v>
      </c>
      <c r="H41" t="s">
        <v>35</v>
      </c>
      <c r="J41" t="s">
        <v>36</v>
      </c>
      <c r="K41" t="s">
        <v>37</v>
      </c>
      <c r="L41" t="s">
        <v>38</v>
      </c>
      <c r="N41" s="14" t="s">
        <v>39</v>
      </c>
      <c r="O41" s="15" t="s">
        <v>40</v>
      </c>
      <c r="P41" s="15" t="s">
        <v>41</v>
      </c>
    </row>
    <row r="42" ht="14.25" spans="2:16">
      <c r="B42" s="10">
        <v>0.5645</v>
      </c>
      <c r="C42" s="10">
        <v>0.1981</v>
      </c>
      <c r="D42" s="10">
        <v>0.2374</v>
      </c>
      <c r="E42" s="10"/>
      <c r="F42" s="10">
        <v>0.1506</v>
      </c>
      <c r="G42" s="10">
        <v>0.3993</v>
      </c>
      <c r="H42" s="10">
        <v>0.4501</v>
      </c>
      <c r="I42" s="10"/>
      <c r="J42" s="10">
        <v>0.4759</v>
      </c>
      <c r="K42" s="10">
        <v>0.112</v>
      </c>
      <c r="L42" s="10">
        <v>0.4121</v>
      </c>
      <c r="M42" s="10"/>
      <c r="N42" s="16">
        <v>0.3108</v>
      </c>
      <c r="O42" s="16">
        <v>0.4934</v>
      </c>
      <c r="P42" s="16">
        <v>0.1958</v>
      </c>
    </row>
    <row r="45" spans="2:4">
      <c r="B45" s="11" t="s">
        <v>42</v>
      </c>
      <c r="C45" s="12" t="s">
        <v>43</v>
      </c>
      <c r="D45" s="12" t="s">
        <v>44</v>
      </c>
    </row>
    <row r="46" spans="2:4">
      <c r="B46" s="11" t="s">
        <v>11</v>
      </c>
      <c r="C46" s="11">
        <v>0.5478</v>
      </c>
      <c r="D46" s="11">
        <v>0.7921</v>
      </c>
    </row>
    <row r="47" spans="2:4">
      <c r="B47" s="11" t="s">
        <v>12</v>
      </c>
      <c r="C47" s="11">
        <v>0.3063</v>
      </c>
      <c r="D47" s="11">
        <v>0.4073</v>
      </c>
    </row>
    <row r="48" ht="14.25" spans="2:15">
      <c r="B48" s="11" t="s">
        <v>13</v>
      </c>
      <c r="C48" s="11">
        <v>0.3877</v>
      </c>
      <c r="D48" s="11">
        <v>0.5131</v>
      </c>
      <c r="F48" s="6"/>
      <c r="G48" s="6"/>
      <c r="H48" s="6"/>
      <c r="I48" s="6"/>
      <c r="J48" s="6"/>
      <c r="K48" s="6"/>
      <c r="L48" s="6"/>
      <c r="M48" s="6"/>
      <c r="N48" s="6"/>
      <c r="O48" s="8"/>
    </row>
    <row r="51" spans="13:16">
      <c r="M51" s="10" t="s">
        <v>11</v>
      </c>
      <c r="N51" s="10" t="s">
        <v>12</v>
      </c>
      <c r="O51" s="10" t="s">
        <v>13</v>
      </c>
      <c r="P51" s="10" t="s">
        <v>14</v>
      </c>
    </row>
    <row r="52" spans="1:16">
      <c r="A52" t="s">
        <v>26</v>
      </c>
      <c r="B52" s="5">
        <v>0.202006986498153</v>
      </c>
      <c r="C52" s="5">
        <v>0.0475732122041568</v>
      </c>
      <c r="D52" s="5">
        <v>0.686566810962666</v>
      </c>
      <c r="E52" s="5">
        <v>0.914092960588194</v>
      </c>
      <c r="F52" s="5">
        <v>0.0203249769885802</v>
      </c>
      <c r="G52" s="5">
        <v>0.00421944866706967</v>
      </c>
      <c r="H52" s="5">
        <v>0.0172283372238377</v>
      </c>
      <c r="I52" s="5">
        <v>0.00768775793557206</v>
      </c>
      <c r="J52" s="5">
        <v>0.204386161804732</v>
      </c>
      <c r="K52" s="5">
        <v>0.143870472886433</v>
      </c>
      <c r="L52" s="5">
        <v>0.0303450949303579</v>
      </c>
      <c r="M52" s="4">
        <v>0.212762043318857</v>
      </c>
      <c r="N52" s="13">
        <v>0.102631017364609</v>
      </c>
      <c r="O52" s="13">
        <v>0.00640910346004432</v>
      </c>
      <c r="P52" s="13">
        <v>0.118019489488675</v>
      </c>
    </row>
    <row r="53" spans="1:16">
      <c r="A53">
        <v>20</v>
      </c>
      <c r="B53" s="5">
        <v>0.155175808678108</v>
      </c>
      <c r="C53" s="5">
        <v>0.0313264369259922</v>
      </c>
      <c r="D53" s="5">
        <v>0.611600102240914</v>
      </c>
      <c r="E53" s="5">
        <v>0.956198269387941</v>
      </c>
      <c r="F53" s="5">
        <v>0.0195895486556599</v>
      </c>
      <c r="G53" s="5">
        <v>0.00425748410008684</v>
      </c>
      <c r="H53" s="5">
        <v>0.0154467830435798</v>
      </c>
      <c r="I53" s="5">
        <v>0.00770142096614974</v>
      </c>
      <c r="J53" s="5">
        <v>0.158003790454793</v>
      </c>
      <c r="K53" s="5">
        <v>0.169831035629947</v>
      </c>
      <c r="L53" s="5">
        <v>0.033105872453771</v>
      </c>
      <c r="M53" s="4">
        <v>0.211757209661327</v>
      </c>
      <c r="N53" s="13">
        <v>0.106931222420786</v>
      </c>
      <c r="O53" s="13">
        <v>0.00622702133933824</v>
      </c>
      <c r="P53" s="13">
        <v>0.119793256683399</v>
      </c>
    </row>
    <row r="54" spans="1:16">
      <c r="A54">
        <v>25</v>
      </c>
      <c r="B54" s="5">
        <v>0.111604822592849</v>
      </c>
      <c r="C54" s="5">
        <v>0.0244926081853197</v>
      </c>
      <c r="D54" s="5">
        <v>0.534701802706409</v>
      </c>
      <c r="E54" s="5">
        <v>1</v>
      </c>
      <c r="F54" s="5">
        <v>0.0187075704398737</v>
      </c>
      <c r="G54" s="5">
        <v>0.00430551059325179</v>
      </c>
      <c r="H54" s="5">
        <v>0.0135391793405427</v>
      </c>
      <c r="I54" s="5">
        <v>0.00773156514023588</v>
      </c>
      <c r="J54" s="5">
        <v>0.114534817362524</v>
      </c>
      <c r="K54" s="5">
        <v>0.202569537802397</v>
      </c>
      <c r="L54" s="5">
        <v>0.0365029038211489</v>
      </c>
      <c r="M54" s="4">
        <v>0.216367254543039</v>
      </c>
      <c r="N54" s="13">
        <v>0.114733022068236</v>
      </c>
      <c r="O54" s="13">
        <v>0.00604071877281465</v>
      </c>
      <c r="P54" s="13">
        <v>0.125038988536161</v>
      </c>
    </row>
    <row r="55" ht="14.25" spans="1:16">
      <c r="A55" s="6">
        <v>30</v>
      </c>
      <c r="B55" s="5">
        <v>0.080272979165559</v>
      </c>
      <c r="C55" s="5">
        <v>0.015584594996597</v>
      </c>
      <c r="D55" s="5">
        <v>0.466139126927445</v>
      </c>
      <c r="E55" s="5">
        <v>1</v>
      </c>
      <c r="F55" s="5">
        <v>0.0178653014377501</v>
      </c>
      <c r="G55" s="5">
        <v>0.00435407862047832</v>
      </c>
      <c r="H55" s="5">
        <v>0.0118375944203586</v>
      </c>
      <c r="I55" s="5">
        <v>0.00775999149893069</v>
      </c>
      <c r="J55" s="5">
        <v>0.0830247448526877</v>
      </c>
      <c r="K55" s="5">
        <v>0.244281365740829</v>
      </c>
      <c r="L55" s="5">
        <v>0.0405047914659113</v>
      </c>
      <c r="M55" s="4">
        <v>0.211138726436901</v>
      </c>
      <c r="N55" s="13">
        <v>0.128300157107697</v>
      </c>
      <c r="O55" s="13">
        <v>0.00587695070703416</v>
      </c>
      <c r="P55" s="13">
        <v>0.130075920641964</v>
      </c>
    </row>
    <row r="56" ht="14.25" spans="1:16">
      <c r="A56" s="6">
        <v>35</v>
      </c>
      <c r="B56" s="5">
        <v>0.0577395080865981</v>
      </c>
      <c r="C56" s="5">
        <v>0.012212755322465</v>
      </c>
      <c r="D56" s="5">
        <v>0.40763615216235</v>
      </c>
      <c r="E56" s="5">
        <v>1</v>
      </c>
      <c r="F56" s="5">
        <v>0.0170609538254841</v>
      </c>
      <c r="G56" s="5">
        <v>0.00440319435545627</v>
      </c>
      <c r="H56" s="5">
        <v>0.0103635410989142</v>
      </c>
      <c r="I56" s="5">
        <v>0.00778872694934683</v>
      </c>
      <c r="J56" s="5">
        <v>0.0601835181352402</v>
      </c>
      <c r="K56" s="5">
        <v>0.292147583379325</v>
      </c>
      <c r="L56" s="5">
        <v>0.0447186000710667</v>
      </c>
      <c r="M56" s="4">
        <v>0.209044370817701</v>
      </c>
      <c r="N56" s="13">
        <v>0.145793199567346</v>
      </c>
      <c r="O56" s="13">
        <v>0.00573896378458003</v>
      </c>
      <c r="P56" s="13">
        <v>0.138029044225691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蒯志炎</dc:creator>
  <cp:lastModifiedBy>chopsticks1387695968</cp:lastModifiedBy>
  <dcterms:created xsi:type="dcterms:W3CDTF">2021-02-02T14:12:00Z</dcterms:created>
  <dcterms:modified xsi:type="dcterms:W3CDTF">2021-02-04T03:56:08Z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