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istory" sheetId="1" r:id="rId4"/>
    <sheet state="visible" name="WBS" sheetId="2" r:id="rId5"/>
    <sheet state="hidden" name="holiday" sheetId="3" r:id="rId6"/>
  </sheets>
  <definedNames/>
  <calcPr/>
</workbook>
</file>

<file path=xl/sharedStrings.xml><?xml version="1.0" encoding="utf-8"?>
<sst xmlns="http://schemas.openxmlformats.org/spreadsheetml/2006/main" count="573" uniqueCount="273">
  <si>
    <t>개정이력</t>
  </si>
  <si>
    <t>NO</t>
  </si>
  <si>
    <t>버전</t>
  </si>
  <si>
    <t>변경일</t>
  </si>
  <si>
    <t>변경사유</t>
  </si>
  <si>
    <t>변경내용</t>
  </si>
  <si>
    <t>작성자</t>
  </si>
  <si>
    <t>승인일</t>
  </si>
  <si>
    <t>승인자</t>
  </si>
  <si>
    <t>신규생성</t>
  </si>
  <si>
    <t>김동우</t>
  </si>
  <si>
    <t>--</t>
  </si>
  <si>
    <t>담당</t>
  </si>
  <si>
    <t>김민지</t>
  </si>
  <si>
    <t>박소연</t>
  </si>
  <si>
    <t>서찬미</t>
  </si>
  <si>
    <t>송민정</t>
  </si>
  <si>
    <t>양유준</t>
  </si>
  <si>
    <t>홍민기</t>
  </si>
  <si>
    <t>FITCONNECT 시스템 구축 WBS [Ver.20240807]</t>
  </si>
  <si>
    <t>계</t>
  </si>
  <si>
    <t>작업명</t>
  </si>
  <si>
    <t>Dep</t>
  </si>
  <si>
    <t>작업 상세내역</t>
  </si>
  <si>
    <t>전체 일정</t>
  </si>
  <si>
    <t>비고(산출물)</t>
  </si>
  <si>
    <t>시작예정일</t>
  </si>
  <si>
    <t>종료예정일</t>
  </si>
  <si>
    <t>실 시작일</t>
  </si>
  <si>
    <t>실 종료일</t>
  </si>
  <si>
    <t>담당자</t>
  </si>
  <si>
    <t>진척</t>
  </si>
  <si>
    <t>완료여부</t>
  </si>
  <si>
    <t>Project</t>
  </si>
  <si>
    <t>FITCONNECT 프로젝트 구축</t>
  </si>
  <si>
    <t>Project 0</t>
  </si>
  <si>
    <t>Milestone</t>
  </si>
  <si>
    <t>종료일 = 실시(예정)일</t>
  </si>
  <si>
    <t>Project 1</t>
  </si>
  <si>
    <t>1) 주제 선정</t>
  </si>
  <si>
    <t>완료</t>
  </si>
  <si>
    <t>Project 2</t>
  </si>
  <si>
    <t>2) 계획 수립</t>
  </si>
  <si>
    <t>Project 3</t>
  </si>
  <si>
    <t>3) 요구사항 명세서 작성</t>
  </si>
  <si>
    <t>Project 4</t>
  </si>
  <si>
    <t>4) 디자인 명세서 작성</t>
  </si>
  <si>
    <t>Project 5</t>
  </si>
  <si>
    <t>5) 서버(백엔드)구현</t>
  </si>
  <si>
    <t>Project 6</t>
  </si>
  <si>
    <t>6) 프론트 구현</t>
  </si>
  <si>
    <t>Project 7</t>
  </si>
  <si>
    <t>7) 리펙토링 및 디버깅</t>
  </si>
  <si>
    <t>Project 8</t>
  </si>
  <si>
    <t>8) 최종 보고서 작성</t>
  </si>
  <si>
    <t>Project 9</t>
  </si>
  <si>
    <t>9) 통합테스트</t>
  </si>
  <si>
    <t>요구사항</t>
  </si>
  <si>
    <t>Project 3.1</t>
  </si>
  <si>
    <t>요구사항 정의</t>
  </si>
  <si>
    <t>Project 3.1.1</t>
  </si>
  <si>
    <t>User 파트 요구사항 수집 / 정의</t>
  </si>
  <si>
    <t>Project 3.1.2</t>
  </si>
  <si>
    <t>Member 파트 요구사항 수집 / 정의</t>
  </si>
  <si>
    <t>Project 3.1.3</t>
  </si>
  <si>
    <t>Trainer 파트 요구사항 수집 / 정의</t>
  </si>
  <si>
    <t>Project 3.1.4</t>
  </si>
  <si>
    <t>요구사항 확정 및 요구서 작성</t>
  </si>
  <si>
    <t>디자인 명세서</t>
  </si>
  <si>
    <t>Project 4.1</t>
  </si>
  <si>
    <t>디자인 명세서 작성</t>
  </si>
  <si>
    <t>Project 4.1.1</t>
  </si>
  <si>
    <t>User 파트 명세서 작성</t>
  </si>
  <si>
    <t>Project 4.1.2</t>
  </si>
  <si>
    <t>Member 파트 명세서 작성</t>
  </si>
  <si>
    <t>Project 4.1.3</t>
  </si>
  <si>
    <t>Trainer 파트 명세서 작성</t>
  </si>
  <si>
    <t>project 5/6</t>
  </si>
  <si>
    <t>개발 항목</t>
  </si>
  <si>
    <t>FIT</t>
  </si>
  <si>
    <t>PT 트레이너 및 멤버 상호작용 서비스 구현</t>
  </si>
  <si>
    <t>FIT-ALL</t>
  </si>
  <si>
    <t>공통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</si>
  <si>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</si>
  <si>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FIT-LOGIN</t>
  </si>
  <si>
    <t>연동 회원가입, 기본 회원가입 기능 구현</t>
  </si>
  <si>
    <t>FIT-SETTING</t>
  </si>
  <si>
    <t>멤버 및 트레이너 기본 설정 기능 구현</t>
  </si>
  <si>
    <t>FIT-SERVICE</t>
  </si>
  <si>
    <t>멤버 및 트레이너 캘린더, 식단, 운동 목록, 제공 기능 구현</t>
  </si>
  <si>
    <t>FIT-FRONT</t>
  </si>
  <si>
    <t>각 화면 및 기본 동작 기능 구현</t>
  </si>
  <si>
    <t>FIT-MASSEGE</t>
  </si>
  <si>
    <t>상호 채팅 기능 구현</t>
  </si>
  <si>
    <t>FIT-USER</t>
  </si>
  <si>
    <t>USER 관련 기능 구현</t>
  </si>
  <si>
    <t>FIT-MEMBER</t>
  </si>
  <si>
    <t>MEMBER 관련 기능 구현</t>
  </si>
  <si>
    <t>FIT-TRAINER</t>
  </si>
  <si>
    <t>TRAINER 관련 기능 구현</t>
  </si>
  <si>
    <t>FIT-ACT</t>
  </si>
  <si>
    <t>기타 주요 기능 구현</t>
  </si>
  <si>
    <t>로그인 기능</t>
  </si>
  <si>
    <t>연동 회원가입</t>
  </si>
  <si>
    <t>구글 연동을 통한 회원가입 기능 구현</t>
  </si>
  <si>
    <t>2024/08/27(화)</t>
  </si>
  <si>
    <t>2024/10/07(월)</t>
  </si>
  <si>
    <t>일반 회원가입</t>
  </si>
  <si>
    <t>해당 서비스의 기본 회원 가입 기능 구현</t>
  </si>
  <si>
    <t>연동 로그인</t>
  </si>
  <si>
    <t>구글 연동을 통한 로그인 기능 구현</t>
  </si>
  <si>
    <t>2024/10/09(수)</t>
  </si>
  <si>
    <t>일반 로그인</t>
  </si>
  <si>
    <t>기본 아이디, 패스워드 입력 후 로그인 기능 구현</t>
  </si>
  <si>
    <t xml:space="preserve">회원 탈퇴 </t>
  </si>
  <si>
    <t>사용자의 정보를 모두 삭제하는 기능 구현</t>
  </si>
  <si>
    <t>로그 아웃</t>
  </si>
  <si>
    <t>로그아웃 기능 구현</t>
  </si>
  <si>
    <t>2024/10/10(목)</t>
  </si>
  <si>
    <t>버전 정보</t>
  </si>
  <si>
    <t>앱 버전 표시 기능 구현</t>
  </si>
  <si>
    <t>미완료</t>
  </si>
  <si>
    <t>앱 UI 설정</t>
  </si>
  <si>
    <t>글자 크기, 라이트/다크 모드 변경 기능 구현</t>
  </si>
  <si>
    <t>기본 설정 기능</t>
  </si>
  <si>
    <t>기본 로그인 설정</t>
  </si>
  <si>
    <t>이름, 이메일, 프로필, 신체 정보, 성별, 목표 초기 설정 기능 구현</t>
  </si>
  <si>
    <t>2024/10/15(화)</t>
  </si>
  <si>
    <t>일반 멤버용 설정</t>
  </si>
  <si>
    <t>주간 목표 설정, 트레이너 연동 기능</t>
  </si>
  <si>
    <t>2024/10/17(목)</t>
  </si>
  <si>
    <t>2024/08/27(목)</t>
  </si>
  <si>
    <t>트레이너용 설정</t>
  </si>
  <si>
    <t>SNS링크, 자기소개, 근무지 링크 첨부 기능 구현</t>
  </si>
  <si>
    <t>트레이너 등록 및 삭제</t>
  </si>
  <si>
    <t>사용자가 지정된 트레이너를 등록 및 삭제하는 기능 구현</t>
  </si>
  <si>
    <t>개인정보수정</t>
  </si>
  <si>
    <t>개인정보 수정 및 삭제 기능 구현</t>
  </si>
  <si>
    <t>FIT_SERVICE</t>
  </si>
  <si>
    <t>기본 서비스 기능</t>
  </si>
  <si>
    <t>캘린더 공유</t>
  </si>
  <si>
    <t>트레이너가 회원의 식단 및 운동 일지 정보를 볼 수 있는 기능 구현</t>
  </si>
  <si>
    <t>캘린더 등록</t>
  </si>
  <si>
    <t>캘린더 날짜 지정 후 수기 정보 기입 기능 구현</t>
  </si>
  <si>
    <t>캘린더 수정 및 삭제</t>
  </si>
  <si>
    <t>캘린더 수정 및 삭제 기능 구현</t>
  </si>
  <si>
    <t>운동 일지 작성</t>
  </si>
  <si>
    <t>날짜를 선택하여 수행한 운동 일지 추가 기능 구현</t>
  </si>
  <si>
    <t>운동 일지 수정 및 삭제</t>
  </si>
  <si>
    <t>추가한 일지를 수정 및 삭제할 수 있는 기능 구현</t>
  </si>
  <si>
    <t>식단 일지 추가</t>
  </si>
  <si>
    <t>날짜를 선택하여 해당 일에 섭취한 음식 정보 추가 기능 구현</t>
  </si>
  <si>
    <t>식단 리스트 추가</t>
  </si>
  <si>
    <t>데이터 베이스의 음식 정보를 리스트로 가져오는 기능 구현</t>
  </si>
  <si>
    <t>식단 일지 수정 및 삭제</t>
  </si>
  <si>
    <t>등록된 식단 일지를 수정 및 삭제 기능 구현</t>
  </si>
  <si>
    <t>화면 구성</t>
  </si>
  <si>
    <t>기본 로그인 화면</t>
  </si>
  <si>
    <t>기본 회원가입 및 로그인 화면 구현</t>
  </si>
  <si>
    <t>2024/10/11(금)</t>
  </si>
  <si>
    <t>기본 설정 화면</t>
  </si>
  <si>
    <t>기본 설정 열람 및 수정 화면 구현</t>
  </si>
  <si>
    <t xml:space="preserve">신체 변화 그래프 </t>
  </si>
  <si>
    <t>사용자의 신체 변화 추이 그래프를 제공하는 화면 구현</t>
  </si>
  <si>
    <t>캘린더 보기</t>
  </si>
  <si>
    <t>사용자의 운동 일지를 포함한 캘린더 화면 구현</t>
  </si>
  <si>
    <t>목표 설정</t>
  </si>
  <si>
    <t>목표 설정 및 열람 가능한 화면 구현</t>
  </si>
  <si>
    <t>운동 리스트 상세</t>
  </si>
  <si>
    <t>운동 리스트 열람 화면 구현</t>
  </si>
  <si>
    <t>운동 일지 상세</t>
  </si>
  <si>
    <t>운동 일지 상세 설정 및 열람, 수정 화면 구현</t>
  </si>
  <si>
    <t xml:space="preserve">멤버 메인 화면 </t>
  </si>
  <si>
    <t>멤버 로그인 후 기본 화면 구현</t>
  </si>
  <si>
    <t xml:space="preserve">트레이너 메인 화면 </t>
  </si>
  <si>
    <t>트레이너 로그인 후 기본 화면 구현</t>
  </si>
  <si>
    <t>식단 리스트 상세</t>
  </si>
  <si>
    <t>식단 리스트 열람 화면 구현</t>
  </si>
  <si>
    <t>식단 일지 상세</t>
  </si>
  <si>
    <t>식단 일지 상세 설정 및 열람, 수정 화면 구현</t>
  </si>
  <si>
    <t>메시지 기능</t>
  </si>
  <si>
    <t>메시지 가져오기 및 삭제</t>
  </si>
  <si>
    <t>저장된 기본 메시지를 화면에 표시하는 기능 구현</t>
  </si>
  <si>
    <t>메시지 보내기</t>
  </si>
  <si>
    <t>메세지 입력 및 전송 기능 구현</t>
  </si>
  <si>
    <t>메시지 받기</t>
  </si>
  <si>
    <t>메세지 수신 기능 구현</t>
  </si>
  <si>
    <t>메시지 기본화면</t>
  </si>
  <si>
    <t>메세지 열림 화면 구현</t>
  </si>
  <si>
    <t>USER 관련 기능</t>
  </si>
  <si>
    <t>UserController</t>
  </si>
  <si>
    <t>기본 회원 설정 기능</t>
  </si>
  <si>
    <t>2024/09/20(금)</t>
  </si>
  <si>
    <t>UserServiceImpl</t>
  </si>
  <si>
    <t>기본 회원 설정 서비스</t>
  </si>
  <si>
    <t>MEMBER 관련 기능</t>
  </si>
  <si>
    <t>DietJournalController</t>
  </si>
  <si>
    <t>특정 멤버의 식단 관리 기능</t>
  </si>
  <si>
    <t>DietListController</t>
  </si>
  <si>
    <t>식단 리스트 관리 기능</t>
  </si>
  <si>
    <t>ExerciseController</t>
  </si>
  <si>
    <t>운동 리스트 및 일지 관리 기능</t>
  </si>
  <si>
    <t>MemberCalendarController</t>
  </si>
  <si>
    <t xml:space="preserve">멤버 캘린더 관리 기능 </t>
  </si>
  <si>
    <t>MemberController</t>
  </si>
  <si>
    <t>멤버 설정 관련 기능</t>
  </si>
  <si>
    <t>DietJournalServiceImpl</t>
  </si>
  <si>
    <t xml:space="preserve">식단 일지 관련 서비스 </t>
  </si>
  <si>
    <t>DietListServiceImpl</t>
  </si>
  <si>
    <t>식단 목록 관리 서비스</t>
  </si>
  <si>
    <t>ExerciseServiceImpl</t>
  </si>
  <si>
    <t>운동 리스트 관련 서비스</t>
  </si>
  <si>
    <t>MemberCalendarServiceImpl</t>
  </si>
  <si>
    <t>멤버 캘린더 관리 서비스</t>
  </si>
  <si>
    <t>MemberServiceImpl</t>
  </si>
  <si>
    <t>멤버 설정 서비스</t>
  </si>
  <si>
    <t>TRAINER 관련 기능</t>
  </si>
  <si>
    <t>TrainerCalendarController</t>
  </si>
  <si>
    <t>트레이너 캘린더 관리 기능</t>
  </si>
  <si>
    <t>TrainerController</t>
  </si>
  <si>
    <t>트레이너 설정 관련 기능</t>
  </si>
  <si>
    <t>TrainerCalendarServiceImpl</t>
  </si>
  <si>
    <t>트레이너 캘린더 관리 서비스</t>
  </si>
  <si>
    <t>TrainerServiceImpl</t>
  </si>
  <si>
    <t>트레이너 설정 서비스</t>
  </si>
  <si>
    <t>그 외 주요 기능</t>
  </si>
  <si>
    <t>ImageController</t>
  </si>
  <si>
    <t>이미지 파일 관리 기능</t>
  </si>
  <si>
    <t>MessageController</t>
  </si>
  <si>
    <t>메시지 저장, 삭제 기능</t>
  </si>
  <si>
    <t>MessageServiceImpl</t>
  </si>
  <si>
    <t>채팅 관련 기능 서비스</t>
  </si>
  <si>
    <t>FIT-DATABASE</t>
  </si>
  <si>
    <t>DB 관련 기능</t>
  </si>
  <si>
    <t>Database 구성</t>
  </si>
  <si>
    <t>FIT-SERVER</t>
  </si>
  <si>
    <t>서버 관련 기능</t>
  </si>
  <si>
    <t>AWS 서버 구축</t>
  </si>
  <si>
    <t>ORACLE 서버 구축</t>
  </si>
  <si>
    <t>REACT 서버 구축</t>
  </si>
  <si>
    <t>MQTT 서버 구축</t>
  </si>
  <si>
    <t>기타 문서화</t>
  </si>
  <si>
    <t>WBS 관리</t>
  </si>
  <si>
    <t>회의록 관리</t>
  </si>
  <si>
    <t>JAVADOC 관리</t>
  </si>
  <si>
    <t>최종 보고서 관리</t>
  </si>
  <si>
    <t>TEST</t>
  </si>
  <si>
    <t>테스트/오픈</t>
  </si>
  <si>
    <t>UNIT-TEST</t>
  </si>
  <si>
    <t>단위테스트</t>
  </si>
  <si>
    <t>INTEGRATION-TEST</t>
  </si>
  <si>
    <t>통합테스트</t>
  </si>
  <si>
    <t>* -(마이너스) 진척율은 이슈 내용을 기입한다.</t>
  </si>
  <si>
    <t>* wbs변경관리</t>
  </si>
  <si>
    <t>10/4일 추가된 task</t>
  </si>
  <si>
    <t>10/18일 추가된 task</t>
  </si>
  <si>
    <t>11/1일 테스트기간 조정</t>
  </si>
  <si>
    <t>11/8 매뉴얼 및 CS교육일정 조정</t>
  </si>
  <si>
    <t>공휴일</t>
  </si>
  <si>
    <t>Date</t>
  </si>
  <si>
    <t>Remarks</t>
  </si>
  <si>
    <t>신정</t>
  </si>
  <si>
    <t>설연휴</t>
  </si>
  <si>
    <t>어린이날</t>
  </si>
  <si>
    <t>부처님오신날</t>
  </si>
  <si>
    <t>현충일</t>
  </si>
  <si>
    <t>광복절</t>
  </si>
  <si>
    <t>추석</t>
  </si>
  <si>
    <t>공동연차</t>
  </si>
  <si>
    <t>개천절</t>
  </si>
  <si>
    <t>한글날</t>
  </si>
  <si>
    <t>크리스마스</t>
  </si>
  <si>
    <t>삼일절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</si>
</sst>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9">
    <numFmt numFmtId="164" formatCode="0.0_);[Red]\(0.0\)"/>
    <numFmt numFmtId="165" formatCode="yyyy\-mm\-dd"/>
    <numFmt numFmtId="166" formatCode="0.00_);[Red]\(0.00\)"/>
    <numFmt numFmtId="167" formatCode="0;[Red]0"/>
    <numFmt numFmtId="168" formatCode="yyyy/mm/dd\(aaa\)"/>
    <numFmt numFmtId="169" formatCode="0.0%"/>
    <numFmt numFmtId="170" formatCode="&quot;완료:&quot;\ 0_);[Red]\(0\)\ &quot;건&quot;"/>
    <numFmt numFmtId="171" formatCode="m&quot;월&quot;\ d&quot;일&quot;"/>
    <numFmt numFmtId="172" formatCode="yyyy&quot;/&quot;m&quot;/&quot;d"/>
  </numFmts>
  <fonts count="32">
    <font>
      <sz val="10.0"/>
      <color theme="1"/>
      <name val="Calibri"/>
      <scheme val="minor"/>
    </font>
    <font>
      <sz val="11.0"/>
      <color theme="1"/>
      <name val="Malgun Gothic"/>
    </font>
    <font>
      <b/>
      <sz val="18.0"/>
      <color theme="0"/>
      <name val="Malgun Gothic"/>
    </font>
    <font>
      <sz val="10.0"/>
      <color theme="1"/>
      <name val="Malgun Gothic"/>
    </font>
    <font>
      <sz val="8.0"/>
      <color rgb="FF000000"/>
      <name val="Malgun Gothic"/>
    </font>
    <font>
      <b/>
      <sz val="8.0"/>
      <color rgb="FF000000"/>
      <name val="Malgun Gothic"/>
    </font>
    <font>
      <b/>
      <sz val="10.0"/>
      <color rgb="FF000000"/>
      <name val="Malgun Gothic"/>
    </font>
    <font>
      <b/>
      <sz val="10.0"/>
      <color theme="1"/>
      <name val="Calibri"/>
    </font>
    <font>
      <b/>
      <i/>
      <sz val="22.0"/>
      <color rgb="FF000000"/>
      <name val="Arial"/>
    </font>
    <font>
      <sz val="12.0"/>
      <color rgb="FF000000"/>
      <name val="Malgun Gothic"/>
    </font>
    <font>
      <b/>
      <sz val="12.0"/>
      <color theme="0"/>
      <name val="Malgun Gothic"/>
    </font>
    <font/>
    <font>
      <b/>
      <sz val="12.0"/>
      <color rgb="FFFFFFFF"/>
      <name val="Malgun Gothic"/>
    </font>
    <font>
      <b/>
      <sz val="10.0"/>
      <color rgb="FFFFFFFF"/>
      <name val="Malgun Gothic"/>
    </font>
    <font>
      <b/>
      <sz val="10.0"/>
      <color theme="0"/>
      <name val="Malgun Gothic"/>
    </font>
    <font>
      <sz val="10.0"/>
      <color theme="0"/>
      <name val="Malgun Gothic"/>
    </font>
    <font>
      <b/>
      <sz val="9.0"/>
      <color theme="0"/>
      <name val="Malgun Gothic"/>
    </font>
    <font>
      <sz val="9.0"/>
      <color rgb="FF000000"/>
      <name val="Malgun Gothic"/>
    </font>
    <font>
      <b/>
      <sz val="9.0"/>
      <color rgb="FFFFFFFF"/>
      <name val="Malgun Gothic"/>
    </font>
    <font>
      <sz val="9.0"/>
      <color theme="0"/>
      <name val="Malgun Gothic"/>
    </font>
    <font>
      <b/>
      <sz val="10.0"/>
      <color theme="1"/>
      <name val="Malgun Gothic"/>
    </font>
    <font>
      <sz val="10.0"/>
      <color rgb="FF000000"/>
      <name val="Malgun Gothic"/>
    </font>
    <font>
      <b/>
      <sz val="9.0"/>
      <color theme="1"/>
      <name val="Malgun Gothic"/>
    </font>
    <font>
      <sz val="10.0"/>
      <color rgb="FF262626"/>
      <name val="Malgun Gothic"/>
    </font>
    <font>
      <sz val="9.0"/>
      <color rgb="FF262626"/>
      <name val="Malgun Gothic"/>
    </font>
    <font>
      <sz val="9.0"/>
      <color theme="1"/>
      <name val="Malgun Gothic"/>
    </font>
    <font>
      <sz val="10.0"/>
      <color theme="1"/>
      <name val="Calibri"/>
    </font>
    <font>
      <b/>
      <sz val="10.0"/>
      <color rgb="FF262626"/>
      <name val="Malgun Gothic"/>
    </font>
    <font>
      <sz val="8.0"/>
      <color rgb="FFC00000"/>
      <name val="Malgun Gothic"/>
    </font>
    <font>
      <sz val="8.0"/>
      <color rgb="FFFF0000"/>
      <name val="Malgun Gothic"/>
    </font>
    <font>
      <b/>
      <sz val="12.0"/>
      <color theme="1"/>
      <name val="Malgun Gothic"/>
    </font>
    <font>
      <sz val="10.0"/>
      <color rgb="FFFF0000"/>
      <name val="Malgun Gothic"/>
    </font>
  </fonts>
  <fills count="18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7F7F7F"/>
        <bgColor rgb="FF7F7F7F"/>
      </patternFill>
    </fill>
    <fill>
      <patternFill patternType="solid">
        <fgColor rgb="FFD8D8D8"/>
        <bgColor rgb="FFD8D8D8"/>
      </patternFill>
    </fill>
    <fill>
      <patternFill patternType="solid">
        <fgColor theme="9"/>
        <bgColor theme="9"/>
      </patternFill>
    </fill>
    <fill>
      <patternFill patternType="solid">
        <fgColor rgb="FF3F3F3F"/>
        <bgColor rgb="FF3F3F3F"/>
      </patternFill>
    </fill>
    <fill>
      <patternFill patternType="solid">
        <fgColor rgb="FFFFFFFF"/>
        <bgColor rgb="FFFFFFFF"/>
      </patternFill>
    </fill>
    <fill>
      <patternFill patternType="solid">
        <fgColor rgb="FF000000"/>
        <bgColor rgb="FF000000"/>
      </patternFill>
    </fill>
    <fill>
      <patternFill patternType="solid">
        <fgColor theme="1"/>
        <bgColor theme="1"/>
      </patternFill>
    </fill>
    <fill>
      <patternFill patternType="solid">
        <fgColor rgb="FF5F497A"/>
        <bgColor rgb="FF5F497A"/>
      </patternFill>
    </fill>
    <fill>
      <patternFill patternType="solid">
        <fgColor rgb="FFFDE9D9"/>
        <bgColor rgb="FFFDE9D9"/>
      </patternFill>
    </fill>
    <fill>
      <patternFill patternType="solid">
        <fgColor rgb="FFF2F2F2"/>
        <bgColor rgb="FFF2F2F2"/>
      </patternFill>
    </fill>
    <fill>
      <patternFill patternType="solid">
        <fgColor rgb="FFC4BD97"/>
        <bgColor rgb="FFC4BD97"/>
      </patternFill>
    </fill>
    <fill>
      <patternFill patternType="solid">
        <fgColor rgb="FFEAF1DD"/>
        <bgColor rgb="FFEAF1DD"/>
      </patternFill>
    </fill>
    <fill>
      <patternFill patternType="solid">
        <fgColor rgb="FFFFFF00"/>
        <bgColor rgb="FFFFFF00"/>
      </patternFill>
    </fill>
    <fill>
      <patternFill patternType="solid">
        <fgColor rgb="FFFFC000"/>
        <bgColor rgb="FFFFC000"/>
      </patternFill>
    </fill>
    <fill>
      <patternFill patternType="solid">
        <fgColor rgb="FFC6D9F0"/>
        <bgColor rgb="FFC6D9F0"/>
      </patternFill>
    </fill>
  </fills>
  <borders count="62">
    <border/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medium">
        <color rgb="FF000000"/>
      </left>
      <right style="medium">
        <color rgb="FFD8D8D8"/>
      </right>
      <top style="medium">
        <color rgb="FF000000"/>
      </top>
    </border>
    <border>
      <left style="medium">
        <color rgb="FFD8D8D8"/>
      </left>
      <right style="medium">
        <color rgb="FFD8D8D8"/>
      </right>
      <top style="medium">
        <color rgb="FF000000"/>
      </top>
    </border>
    <border>
      <left style="medium">
        <color rgb="FFD8D8D8"/>
      </left>
      <top style="medium">
        <color rgb="FF000000"/>
      </top>
    </border>
    <border>
      <top style="medium">
        <color rgb="FF000000"/>
      </top>
    </border>
    <border>
      <right style="medium">
        <color rgb="FFD8D8D8"/>
      </right>
      <top style="medium">
        <color rgb="FF000000"/>
      </top>
    </border>
    <border>
      <left style="medium">
        <color rgb="FFD8D8D8"/>
      </left>
      <top/>
    </border>
    <border>
      <top/>
    </border>
    <border>
      <right style="medium">
        <color rgb="FFD8D8D8"/>
      </right>
      <top/>
    </border>
    <border>
      <right/>
      <top/>
    </border>
    <border>
      <left style="medium">
        <color rgb="FF000000"/>
      </left>
      <right style="medium">
        <color rgb="FFD8D8D8"/>
      </right>
    </border>
    <border>
      <left style="medium">
        <color rgb="FFD8D8D8"/>
      </left>
      <right style="medium">
        <color rgb="FFD8D8D8"/>
      </right>
    </border>
    <border>
      <left style="medium">
        <color rgb="FFD8D8D8"/>
      </left>
    </border>
    <border>
      <right style="medium">
        <color rgb="FFD8D8D8"/>
      </right>
    </border>
    <border>
      <left style="medium">
        <color rgb="FFD8D8D8"/>
      </left>
      <bottom style="medium">
        <color rgb="FFD8D8D8"/>
      </bottom>
    </border>
    <border>
      <bottom style="medium">
        <color rgb="FFD8D8D8"/>
      </bottom>
    </border>
    <border>
      <right style="medium">
        <color rgb="FFD8D8D8"/>
      </right>
      <bottom style="medium">
        <color rgb="FFD8D8D8"/>
      </bottom>
    </border>
    <border>
      <right/>
    </border>
    <border>
      <left style="medium">
        <color rgb="FF000000"/>
      </left>
      <right style="medium">
        <color rgb="FFD8D8D8"/>
      </right>
      <bottom style="medium">
        <color rgb="FF000000"/>
      </bottom>
    </border>
    <border>
      <left style="medium">
        <color rgb="FFD8D8D8"/>
      </left>
      <right style="medium">
        <color rgb="FFD8D8D8"/>
      </right>
      <bottom style="medium">
        <color rgb="FF000000"/>
      </bottom>
    </border>
    <border>
      <left style="medium">
        <color rgb="FFD8D8D8"/>
      </left>
      <bottom style="medium">
        <color rgb="FF000000"/>
      </bottom>
    </border>
    <border>
      <bottom style="medium">
        <color rgb="FF000000"/>
      </bottom>
    </border>
    <border>
      <right style="medium">
        <color rgb="FFD8D8D8"/>
      </right>
      <bottom style="medium">
        <color rgb="FF000000"/>
      </bottom>
    </border>
    <border>
      <left style="medium">
        <color rgb="FFD8D8D8"/>
      </left>
      <right style="medium">
        <color rgb="FFD8D8D8"/>
      </right>
      <top style="medium">
        <color rgb="FFD8D8D8"/>
      </top>
      <bottom style="medium">
        <color rgb="FF000000"/>
      </bottom>
    </border>
    <border>
      <left style="medium">
        <color rgb="FFD8D8D8"/>
      </left>
      <bottom/>
    </border>
    <border>
      <right/>
      <bottom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/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top/>
      <bottom/>
    </border>
    <border>
      <right/>
      <top/>
      <bottom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/>
      <right/>
      <top/>
      <bottom style="hair">
        <color rgb="FF000000"/>
      </bottom>
    </border>
    <border>
      <left style="thin">
        <color rgb="FF000000"/>
      </left>
      <right style="thin">
        <color rgb="FF000000"/>
      </right>
      <top/>
      <bottom style="hair">
        <color rgb="FF000000"/>
      </bottom>
    </border>
    <border>
      <left style="thin">
        <color rgb="FF000000"/>
      </left>
      <right/>
      <top/>
      <bottom style="hair">
        <color rgb="FF000000"/>
      </bottom>
    </border>
    <border>
      <left/>
      <right style="thin">
        <color rgb="FF000000"/>
      </right>
      <top/>
      <bottom style="hair">
        <color rgb="FF000000"/>
      </bottom>
    </border>
    <border>
      <left style="thin">
        <color rgb="FF000000"/>
      </left>
      <right style="medium">
        <color rgb="FF000000"/>
      </right>
      <top/>
      <bottom style="hair">
        <color rgb="FF000000"/>
      </bottom>
    </border>
    <border>
      <left/>
      <right/>
      <top style="hair">
        <color rgb="FF000000"/>
      </top>
      <bottom style="hair">
        <color rgb="FF000000"/>
      </bottom>
    </border>
    <border>
      <left style="thin">
        <color rgb="FF000000"/>
      </left>
      <right style="thin">
        <color rgb="FF000000"/>
      </right>
      <top style="hair">
        <color rgb="FF000000"/>
      </top>
      <bottom style="hair">
        <color rgb="FF000000"/>
      </bottom>
    </border>
    <border>
      <left style="thin">
        <color rgb="FF000000"/>
      </left>
      <right/>
      <top style="hair">
        <color rgb="FF000000"/>
      </top>
      <bottom style="hair">
        <color rgb="FF000000"/>
      </bottom>
    </border>
    <border>
      <left/>
      <right style="thin">
        <color rgb="FF000000"/>
      </right>
      <top style="hair">
        <color rgb="FF000000"/>
      </top>
      <bottom style="hair">
        <color rgb="FF000000"/>
      </bottom>
    </border>
    <border>
      <left style="thin">
        <color rgb="FF000000"/>
      </left>
      <right style="medium">
        <color rgb="FF000000"/>
      </right>
      <top style="hair">
        <color rgb="FF000000"/>
      </top>
      <bottom style="hair">
        <color rgb="FF000000"/>
      </bottom>
    </border>
    <border>
      <left style="thin">
        <color rgb="FF000000"/>
      </left>
      <right style="medium">
        <color rgb="FF000000"/>
      </right>
      <top style="hair">
        <color rgb="FF000000"/>
      </top>
    </border>
    <border>
      <left/>
      <right style="medium">
        <color rgb="FF000000"/>
      </right>
      <top style="hair">
        <color rgb="FF000000"/>
      </top>
      <bottom style="hair">
        <color rgb="FF000000"/>
      </bottom>
    </border>
    <border>
      <right style="thin">
        <color rgb="FF000000"/>
      </right>
      <top style="hair">
        <color rgb="FF000000"/>
      </top>
      <bottom style="hair">
        <color rgb="FF000000"/>
      </bottom>
    </border>
    <border>
      <left style="medium">
        <color rgb="FF000000"/>
      </left>
      <right/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/>
    </border>
    <border>
      <right style="medium">
        <color rgb="FF000000"/>
      </right>
      <top style="hair">
        <color rgb="FF000000"/>
      </top>
      <bottom style="hair">
        <color rgb="FF000000"/>
      </bottom>
    </border>
    <border>
      <left/>
      <top style="hair">
        <color rgb="FF000000"/>
      </top>
      <bottom style="hair">
        <color rgb="FF000000"/>
      </bottom>
    </border>
    <border>
      <top style="hair">
        <color rgb="FF000000"/>
      </top>
      <bottom style="hair">
        <color rgb="FF000000"/>
      </bottom>
    </border>
    <border>
      <left/>
      <top/>
      <bottom/>
    </border>
    <border>
      <left/>
      <right/>
      <top/>
      <bottom style="medium">
        <color rgb="FF000000"/>
      </bottom>
    </border>
    <border>
      <right style="dotted">
        <color rgb="FF000000"/>
      </right>
      <top style="medium">
        <color rgb="FF000000"/>
      </top>
      <bottom style="dotted">
        <color rgb="FF000000"/>
      </bottom>
    </border>
    <border>
      <left style="dotted">
        <color rgb="FF000000"/>
      </left>
      <top style="medium">
        <color rgb="FF000000"/>
      </top>
      <bottom style="dotted">
        <color rgb="FF000000"/>
      </bottom>
    </border>
    <border>
      <right style="dotted">
        <color rgb="FF000000"/>
      </right>
      <top style="dotted">
        <color rgb="FF000000"/>
      </top>
      <bottom style="dotted">
        <color rgb="FF000000"/>
      </bottom>
    </border>
    <border>
      <left style="dotted">
        <color rgb="FF000000"/>
      </left>
      <top style="dotted">
        <color rgb="FF000000"/>
      </top>
      <bottom style="dotted">
        <color rgb="FF000000"/>
      </bottom>
    </border>
  </borders>
  <cellStyleXfs count="1">
    <xf borderId="0" fillId="0" fontId="0" numFmtId="0" applyAlignment="1" applyFont="1"/>
  </cellStyleXfs>
  <cellXfs count="163">
    <xf borderId="0" fillId="0" fontId="0" numFmtId="0" xfId="0" applyAlignment="1" applyFont="1">
      <alignment readingOrder="0" shrinkToFit="0" vertical="center" wrapText="0"/>
    </xf>
    <xf borderId="1" fillId="2" fontId="1" numFmtId="0" xfId="0" applyAlignment="1" applyBorder="1" applyFill="1" applyFont="1">
      <alignment vertical="center"/>
    </xf>
    <xf borderId="1" fillId="3" fontId="2" numFmtId="0" xfId="0" applyAlignment="1" applyBorder="1" applyFill="1" applyFont="1">
      <alignment vertical="center"/>
    </xf>
    <xf borderId="2" fillId="4" fontId="3" numFmtId="0" xfId="0" applyAlignment="1" applyBorder="1" applyFill="1" applyFont="1">
      <alignment horizontal="center" vertical="center"/>
    </xf>
    <xf borderId="2" fillId="2" fontId="3" numFmtId="0" xfId="0" applyAlignment="1" applyBorder="1" applyFont="1">
      <alignment horizontal="center" vertical="center"/>
    </xf>
    <xf borderId="2" fillId="2" fontId="3" numFmtId="164" xfId="0" applyAlignment="1" applyBorder="1" applyFont="1" applyNumberFormat="1">
      <alignment horizontal="center" vertical="center"/>
    </xf>
    <xf borderId="2" fillId="2" fontId="3" numFmtId="165" xfId="0" applyAlignment="1" applyBorder="1" applyFont="1" applyNumberFormat="1">
      <alignment horizontal="center" readingOrder="0" vertical="center"/>
    </xf>
    <xf borderId="2" fillId="2" fontId="3" numFmtId="0" xfId="0" applyAlignment="1" applyBorder="1" applyFont="1">
      <alignment horizontal="left" shrinkToFit="0" vertical="center" wrapText="1"/>
    </xf>
    <xf borderId="2" fillId="2" fontId="3" numFmtId="0" xfId="0" applyAlignment="1" applyBorder="1" applyFont="1">
      <alignment horizontal="center" readingOrder="0" vertical="center"/>
    </xf>
    <xf borderId="2" fillId="2" fontId="3" numFmtId="165" xfId="0" applyAlignment="1" applyBorder="1" applyFont="1" applyNumberFormat="1">
      <alignment horizontal="center" vertical="center"/>
    </xf>
    <xf borderId="2" fillId="2" fontId="3" numFmtId="0" xfId="0" applyAlignment="1" applyBorder="1" applyFont="1">
      <alignment horizontal="left" vertical="center"/>
    </xf>
    <xf borderId="2" fillId="2" fontId="3" numFmtId="166" xfId="0" applyAlignment="1" applyBorder="1" applyFont="1" applyNumberFormat="1">
      <alignment horizontal="center" vertical="center"/>
    </xf>
    <xf borderId="0" fillId="0" fontId="4" numFmtId="0" xfId="0" applyAlignment="1" applyFont="1">
      <alignment horizontal="right" readingOrder="0" vertical="center"/>
    </xf>
    <xf borderId="0" fillId="0" fontId="4" numFmtId="0" xfId="0" applyAlignment="1" applyFont="1">
      <alignment vertical="center"/>
    </xf>
    <xf borderId="0" fillId="0" fontId="4" numFmtId="0" xfId="0" applyAlignment="1" applyFont="1">
      <alignment horizontal="left" vertical="center"/>
    </xf>
    <xf borderId="0" fillId="0" fontId="4" numFmtId="0" xfId="0" applyAlignment="1" applyFont="1">
      <alignment horizontal="center" vertical="center"/>
    </xf>
    <xf borderId="0" fillId="0" fontId="5" numFmtId="0" xfId="0" applyAlignment="1" applyFont="1">
      <alignment vertical="center"/>
    </xf>
    <xf borderId="3" fillId="5" fontId="6" numFmtId="0" xfId="0" applyAlignment="1" applyBorder="1" applyFill="1" applyFont="1">
      <alignment horizontal="center" vertical="center"/>
    </xf>
    <xf borderId="3" fillId="5" fontId="6" numFmtId="10" xfId="0" applyAlignment="1" applyBorder="1" applyFont="1" applyNumberFormat="1">
      <alignment horizontal="center" vertical="center"/>
    </xf>
    <xf borderId="3" fillId="5" fontId="7" numFmtId="0" xfId="0" applyAlignment="1" applyBorder="1" applyFont="1">
      <alignment horizontal="center" vertical="center"/>
    </xf>
    <xf borderId="0" fillId="0" fontId="8" numFmtId="0" xfId="0" applyAlignment="1" applyFont="1">
      <alignment readingOrder="0" vertical="center"/>
    </xf>
    <xf borderId="0" fillId="0" fontId="5" numFmtId="0" xfId="0" applyAlignment="1" applyFont="1">
      <alignment horizontal="left" vertical="center"/>
    </xf>
    <xf borderId="0" fillId="0" fontId="5" numFmtId="0" xfId="0" applyAlignment="1" applyFont="1">
      <alignment horizontal="center" vertical="center"/>
    </xf>
    <xf borderId="3" fillId="0" fontId="6" numFmtId="0" xfId="0" applyAlignment="1" applyBorder="1" applyFont="1">
      <alignment horizontal="center" vertical="center"/>
    </xf>
    <xf borderId="0" fillId="0" fontId="9" numFmtId="0" xfId="0" applyAlignment="1" applyFont="1">
      <alignment vertical="center"/>
    </xf>
    <xf borderId="4" fillId="6" fontId="10" numFmtId="167" xfId="0" applyAlignment="1" applyBorder="1" applyFill="1" applyFont="1" applyNumberFormat="1">
      <alignment horizontal="center" vertical="center"/>
    </xf>
    <xf borderId="5" fillId="6" fontId="10" numFmtId="0" xfId="0" applyAlignment="1" applyBorder="1" applyFont="1">
      <alignment horizontal="center" shrinkToFit="0" vertical="center" wrapText="1"/>
    </xf>
    <xf borderId="5" fillId="6" fontId="10" numFmtId="0" xfId="0" applyAlignment="1" applyBorder="1" applyFont="1">
      <alignment horizontal="center" vertical="center"/>
    </xf>
    <xf borderId="6" fillId="6" fontId="10" numFmtId="0" xfId="0" applyAlignment="1" applyBorder="1" applyFont="1">
      <alignment horizontal="center" vertical="center"/>
    </xf>
    <xf borderId="7" fillId="0" fontId="11" numFmtId="0" xfId="0" applyAlignment="1" applyBorder="1" applyFont="1">
      <alignment vertical="center"/>
    </xf>
    <xf borderId="8" fillId="0" fontId="11" numFmtId="0" xfId="0" applyAlignment="1" applyBorder="1" applyFont="1">
      <alignment vertical="center"/>
    </xf>
    <xf borderId="9" fillId="6" fontId="12" numFmtId="0" xfId="0" applyAlignment="1" applyBorder="1" applyFont="1">
      <alignment horizontal="center" vertical="center"/>
    </xf>
    <xf borderId="10" fillId="0" fontId="11" numFmtId="0" xfId="0" applyAlignment="1" applyBorder="1" applyFont="1">
      <alignment vertical="center"/>
    </xf>
    <xf borderId="11" fillId="0" fontId="11" numFmtId="0" xfId="0" applyAlignment="1" applyBorder="1" applyFont="1">
      <alignment vertical="center"/>
    </xf>
    <xf borderId="9" fillId="6" fontId="10" numFmtId="0" xfId="0" applyAlignment="1" applyBorder="1" applyFont="1">
      <alignment horizontal="center" vertical="center"/>
    </xf>
    <xf borderId="12" fillId="0" fontId="11" numFmtId="0" xfId="0" applyAlignment="1" applyBorder="1" applyFont="1">
      <alignment vertical="center"/>
    </xf>
    <xf borderId="13" fillId="0" fontId="11" numFmtId="0" xfId="0" applyAlignment="1" applyBorder="1" applyFont="1">
      <alignment vertical="center"/>
    </xf>
    <xf borderId="14" fillId="0" fontId="11" numFmtId="0" xfId="0" applyAlignment="1" applyBorder="1" applyFont="1">
      <alignment vertical="center"/>
    </xf>
    <xf borderId="15" fillId="0" fontId="11" numFmtId="0" xfId="0" applyAlignment="1" applyBorder="1" applyFont="1">
      <alignment vertical="center"/>
    </xf>
    <xf borderId="16" fillId="0" fontId="11" numFmtId="0" xfId="0" applyAlignment="1" applyBorder="1" applyFont="1">
      <alignment vertical="center"/>
    </xf>
    <xf borderId="17" fillId="0" fontId="11" numFmtId="0" xfId="0" applyAlignment="1" applyBorder="1" applyFont="1">
      <alignment vertical="center"/>
    </xf>
    <xf borderId="18" fillId="0" fontId="11" numFmtId="0" xfId="0" applyAlignment="1" applyBorder="1" applyFont="1">
      <alignment vertical="center"/>
    </xf>
    <xf borderId="19" fillId="0" fontId="11" numFmtId="0" xfId="0" applyAlignment="1" applyBorder="1" applyFont="1">
      <alignment vertical="center"/>
    </xf>
    <xf borderId="20" fillId="0" fontId="11" numFmtId="0" xfId="0" applyAlignment="1" applyBorder="1" applyFont="1">
      <alignment vertical="center"/>
    </xf>
    <xf borderId="1" fillId="7" fontId="9" numFmtId="0" xfId="0" applyAlignment="1" applyBorder="1" applyFill="1" applyFont="1">
      <alignment horizontal="center" vertical="center"/>
    </xf>
    <xf borderId="21" fillId="0" fontId="11" numFmtId="0" xfId="0" applyAlignment="1" applyBorder="1" applyFont="1">
      <alignment vertical="center"/>
    </xf>
    <xf borderId="22" fillId="0" fontId="11" numFmtId="0" xfId="0" applyAlignment="1" applyBorder="1" applyFont="1">
      <alignment vertical="center"/>
    </xf>
    <xf borderId="23" fillId="0" fontId="11" numFmtId="0" xfId="0" applyAlignment="1" applyBorder="1" applyFont="1">
      <alignment vertical="center"/>
    </xf>
    <xf borderId="24" fillId="0" fontId="11" numFmtId="0" xfId="0" applyAlignment="1" applyBorder="1" applyFont="1">
      <alignment vertical="center"/>
    </xf>
    <xf borderId="25" fillId="0" fontId="11" numFmtId="0" xfId="0" applyAlignment="1" applyBorder="1" applyFont="1">
      <alignment vertical="center"/>
    </xf>
    <xf borderId="26" fillId="6" fontId="12" numFmtId="0" xfId="0" applyAlignment="1" applyBorder="1" applyFont="1">
      <alignment horizontal="center" vertical="center"/>
    </xf>
    <xf borderId="26" fillId="6" fontId="12" numFmtId="10" xfId="0" applyAlignment="1" applyBorder="1" applyFont="1" applyNumberFormat="1">
      <alignment horizontal="center" vertical="center"/>
    </xf>
    <xf borderId="27" fillId="0" fontId="11" numFmtId="0" xfId="0" applyAlignment="1" applyBorder="1" applyFont="1">
      <alignment vertical="center"/>
    </xf>
    <xf borderId="28" fillId="0" fontId="11" numFmtId="0" xfId="0" applyAlignment="1" applyBorder="1" applyFont="1">
      <alignment vertical="center"/>
    </xf>
    <xf borderId="1" fillId="7" fontId="4" numFmtId="0" xfId="0" applyAlignment="1" applyBorder="1" applyFont="1">
      <alignment horizontal="center" vertical="center"/>
    </xf>
    <xf borderId="29" fillId="8" fontId="13" numFmtId="167" xfId="0" applyAlignment="1" applyBorder="1" applyFill="1" applyFont="1" applyNumberFormat="1">
      <alignment horizontal="center" vertical="center"/>
    </xf>
    <xf borderId="30" fillId="9" fontId="14" numFmtId="0" xfId="0" applyAlignment="1" applyBorder="1" applyFill="1" applyFont="1">
      <alignment horizontal="left" vertical="center"/>
    </xf>
    <xf borderId="31" fillId="9" fontId="15" numFmtId="0" xfId="0" applyAlignment="1" applyBorder="1" applyFont="1">
      <alignment horizontal="center" vertical="center"/>
    </xf>
    <xf borderId="32" fillId="9" fontId="14" numFmtId="0" xfId="0" applyAlignment="1" applyBorder="1" applyFont="1">
      <alignment horizontal="left" vertical="center"/>
    </xf>
    <xf borderId="33" fillId="0" fontId="11" numFmtId="0" xfId="0" applyAlignment="1" applyBorder="1" applyFont="1">
      <alignment vertical="center"/>
    </xf>
    <xf borderId="34" fillId="0" fontId="11" numFmtId="0" xfId="0" applyAlignment="1" applyBorder="1" applyFont="1">
      <alignment vertical="center"/>
    </xf>
    <xf borderId="31" fillId="9" fontId="16" numFmtId="168" xfId="0" applyAlignment="1" applyBorder="1" applyFont="1" applyNumberFormat="1">
      <alignment horizontal="center" vertical="center"/>
    </xf>
    <xf borderId="31" fillId="9" fontId="16" numFmtId="169" xfId="0" applyAlignment="1" applyBorder="1" applyFont="1" applyNumberFormat="1">
      <alignment horizontal="center" vertical="center"/>
    </xf>
    <xf borderId="31" fillId="9" fontId="16" numFmtId="170" xfId="0" applyAlignment="1" applyBorder="1" applyFont="1" applyNumberFormat="1">
      <alignment horizontal="center" vertical="center"/>
    </xf>
    <xf borderId="35" fillId="9" fontId="17" numFmtId="0" xfId="0" applyAlignment="1" applyBorder="1" applyFont="1">
      <alignment horizontal="center" vertical="center"/>
    </xf>
    <xf borderId="36" fillId="0" fontId="11" numFmtId="0" xfId="0" applyAlignment="1" applyBorder="1" applyFont="1">
      <alignment vertical="center"/>
    </xf>
    <xf borderId="37" fillId="9" fontId="13" numFmtId="167" xfId="0" applyAlignment="1" applyBorder="1" applyFont="1" applyNumberFormat="1">
      <alignment horizontal="center" vertical="center"/>
    </xf>
    <xf borderId="38" fillId="10" fontId="14" numFmtId="0" xfId="0" applyAlignment="1" applyBorder="1" applyFill="1" applyFont="1">
      <alignment horizontal="left" vertical="center"/>
    </xf>
    <xf borderId="39" fillId="10" fontId="15" numFmtId="0" xfId="0" applyAlignment="1" applyBorder="1" applyFont="1">
      <alignment horizontal="center" vertical="center"/>
    </xf>
    <xf borderId="40" fillId="10" fontId="14" numFmtId="10" xfId="0" applyAlignment="1" applyBorder="1" applyFont="1" applyNumberFormat="1">
      <alignment horizontal="left" vertical="center"/>
    </xf>
    <xf borderId="38" fillId="10" fontId="14" numFmtId="0" xfId="0" applyAlignment="1" applyBorder="1" applyFont="1">
      <alignment vertical="center"/>
    </xf>
    <xf borderId="38" fillId="10" fontId="15" numFmtId="0" xfId="0" applyAlignment="1" applyBorder="1" applyFont="1">
      <alignment horizontal="left" vertical="center"/>
    </xf>
    <xf borderId="41" fillId="10" fontId="15" numFmtId="0" xfId="0" applyAlignment="1" applyBorder="1" applyFont="1">
      <alignment horizontal="left" vertical="center"/>
    </xf>
    <xf borderId="39" fillId="10" fontId="16" numFmtId="168" xfId="0" applyAlignment="1" applyBorder="1" applyFont="1" applyNumberFormat="1">
      <alignment horizontal="center" vertical="center"/>
    </xf>
    <xf borderId="39" fillId="10" fontId="18" numFmtId="10" xfId="0" applyAlignment="1" applyBorder="1" applyFont="1" applyNumberFormat="1">
      <alignment horizontal="center" vertical="center"/>
    </xf>
    <xf borderId="42" fillId="10" fontId="19" numFmtId="0" xfId="0" applyAlignment="1" applyBorder="1" applyFont="1">
      <alignment horizontal="left" vertical="center"/>
    </xf>
    <xf borderId="43" fillId="11" fontId="6" numFmtId="0" xfId="0" applyAlignment="1" applyBorder="1" applyFill="1" applyFont="1">
      <alignment horizontal="left" vertical="center"/>
    </xf>
    <xf borderId="44" fillId="11" fontId="3" numFmtId="0" xfId="0" applyAlignment="1" applyBorder="1" applyFont="1">
      <alignment horizontal="center" vertical="center"/>
    </xf>
    <xf borderId="45" fillId="11" fontId="6" numFmtId="10" xfId="0" applyAlignment="1" applyBorder="1" applyFont="1" applyNumberFormat="1">
      <alignment horizontal="left" vertical="center"/>
    </xf>
    <xf borderId="43" fillId="11" fontId="20" numFmtId="0" xfId="0" applyAlignment="1" applyBorder="1" applyFont="1">
      <alignment vertical="center"/>
    </xf>
    <xf borderId="43" fillId="11" fontId="21" numFmtId="0" xfId="0" applyAlignment="1" applyBorder="1" applyFont="1">
      <alignment horizontal="left" vertical="center"/>
    </xf>
    <xf borderId="46" fillId="11" fontId="22" numFmtId="168" xfId="0" applyAlignment="1" applyBorder="1" applyFont="1" applyNumberFormat="1">
      <alignment horizontal="center" shrinkToFit="0" vertical="center" wrapText="1"/>
    </xf>
    <xf borderId="46" fillId="11" fontId="22" numFmtId="0" xfId="0" applyAlignment="1" applyBorder="1" applyFont="1">
      <alignment horizontal="center" readingOrder="0" shrinkToFit="0" vertical="center" wrapText="1"/>
    </xf>
    <xf borderId="46" fillId="11" fontId="22" numFmtId="9" xfId="0" applyAlignment="1" applyBorder="1" applyFont="1" applyNumberFormat="1">
      <alignment horizontal="center" readingOrder="0" shrinkToFit="0" vertical="center" wrapText="1"/>
    </xf>
    <xf borderId="46" fillId="11" fontId="22" numFmtId="10" xfId="0" applyAlignment="1" applyBorder="1" applyFont="1" applyNumberFormat="1">
      <alignment horizontal="center" shrinkToFit="0" vertical="center" wrapText="1"/>
    </xf>
    <xf borderId="47" fillId="11" fontId="17" numFmtId="0" xfId="0" applyAlignment="1" applyBorder="1" applyFont="1">
      <alignment horizontal="left" vertical="center"/>
    </xf>
    <xf borderId="48" fillId="11" fontId="17" numFmtId="0" xfId="0" applyAlignment="1" applyBorder="1" applyFont="1">
      <alignment horizontal="left" vertical="center"/>
    </xf>
    <xf borderId="36" fillId="0" fontId="17" numFmtId="0" xfId="0" applyAlignment="1" applyBorder="1" applyFont="1">
      <alignment horizontal="center" vertical="center"/>
    </xf>
    <xf borderId="1" fillId="7" fontId="5" numFmtId="0" xfId="0" applyAlignment="1" applyBorder="1" applyFont="1">
      <alignment vertical="center"/>
    </xf>
    <xf borderId="43" fillId="3" fontId="14" numFmtId="0" xfId="0" applyAlignment="1" applyBorder="1" applyFont="1">
      <alignment horizontal="left" vertical="center"/>
    </xf>
    <xf borderId="44" fillId="3" fontId="15" numFmtId="0" xfId="0" applyAlignment="1" applyBorder="1" applyFont="1">
      <alignment horizontal="center" vertical="center"/>
    </xf>
    <xf borderId="45" fillId="3" fontId="14" numFmtId="10" xfId="0" applyAlignment="1" applyBorder="1" applyFont="1" applyNumberFormat="1">
      <alignment horizontal="left" vertical="center"/>
    </xf>
    <xf borderId="43" fillId="3" fontId="14" numFmtId="0" xfId="0" applyAlignment="1" applyBorder="1" applyFont="1">
      <alignment vertical="center"/>
    </xf>
    <xf borderId="43" fillId="3" fontId="15" numFmtId="0" xfId="0" applyAlignment="1" applyBorder="1" applyFont="1">
      <alignment horizontal="left" vertical="center"/>
    </xf>
    <xf borderId="43" fillId="3" fontId="16" numFmtId="168" xfId="0" applyAlignment="1" applyBorder="1" applyFont="1" applyNumberFormat="1">
      <alignment horizontal="center" shrinkToFit="0" vertical="center" wrapText="1"/>
    </xf>
    <xf borderId="43" fillId="3" fontId="16" numFmtId="10" xfId="0" applyAlignment="1" applyBorder="1" applyFont="1" applyNumberFormat="1">
      <alignment horizontal="center" shrinkToFit="0" vertical="center" wrapText="1"/>
    </xf>
    <xf borderId="47" fillId="3" fontId="19" numFmtId="0" xfId="0" applyAlignment="1" applyBorder="1" applyFont="1">
      <alignment horizontal="left" vertical="center"/>
    </xf>
    <xf borderId="1" fillId="7" fontId="5" numFmtId="10" xfId="0" applyAlignment="1" applyBorder="1" applyFont="1" applyNumberFormat="1">
      <alignment vertical="center"/>
    </xf>
    <xf borderId="43" fillId="4" fontId="23" numFmtId="0" xfId="0" applyAlignment="1" applyBorder="1" applyFont="1">
      <alignment horizontal="left" vertical="center"/>
    </xf>
    <xf borderId="44" fillId="4" fontId="3" numFmtId="0" xfId="0" applyAlignment="1" applyBorder="1" applyFont="1">
      <alignment horizontal="center" vertical="center"/>
    </xf>
    <xf borderId="45" fillId="4" fontId="23" numFmtId="10" xfId="0" applyAlignment="1" applyBorder="1" applyFont="1" applyNumberFormat="1">
      <alignment horizontal="left" vertical="center"/>
    </xf>
    <xf borderId="43" fillId="4" fontId="23" numFmtId="0" xfId="0" applyAlignment="1" applyBorder="1" applyFont="1">
      <alignment vertical="center"/>
    </xf>
    <xf borderId="46" fillId="4" fontId="24" numFmtId="168" xfId="0" applyAlignment="1" applyBorder="1" applyFont="1" applyNumberFormat="1">
      <alignment horizontal="center" shrinkToFit="0" vertical="center" wrapText="1"/>
    </xf>
    <xf borderId="46" fillId="4" fontId="24" numFmtId="10" xfId="0" applyAlignment="1" applyBorder="1" applyFont="1" applyNumberFormat="1">
      <alignment horizontal="center" shrinkToFit="0" vertical="center" wrapText="1"/>
    </xf>
    <xf borderId="49" fillId="4" fontId="25" numFmtId="0" xfId="0" applyAlignment="1" applyBorder="1" applyFont="1">
      <alignment horizontal="left" vertical="center"/>
    </xf>
    <xf borderId="0" fillId="0" fontId="5" numFmtId="10" xfId="0" applyAlignment="1" applyFont="1" applyNumberFormat="1">
      <alignment vertical="center"/>
    </xf>
    <xf borderId="43" fillId="12" fontId="23" numFmtId="0" xfId="0" applyAlignment="1" applyBorder="1" applyFill="1" applyFont="1">
      <alignment horizontal="left" vertical="center"/>
    </xf>
    <xf borderId="44" fillId="12" fontId="3" numFmtId="0" xfId="0" applyAlignment="1" applyBorder="1" applyFont="1">
      <alignment horizontal="center" vertical="center"/>
    </xf>
    <xf borderId="45" fillId="12" fontId="23" numFmtId="10" xfId="0" applyAlignment="1" applyBorder="1" applyFont="1" applyNumberFormat="1">
      <alignment horizontal="left" vertical="center"/>
    </xf>
    <xf borderId="43" fillId="12" fontId="23" numFmtId="0" xfId="0" applyAlignment="1" applyBorder="1" applyFont="1">
      <alignment vertical="center"/>
    </xf>
    <xf borderId="46" fillId="12" fontId="24" numFmtId="168" xfId="0" applyAlignment="1" applyBorder="1" applyFont="1" applyNumberFormat="1">
      <alignment horizontal="center" shrinkToFit="0" vertical="center" wrapText="1"/>
    </xf>
    <xf borderId="50" fillId="0" fontId="22" numFmtId="0" xfId="0" applyAlignment="1" applyBorder="1" applyFont="1">
      <alignment horizontal="center" readingOrder="0" shrinkToFit="0" vertical="center" wrapText="1"/>
    </xf>
    <xf borderId="50" fillId="0" fontId="22" numFmtId="9" xfId="0" applyAlignment="1" applyBorder="1" applyFont="1" applyNumberFormat="1">
      <alignment horizontal="center" readingOrder="0" shrinkToFit="0" vertical="center" wrapText="1"/>
    </xf>
    <xf borderId="49" fillId="12" fontId="25" numFmtId="0" xfId="0" applyAlignment="1" applyBorder="1" applyFont="1">
      <alignment horizontal="left" vertical="center"/>
    </xf>
    <xf borderId="43" fillId="3" fontId="13" numFmtId="0" xfId="0" applyAlignment="1" applyBorder="1" applyFont="1">
      <alignment vertical="center"/>
    </xf>
    <xf borderId="46" fillId="3" fontId="16" numFmtId="168" xfId="0" applyAlignment="1" applyBorder="1" applyFont="1" applyNumberFormat="1">
      <alignment horizontal="center" shrinkToFit="0" vertical="center" wrapText="1"/>
    </xf>
    <xf borderId="46" fillId="3" fontId="16" numFmtId="10" xfId="0" applyAlignment="1" applyBorder="1" applyFont="1" applyNumberFormat="1">
      <alignment horizontal="center" shrinkToFit="0" vertical="center" wrapText="1"/>
    </xf>
    <xf borderId="43" fillId="13" fontId="23" numFmtId="0" xfId="0" applyAlignment="1" applyBorder="1" applyFill="1" applyFont="1">
      <alignment horizontal="left" vertical="center"/>
    </xf>
    <xf borderId="44" fillId="13" fontId="3" numFmtId="0" xfId="0" applyAlignment="1" applyBorder="1" applyFont="1">
      <alignment horizontal="center" vertical="center"/>
    </xf>
    <xf borderId="45" fillId="13" fontId="23" numFmtId="10" xfId="0" applyAlignment="1" applyBorder="1" applyFont="1" applyNumberFormat="1">
      <alignment horizontal="left" vertical="center"/>
    </xf>
    <xf borderId="43" fillId="13" fontId="23" numFmtId="0" xfId="0" applyAlignment="1" applyBorder="1" applyFont="1">
      <alignment vertical="center"/>
    </xf>
    <xf borderId="46" fillId="13" fontId="24" numFmtId="168" xfId="0" applyAlignment="1" applyBorder="1" applyFont="1" applyNumberFormat="1">
      <alignment horizontal="center" shrinkToFit="0" vertical="center" wrapText="1"/>
    </xf>
    <xf borderId="46" fillId="13" fontId="24" numFmtId="10" xfId="0" applyAlignment="1" applyBorder="1" applyFont="1" applyNumberFormat="1">
      <alignment horizontal="center" shrinkToFit="0" vertical="center" wrapText="1"/>
    </xf>
    <xf borderId="49" fillId="13" fontId="25" numFmtId="0" xfId="0" applyAlignment="1" applyBorder="1" applyFont="1">
      <alignment horizontal="left" vertical="center"/>
    </xf>
    <xf borderId="1" fillId="12" fontId="26" numFmtId="0" xfId="0" applyAlignment="1" applyBorder="1" applyFont="1">
      <alignment vertical="center"/>
    </xf>
    <xf borderId="46" fillId="12" fontId="24" numFmtId="168" xfId="0" applyAlignment="1" applyBorder="1" applyFont="1" applyNumberFormat="1">
      <alignment horizontal="center" readingOrder="0" shrinkToFit="0" vertical="center" wrapText="1"/>
    </xf>
    <xf borderId="51" fillId="9" fontId="13" numFmtId="167" xfId="0" applyAlignment="1" applyBorder="1" applyFont="1" applyNumberFormat="1">
      <alignment horizontal="center" vertical="center"/>
    </xf>
    <xf borderId="44" fillId="12" fontId="26" numFmtId="0" xfId="0" applyAlignment="1" applyBorder="1" applyFont="1">
      <alignment vertical="center"/>
    </xf>
    <xf borderId="38" fillId="12" fontId="23" numFmtId="0" xfId="0" applyAlignment="1" applyBorder="1" applyFont="1">
      <alignment horizontal="left" vertical="center"/>
    </xf>
    <xf borderId="43" fillId="4" fontId="27" numFmtId="0" xfId="0" applyAlignment="1" applyBorder="1" applyFont="1">
      <alignment horizontal="left" vertical="center"/>
    </xf>
    <xf borderId="47" fillId="4" fontId="25" numFmtId="0" xfId="0" applyAlignment="1" applyBorder="1" applyFont="1">
      <alignment horizontal="left" vertical="center"/>
    </xf>
    <xf borderId="46" fillId="12" fontId="24" numFmtId="0" xfId="0" applyAlignment="1" applyBorder="1" applyFont="1">
      <alignment horizontal="center" readingOrder="0" shrinkToFit="0" vertical="center" wrapText="1"/>
    </xf>
    <xf borderId="50" fillId="0" fontId="22" numFmtId="9" xfId="0" applyAlignment="1" applyBorder="1" applyFont="1" applyNumberFormat="1">
      <alignment horizontal="center" shrinkToFit="0" vertical="center" wrapText="1"/>
    </xf>
    <xf borderId="43" fillId="12" fontId="23" numFmtId="0" xfId="0" applyAlignment="1" applyBorder="1" applyFont="1">
      <alignment horizontal="left" readingOrder="0" vertical="center"/>
    </xf>
    <xf borderId="52" fillId="9" fontId="13" numFmtId="167" xfId="0" applyAlignment="1" applyBorder="1" applyFont="1" applyNumberFormat="1">
      <alignment horizontal="center" vertical="center"/>
    </xf>
    <xf borderId="1" fillId="12" fontId="23" numFmtId="0" xfId="0" applyAlignment="1" applyBorder="1" applyFont="1">
      <alignment horizontal="left" vertical="center"/>
    </xf>
    <xf borderId="1" fillId="9" fontId="14" numFmtId="0" xfId="0" applyAlignment="1" applyBorder="1" applyFont="1">
      <alignment horizontal="center" vertical="center"/>
    </xf>
    <xf borderId="43" fillId="4" fontId="23" numFmtId="0" xfId="0" applyAlignment="1" applyBorder="1" applyFont="1">
      <alignment horizontal="left" readingOrder="0" vertical="center"/>
    </xf>
    <xf borderId="43" fillId="4" fontId="27" numFmtId="0" xfId="0" applyAlignment="1" applyBorder="1" applyFont="1">
      <alignment horizontal="left" readingOrder="0" vertical="center"/>
    </xf>
    <xf borderId="43" fillId="3" fontId="13" numFmtId="0" xfId="0" applyAlignment="1" applyBorder="1" applyFont="1">
      <alignment horizontal="left" readingOrder="0" vertical="center"/>
    </xf>
    <xf borderId="43" fillId="3" fontId="13" numFmtId="0" xfId="0" applyAlignment="1" applyBorder="1" applyFont="1">
      <alignment readingOrder="0" vertical="center"/>
    </xf>
    <xf borderId="53" fillId="12" fontId="25" numFmtId="0" xfId="0" applyAlignment="1" applyBorder="1" applyFont="1">
      <alignment horizontal="left" vertical="center"/>
    </xf>
    <xf borderId="43" fillId="3" fontId="13" numFmtId="0" xfId="0" applyAlignment="1" applyBorder="1" applyFont="1">
      <alignment horizontal="left" vertical="center"/>
    </xf>
    <xf borderId="54" fillId="3" fontId="16" numFmtId="168" xfId="0" applyAlignment="1" applyBorder="1" applyFont="1" applyNumberFormat="1">
      <alignment horizontal="center" shrinkToFit="0" vertical="center" wrapText="1"/>
    </xf>
    <xf borderId="55" fillId="0" fontId="11" numFmtId="0" xfId="0" applyAlignment="1" applyBorder="1" applyFont="1">
      <alignment vertical="center"/>
    </xf>
    <xf borderId="50" fillId="0" fontId="11" numFmtId="0" xfId="0" applyAlignment="1" applyBorder="1" applyFont="1">
      <alignment vertical="center"/>
    </xf>
    <xf borderId="0" fillId="0" fontId="4" numFmtId="10" xfId="0" applyAlignment="1" applyFont="1" applyNumberFormat="1">
      <alignment vertical="center"/>
    </xf>
    <xf borderId="0" fillId="0" fontId="28" numFmtId="0" xfId="0" applyAlignment="1" applyFont="1">
      <alignment horizontal="left" vertical="center"/>
    </xf>
    <xf borderId="1" fillId="14" fontId="4" numFmtId="0" xfId="0" applyAlignment="1" applyBorder="1" applyFill="1" applyFont="1">
      <alignment vertical="center"/>
    </xf>
    <xf borderId="1" fillId="14" fontId="4" numFmtId="10" xfId="0" applyAlignment="1" applyBorder="1" applyFont="1" applyNumberFormat="1">
      <alignment vertical="center"/>
    </xf>
    <xf borderId="0" fillId="0" fontId="29" numFmtId="0" xfId="0" applyAlignment="1" applyFont="1">
      <alignment vertical="center"/>
    </xf>
    <xf borderId="0" fillId="0" fontId="29" numFmtId="10" xfId="0" applyAlignment="1" applyFont="1" applyNumberFormat="1">
      <alignment vertical="center"/>
    </xf>
    <xf borderId="2" fillId="15" fontId="28" numFmtId="0" xfId="0" applyAlignment="1" applyBorder="1" applyFill="1" applyFont="1">
      <alignment horizontal="left" vertical="center"/>
    </xf>
    <xf borderId="2" fillId="16" fontId="28" numFmtId="0" xfId="0" applyAlignment="1" applyBorder="1" applyFill="1" applyFont="1">
      <alignment horizontal="left" vertical="center"/>
    </xf>
    <xf borderId="2" fillId="17" fontId="4" numFmtId="0" xfId="0" applyAlignment="1" applyBorder="1" applyFill="1" applyFont="1">
      <alignment horizontal="left" vertical="center"/>
    </xf>
    <xf borderId="2" fillId="14" fontId="4" numFmtId="0" xfId="0" applyAlignment="1" applyBorder="1" applyFont="1">
      <alignment horizontal="left" vertical="center"/>
    </xf>
    <xf borderId="56" fillId="15" fontId="30" numFmtId="0" xfId="0" applyAlignment="1" applyBorder="1" applyFont="1">
      <alignment horizontal="center" vertical="center"/>
    </xf>
    <xf borderId="57" fillId="15" fontId="31" numFmtId="171" xfId="0" applyAlignment="1" applyBorder="1" applyFont="1" applyNumberFormat="1">
      <alignment horizontal="right" vertical="center"/>
    </xf>
    <xf borderId="57" fillId="15" fontId="31" numFmtId="0" xfId="0" applyAlignment="1" applyBorder="1" applyFont="1">
      <alignment vertical="center"/>
    </xf>
    <xf borderId="58" fillId="0" fontId="3" numFmtId="172" xfId="0" applyAlignment="1" applyBorder="1" applyFont="1" applyNumberFormat="1">
      <alignment vertical="center"/>
    </xf>
    <xf borderId="59" fillId="0" fontId="3" numFmtId="0" xfId="0" applyAlignment="1" applyBorder="1" applyFont="1">
      <alignment vertical="center"/>
    </xf>
    <xf borderId="60" fillId="0" fontId="3" numFmtId="172" xfId="0" applyAlignment="1" applyBorder="1" applyFont="1" applyNumberFormat="1">
      <alignment vertical="center"/>
    </xf>
    <xf borderId="61" fillId="0" fontId="3" numFmtId="0" xfId="0" applyAlignment="1" applyBorder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7</xdr:col>
      <xdr:colOff>914400</xdr:colOff>
      <xdr:row>118</xdr:row>
      <xdr:rowOff>0</xdr:rowOff>
    </xdr:from>
    <xdr:ext cx="66675" cy="266700"/>
    <xdr:sp>
      <xdr:nvSpPr>
        <xdr:cNvPr id="3" name="Shape 3"/>
        <xdr:cNvSpPr txBox="1"/>
      </xdr:nvSpPr>
      <xdr:spPr>
        <a:xfrm>
          <a:off x="5317425" y="3651413"/>
          <a:ext cx="57150" cy="2571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7</xdr:col>
      <xdr:colOff>914400</xdr:colOff>
      <xdr:row>118</xdr:row>
      <xdr:rowOff>0</xdr:rowOff>
    </xdr:from>
    <xdr:ext cx="66675" cy="266700"/>
    <xdr:sp>
      <xdr:nvSpPr>
        <xdr:cNvPr id="3" name="Shape 3"/>
        <xdr:cNvSpPr txBox="1"/>
      </xdr:nvSpPr>
      <xdr:spPr>
        <a:xfrm>
          <a:off x="5317425" y="3651413"/>
          <a:ext cx="57150" cy="2571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16</xdr:col>
      <xdr:colOff>904875</xdr:colOff>
      <xdr:row>118</xdr:row>
      <xdr:rowOff>0</xdr:rowOff>
    </xdr:from>
    <xdr:ext cx="66675" cy="266700"/>
    <xdr:sp>
      <xdr:nvSpPr>
        <xdr:cNvPr id="3" name="Shape 3"/>
        <xdr:cNvSpPr txBox="1"/>
      </xdr:nvSpPr>
      <xdr:spPr>
        <a:xfrm>
          <a:off x="5317425" y="3651413"/>
          <a:ext cx="57150" cy="2571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16</xdr:col>
      <xdr:colOff>904875</xdr:colOff>
      <xdr:row>118</xdr:row>
      <xdr:rowOff>0</xdr:rowOff>
    </xdr:from>
    <xdr:ext cx="66675" cy="266700"/>
    <xdr:sp>
      <xdr:nvSpPr>
        <xdr:cNvPr id="3" name="Shape 3"/>
        <xdr:cNvSpPr txBox="1"/>
      </xdr:nvSpPr>
      <xdr:spPr>
        <a:xfrm>
          <a:off x="5317425" y="3651413"/>
          <a:ext cx="57150" cy="2571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7</xdr:col>
      <xdr:colOff>914400</xdr:colOff>
      <xdr:row>118</xdr:row>
      <xdr:rowOff>0</xdr:rowOff>
    </xdr:from>
    <xdr:ext cx="66675" cy="266700"/>
    <xdr:sp>
      <xdr:nvSpPr>
        <xdr:cNvPr id="3" name="Shape 3"/>
        <xdr:cNvSpPr txBox="1"/>
      </xdr:nvSpPr>
      <xdr:spPr>
        <a:xfrm>
          <a:off x="5317425" y="3651413"/>
          <a:ext cx="57150" cy="2571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7</xdr:col>
      <xdr:colOff>914400</xdr:colOff>
      <xdr:row>118</xdr:row>
      <xdr:rowOff>0</xdr:rowOff>
    </xdr:from>
    <xdr:ext cx="66675" cy="266700"/>
    <xdr:sp>
      <xdr:nvSpPr>
        <xdr:cNvPr id="3" name="Shape 3"/>
        <xdr:cNvSpPr txBox="1"/>
      </xdr:nvSpPr>
      <xdr:spPr>
        <a:xfrm>
          <a:off x="5317425" y="3651413"/>
          <a:ext cx="57150" cy="2571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7</xdr:col>
      <xdr:colOff>914400</xdr:colOff>
      <xdr:row>118</xdr:row>
      <xdr:rowOff>0</xdr:rowOff>
    </xdr:from>
    <xdr:ext cx="66675" cy="266700"/>
    <xdr:sp>
      <xdr:nvSpPr>
        <xdr:cNvPr id="3" name="Shape 3"/>
        <xdr:cNvSpPr txBox="1"/>
      </xdr:nvSpPr>
      <xdr:spPr>
        <a:xfrm>
          <a:off x="5317425" y="3651413"/>
          <a:ext cx="57150" cy="2571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7</xdr:col>
      <xdr:colOff>914400</xdr:colOff>
      <xdr:row>118</xdr:row>
      <xdr:rowOff>0</xdr:rowOff>
    </xdr:from>
    <xdr:ext cx="66675" cy="266700"/>
    <xdr:sp>
      <xdr:nvSpPr>
        <xdr:cNvPr id="3" name="Shape 3"/>
        <xdr:cNvSpPr txBox="1"/>
      </xdr:nvSpPr>
      <xdr:spPr>
        <a:xfrm>
          <a:off x="5317425" y="3651413"/>
          <a:ext cx="57150" cy="2571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7</xdr:col>
      <xdr:colOff>914400</xdr:colOff>
      <xdr:row>118</xdr:row>
      <xdr:rowOff>0</xdr:rowOff>
    </xdr:from>
    <xdr:ext cx="66675" cy="266700"/>
    <xdr:sp>
      <xdr:nvSpPr>
        <xdr:cNvPr id="3" name="Shape 3"/>
        <xdr:cNvSpPr txBox="1"/>
      </xdr:nvSpPr>
      <xdr:spPr>
        <a:xfrm>
          <a:off x="5317425" y="3651413"/>
          <a:ext cx="57150" cy="2571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16</xdr:col>
      <xdr:colOff>904875</xdr:colOff>
      <xdr:row>118</xdr:row>
      <xdr:rowOff>0</xdr:rowOff>
    </xdr:from>
    <xdr:ext cx="66675" cy="266700"/>
    <xdr:sp>
      <xdr:nvSpPr>
        <xdr:cNvPr id="3" name="Shape 3"/>
        <xdr:cNvSpPr txBox="1"/>
      </xdr:nvSpPr>
      <xdr:spPr>
        <a:xfrm>
          <a:off x="5317425" y="3651413"/>
          <a:ext cx="57150" cy="2571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16</xdr:col>
      <xdr:colOff>904875</xdr:colOff>
      <xdr:row>118</xdr:row>
      <xdr:rowOff>0</xdr:rowOff>
    </xdr:from>
    <xdr:ext cx="66675" cy="266700"/>
    <xdr:sp>
      <xdr:nvSpPr>
        <xdr:cNvPr id="3" name="Shape 3"/>
        <xdr:cNvSpPr txBox="1"/>
      </xdr:nvSpPr>
      <xdr:spPr>
        <a:xfrm>
          <a:off x="5317425" y="3651413"/>
          <a:ext cx="57150" cy="2571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7</xdr:col>
      <xdr:colOff>914400</xdr:colOff>
      <xdr:row>118</xdr:row>
      <xdr:rowOff>0</xdr:rowOff>
    </xdr:from>
    <xdr:ext cx="66675" cy="276225"/>
    <xdr:sp>
      <xdr:nvSpPr>
        <xdr:cNvPr id="4" name="Shape 4"/>
        <xdr:cNvSpPr txBox="1"/>
      </xdr:nvSpPr>
      <xdr:spPr>
        <a:xfrm>
          <a:off x="5317425" y="3646650"/>
          <a:ext cx="57150" cy="2667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7</xdr:col>
      <xdr:colOff>914400</xdr:colOff>
      <xdr:row>118</xdr:row>
      <xdr:rowOff>0</xdr:rowOff>
    </xdr:from>
    <xdr:ext cx="66675" cy="276225"/>
    <xdr:sp>
      <xdr:nvSpPr>
        <xdr:cNvPr id="4" name="Shape 4"/>
        <xdr:cNvSpPr txBox="1"/>
      </xdr:nvSpPr>
      <xdr:spPr>
        <a:xfrm>
          <a:off x="5317425" y="3646650"/>
          <a:ext cx="57150" cy="2667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7</xdr:col>
      <xdr:colOff>914400</xdr:colOff>
      <xdr:row>118</xdr:row>
      <xdr:rowOff>0</xdr:rowOff>
    </xdr:from>
    <xdr:ext cx="66675" cy="276225"/>
    <xdr:sp>
      <xdr:nvSpPr>
        <xdr:cNvPr id="4" name="Shape 4"/>
        <xdr:cNvSpPr txBox="1"/>
      </xdr:nvSpPr>
      <xdr:spPr>
        <a:xfrm>
          <a:off x="5317425" y="3646650"/>
          <a:ext cx="57150" cy="2667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7</xdr:col>
      <xdr:colOff>914400</xdr:colOff>
      <xdr:row>118</xdr:row>
      <xdr:rowOff>0</xdr:rowOff>
    </xdr:from>
    <xdr:ext cx="66675" cy="276225"/>
    <xdr:sp>
      <xdr:nvSpPr>
        <xdr:cNvPr id="4" name="Shape 4"/>
        <xdr:cNvSpPr txBox="1"/>
      </xdr:nvSpPr>
      <xdr:spPr>
        <a:xfrm>
          <a:off x="5317425" y="3646650"/>
          <a:ext cx="57150" cy="2667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7</xdr:col>
      <xdr:colOff>914400</xdr:colOff>
      <xdr:row>118</xdr:row>
      <xdr:rowOff>0</xdr:rowOff>
    </xdr:from>
    <xdr:ext cx="66675" cy="266700"/>
    <xdr:sp>
      <xdr:nvSpPr>
        <xdr:cNvPr id="3" name="Shape 3"/>
        <xdr:cNvSpPr txBox="1"/>
      </xdr:nvSpPr>
      <xdr:spPr>
        <a:xfrm>
          <a:off x="5317425" y="3651413"/>
          <a:ext cx="57150" cy="2571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7</xdr:col>
      <xdr:colOff>914400</xdr:colOff>
      <xdr:row>118</xdr:row>
      <xdr:rowOff>0</xdr:rowOff>
    </xdr:from>
    <xdr:ext cx="66675" cy="266700"/>
    <xdr:sp>
      <xdr:nvSpPr>
        <xdr:cNvPr id="3" name="Shape 3"/>
        <xdr:cNvSpPr txBox="1"/>
      </xdr:nvSpPr>
      <xdr:spPr>
        <a:xfrm>
          <a:off x="5317425" y="3651413"/>
          <a:ext cx="57150" cy="2571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7</xdr:col>
      <xdr:colOff>914400</xdr:colOff>
      <xdr:row>118</xdr:row>
      <xdr:rowOff>0</xdr:rowOff>
    </xdr:from>
    <xdr:ext cx="66675" cy="266700"/>
    <xdr:sp>
      <xdr:nvSpPr>
        <xdr:cNvPr id="3" name="Shape 3"/>
        <xdr:cNvSpPr txBox="1"/>
      </xdr:nvSpPr>
      <xdr:spPr>
        <a:xfrm>
          <a:off x="5317425" y="3651413"/>
          <a:ext cx="57150" cy="2571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7</xdr:col>
      <xdr:colOff>914400</xdr:colOff>
      <xdr:row>118</xdr:row>
      <xdr:rowOff>0</xdr:rowOff>
    </xdr:from>
    <xdr:ext cx="66675" cy="266700"/>
    <xdr:sp>
      <xdr:nvSpPr>
        <xdr:cNvPr id="3" name="Shape 3"/>
        <xdr:cNvSpPr txBox="1"/>
      </xdr:nvSpPr>
      <xdr:spPr>
        <a:xfrm>
          <a:off x="5317425" y="3651413"/>
          <a:ext cx="57150" cy="2571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7</xdr:col>
      <xdr:colOff>914400</xdr:colOff>
      <xdr:row>118</xdr:row>
      <xdr:rowOff>0</xdr:rowOff>
    </xdr:from>
    <xdr:ext cx="66675" cy="266700"/>
    <xdr:sp>
      <xdr:nvSpPr>
        <xdr:cNvPr id="3" name="Shape 3"/>
        <xdr:cNvSpPr txBox="1"/>
      </xdr:nvSpPr>
      <xdr:spPr>
        <a:xfrm>
          <a:off x="5317425" y="3651413"/>
          <a:ext cx="57150" cy="2571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7</xdr:col>
      <xdr:colOff>914400</xdr:colOff>
      <xdr:row>118</xdr:row>
      <xdr:rowOff>0</xdr:rowOff>
    </xdr:from>
    <xdr:ext cx="66675" cy="276225"/>
    <xdr:sp>
      <xdr:nvSpPr>
        <xdr:cNvPr id="4" name="Shape 4"/>
        <xdr:cNvSpPr txBox="1"/>
      </xdr:nvSpPr>
      <xdr:spPr>
        <a:xfrm>
          <a:off x="5317425" y="3646650"/>
          <a:ext cx="57150" cy="2667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7</xdr:col>
      <xdr:colOff>914400</xdr:colOff>
      <xdr:row>118</xdr:row>
      <xdr:rowOff>0</xdr:rowOff>
    </xdr:from>
    <xdr:ext cx="66675" cy="276225"/>
    <xdr:sp>
      <xdr:nvSpPr>
        <xdr:cNvPr id="4" name="Shape 4"/>
        <xdr:cNvSpPr txBox="1"/>
      </xdr:nvSpPr>
      <xdr:spPr>
        <a:xfrm>
          <a:off x="5317425" y="3646650"/>
          <a:ext cx="57150" cy="2667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7</xdr:col>
      <xdr:colOff>914400</xdr:colOff>
      <xdr:row>118</xdr:row>
      <xdr:rowOff>0</xdr:rowOff>
    </xdr:from>
    <xdr:ext cx="66675" cy="276225"/>
    <xdr:sp>
      <xdr:nvSpPr>
        <xdr:cNvPr id="4" name="Shape 4"/>
        <xdr:cNvSpPr txBox="1"/>
      </xdr:nvSpPr>
      <xdr:spPr>
        <a:xfrm>
          <a:off x="5317425" y="3646650"/>
          <a:ext cx="57150" cy="2667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7</xdr:col>
      <xdr:colOff>914400</xdr:colOff>
      <xdr:row>118</xdr:row>
      <xdr:rowOff>0</xdr:rowOff>
    </xdr:from>
    <xdr:ext cx="66675" cy="266700"/>
    <xdr:sp>
      <xdr:nvSpPr>
        <xdr:cNvPr id="3" name="Shape 3"/>
        <xdr:cNvSpPr txBox="1"/>
      </xdr:nvSpPr>
      <xdr:spPr>
        <a:xfrm>
          <a:off x="5317425" y="3651413"/>
          <a:ext cx="57150" cy="2571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16</xdr:col>
      <xdr:colOff>904875</xdr:colOff>
      <xdr:row>118</xdr:row>
      <xdr:rowOff>0</xdr:rowOff>
    </xdr:from>
    <xdr:ext cx="66675" cy="266700"/>
    <xdr:sp>
      <xdr:nvSpPr>
        <xdr:cNvPr id="3" name="Shape 3"/>
        <xdr:cNvSpPr txBox="1"/>
      </xdr:nvSpPr>
      <xdr:spPr>
        <a:xfrm>
          <a:off x="5317425" y="3651413"/>
          <a:ext cx="57150" cy="2571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16</xdr:col>
      <xdr:colOff>904875</xdr:colOff>
      <xdr:row>118</xdr:row>
      <xdr:rowOff>0</xdr:rowOff>
    </xdr:from>
    <xdr:ext cx="66675" cy="266700"/>
    <xdr:sp>
      <xdr:nvSpPr>
        <xdr:cNvPr id="3" name="Shape 3"/>
        <xdr:cNvSpPr txBox="1"/>
      </xdr:nvSpPr>
      <xdr:spPr>
        <a:xfrm>
          <a:off x="5317425" y="3651413"/>
          <a:ext cx="57150" cy="2571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7</xdr:col>
      <xdr:colOff>914400</xdr:colOff>
      <xdr:row>118</xdr:row>
      <xdr:rowOff>0</xdr:rowOff>
    </xdr:from>
    <xdr:ext cx="66675" cy="276225"/>
    <xdr:sp>
      <xdr:nvSpPr>
        <xdr:cNvPr id="4" name="Shape 4"/>
        <xdr:cNvSpPr txBox="1"/>
      </xdr:nvSpPr>
      <xdr:spPr>
        <a:xfrm>
          <a:off x="5317425" y="3646650"/>
          <a:ext cx="57150" cy="2667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7</xdr:col>
      <xdr:colOff>914400</xdr:colOff>
      <xdr:row>118</xdr:row>
      <xdr:rowOff>0</xdr:rowOff>
    </xdr:from>
    <xdr:ext cx="66675" cy="276225"/>
    <xdr:sp>
      <xdr:nvSpPr>
        <xdr:cNvPr id="4" name="Shape 4"/>
        <xdr:cNvSpPr txBox="1"/>
      </xdr:nvSpPr>
      <xdr:spPr>
        <a:xfrm>
          <a:off x="5317425" y="3646650"/>
          <a:ext cx="57150" cy="2667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7</xdr:col>
      <xdr:colOff>914400</xdr:colOff>
      <xdr:row>118</xdr:row>
      <xdr:rowOff>0</xdr:rowOff>
    </xdr:from>
    <xdr:ext cx="66675" cy="276225"/>
    <xdr:sp>
      <xdr:nvSpPr>
        <xdr:cNvPr id="4" name="Shape 4"/>
        <xdr:cNvSpPr txBox="1"/>
      </xdr:nvSpPr>
      <xdr:spPr>
        <a:xfrm>
          <a:off x="5317425" y="3646650"/>
          <a:ext cx="57150" cy="2667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7</xdr:col>
      <xdr:colOff>914400</xdr:colOff>
      <xdr:row>118</xdr:row>
      <xdr:rowOff>0</xdr:rowOff>
    </xdr:from>
    <xdr:ext cx="66675" cy="276225"/>
    <xdr:sp>
      <xdr:nvSpPr>
        <xdr:cNvPr id="4" name="Shape 4"/>
        <xdr:cNvSpPr txBox="1"/>
      </xdr:nvSpPr>
      <xdr:spPr>
        <a:xfrm>
          <a:off x="5317425" y="3646650"/>
          <a:ext cx="57150" cy="2667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7</xdr:col>
      <xdr:colOff>914400</xdr:colOff>
      <xdr:row>118</xdr:row>
      <xdr:rowOff>0</xdr:rowOff>
    </xdr:from>
    <xdr:ext cx="66675" cy="276225"/>
    <xdr:sp>
      <xdr:nvSpPr>
        <xdr:cNvPr id="4" name="Shape 4"/>
        <xdr:cNvSpPr txBox="1"/>
      </xdr:nvSpPr>
      <xdr:spPr>
        <a:xfrm>
          <a:off x="5317425" y="3646650"/>
          <a:ext cx="57150" cy="2667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7</xdr:col>
      <xdr:colOff>914400</xdr:colOff>
      <xdr:row>118</xdr:row>
      <xdr:rowOff>0</xdr:rowOff>
    </xdr:from>
    <xdr:ext cx="66675" cy="276225"/>
    <xdr:sp>
      <xdr:nvSpPr>
        <xdr:cNvPr id="4" name="Shape 4"/>
        <xdr:cNvSpPr txBox="1"/>
      </xdr:nvSpPr>
      <xdr:spPr>
        <a:xfrm>
          <a:off x="5317425" y="3646650"/>
          <a:ext cx="57150" cy="2667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7</xdr:col>
      <xdr:colOff>914400</xdr:colOff>
      <xdr:row>118</xdr:row>
      <xdr:rowOff>0</xdr:rowOff>
    </xdr:from>
    <xdr:ext cx="66675" cy="276225"/>
    <xdr:sp>
      <xdr:nvSpPr>
        <xdr:cNvPr id="4" name="Shape 4"/>
        <xdr:cNvSpPr txBox="1"/>
      </xdr:nvSpPr>
      <xdr:spPr>
        <a:xfrm>
          <a:off x="5317425" y="3646650"/>
          <a:ext cx="57150" cy="2667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7</xdr:col>
      <xdr:colOff>914400</xdr:colOff>
      <xdr:row>118</xdr:row>
      <xdr:rowOff>0</xdr:rowOff>
    </xdr:from>
    <xdr:ext cx="66675" cy="266700"/>
    <xdr:sp>
      <xdr:nvSpPr>
        <xdr:cNvPr id="3" name="Shape 3"/>
        <xdr:cNvSpPr txBox="1"/>
      </xdr:nvSpPr>
      <xdr:spPr>
        <a:xfrm>
          <a:off x="5317425" y="3651413"/>
          <a:ext cx="57150" cy="2571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7</xdr:col>
      <xdr:colOff>914400</xdr:colOff>
      <xdr:row>118</xdr:row>
      <xdr:rowOff>0</xdr:rowOff>
    </xdr:from>
    <xdr:ext cx="66675" cy="266700"/>
    <xdr:sp>
      <xdr:nvSpPr>
        <xdr:cNvPr id="3" name="Shape 3"/>
        <xdr:cNvSpPr txBox="1"/>
      </xdr:nvSpPr>
      <xdr:spPr>
        <a:xfrm>
          <a:off x="5317425" y="3651413"/>
          <a:ext cx="57150" cy="2571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16</xdr:col>
      <xdr:colOff>904875</xdr:colOff>
      <xdr:row>118</xdr:row>
      <xdr:rowOff>0</xdr:rowOff>
    </xdr:from>
    <xdr:ext cx="66675" cy="266700"/>
    <xdr:sp>
      <xdr:nvSpPr>
        <xdr:cNvPr id="3" name="Shape 3"/>
        <xdr:cNvSpPr txBox="1"/>
      </xdr:nvSpPr>
      <xdr:spPr>
        <a:xfrm>
          <a:off x="5317425" y="3651413"/>
          <a:ext cx="57150" cy="2571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16</xdr:col>
      <xdr:colOff>904875</xdr:colOff>
      <xdr:row>118</xdr:row>
      <xdr:rowOff>0</xdr:rowOff>
    </xdr:from>
    <xdr:ext cx="66675" cy="266700"/>
    <xdr:sp>
      <xdr:nvSpPr>
        <xdr:cNvPr id="3" name="Shape 3"/>
        <xdr:cNvSpPr txBox="1"/>
      </xdr:nvSpPr>
      <xdr:spPr>
        <a:xfrm>
          <a:off x="5317425" y="3651413"/>
          <a:ext cx="57150" cy="2571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7</xdr:col>
      <xdr:colOff>914400</xdr:colOff>
      <xdr:row>118</xdr:row>
      <xdr:rowOff>0</xdr:rowOff>
    </xdr:from>
    <xdr:ext cx="66675" cy="266700"/>
    <xdr:sp>
      <xdr:nvSpPr>
        <xdr:cNvPr id="3" name="Shape 3"/>
        <xdr:cNvSpPr txBox="1"/>
      </xdr:nvSpPr>
      <xdr:spPr>
        <a:xfrm>
          <a:off x="5317425" y="3651413"/>
          <a:ext cx="57150" cy="2571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7</xdr:col>
      <xdr:colOff>914400</xdr:colOff>
      <xdr:row>118</xdr:row>
      <xdr:rowOff>0</xdr:rowOff>
    </xdr:from>
    <xdr:ext cx="66675" cy="266700"/>
    <xdr:sp>
      <xdr:nvSpPr>
        <xdr:cNvPr id="3" name="Shape 3"/>
        <xdr:cNvSpPr txBox="1"/>
      </xdr:nvSpPr>
      <xdr:spPr>
        <a:xfrm>
          <a:off x="5317425" y="3651413"/>
          <a:ext cx="57150" cy="2571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7</xdr:col>
      <xdr:colOff>914400</xdr:colOff>
      <xdr:row>118</xdr:row>
      <xdr:rowOff>0</xdr:rowOff>
    </xdr:from>
    <xdr:ext cx="66675" cy="266700"/>
    <xdr:sp>
      <xdr:nvSpPr>
        <xdr:cNvPr id="3" name="Shape 3"/>
        <xdr:cNvSpPr txBox="1"/>
      </xdr:nvSpPr>
      <xdr:spPr>
        <a:xfrm>
          <a:off x="5317425" y="3651413"/>
          <a:ext cx="57150" cy="2571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7</xdr:col>
      <xdr:colOff>914400</xdr:colOff>
      <xdr:row>118</xdr:row>
      <xdr:rowOff>0</xdr:rowOff>
    </xdr:from>
    <xdr:ext cx="66675" cy="266700"/>
    <xdr:sp>
      <xdr:nvSpPr>
        <xdr:cNvPr id="3" name="Shape 3"/>
        <xdr:cNvSpPr txBox="1"/>
      </xdr:nvSpPr>
      <xdr:spPr>
        <a:xfrm>
          <a:off x="5317425" y="3651413"/>
          <a:ext cx="57150" cy="2571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7</xdr:col>
      <xdr:colOff>914400</xdr:colOff>
      <xdr:row>118</xdr:row>
      <xdr:rowOff>0</xdr:rowOff>
    </xdr:from>
    <xdr:ext cx="66675" cy="266700"/>
    <xdr:sp>
      <xdr:nvSpPr>
        <xdr:cNvPr id="3" name="Shape 3"/>
        <xdr:cNvSpPr txBox="1"/>
      </xdr:nvSpPr>
      <xdr:spPr>
        <a:xfrm>
          <a:off x="5317425" y="3651413"/>
          <a:ext cx="57150" cy="2571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16</xdr:col>
      <xdr:colOff>904875</xdr:colOff>
      <xdr:row>118</xdr:row>
      <xdr:rowOff>0</xdr:rowOff>
    </xdr:from>
    <xdr:ext cx="66675" cy="266700"/>
    <xdr:sp>
      <xdr:nvSpPr>
        <xdr:cNvPr id="3" name="Shape 3"/>
        <xdr:cNvSpPr txBox="1"/>
      </xdr:nvSpPr>
      <xdr:spPr>
        <a:xfrm>
          <a:off x="5317425" y="3651413"/>
          <a:ext cx="57150" cy="2571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16</xdr:col>
      <xdr:colOff>904875</xdr:colOff>
      <xdr:row>118</xdr:row>
      <xdr:rowOff>0</xdr:rowOff>
    </xdr:from>
    <xdr:ext cx="66675" cy="266700"/>
    <xdr:sp>
      <xdr:nvSpPr>
        <xdr:cNvPr id="3" name="Shape 3"/>
        <xdr:cNvSpPr txBox="1"/>
      </xdr:nvSpPr>
      <xdr:spPr>
        <a:xfrm>
          <a:off x="5317425" y="3651413"/>
          <a:ext cx="57150" cy="2571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7</xdr:col>
      <xdr:colOff>914400</xdr:colOff>
      <xdr:row>118</xdr:row>
      <xdr:rowOff>0</xdr:rowOff>
    </xdr:from>
    <xdr:ext cx="66675" cy="276225"/>
    <xdr:sp>
      <xdr:nvSpPr>
        <xdr:cNvPr id="4" name="Shape 4"/>
        <xdr:cNvSpPr txBox="1"/>
      </xdr:nvSpPr>
      <xdr:spPr>
        <a:xfrm>
          <a:off x="5317425" y="3646650"/>
          <a:ext cx="57150" cy="2667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7</xdr:col>
      <xdr:colOff>914400</xdr:colOff>
      <xdr:row>118</xdr:row>
      <xdr:rowOff>0</xdr:rowOff>
    </xdr:from>
    <xdr:ext cx="66675" cy="276225"/>
    <xdr:sp>
      <xdr:nvSpPr>
        <xdr:cNvPr id="4" name="Shape 4"/>
        <xdr:cNvSpPr txBox="1"/>
      </xdr:nvSpPr>
      <xdr:spPr>
        <a:xfrm>
          <a:off x="5317425" y="3646650"/>
          <a:ext cx="57150" cy="2667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7</xdr:col>
      <xdr:colOff>914400</xdr:colOff>
      <xdr:row>118</xdr:row>
      <xdr:rowOff>0</xdr:rowOff>
    </xdr:from>
    <xdr:ext cx="66675" cy="276225"/>
    <xdr:sp>
      <xdr:nvSpPr>
        <xdr:cNvPr id="4" name="Shape 4"/>
        <xdr:cNvSpPr txBox="1"/>
      </xdr:nvSpPr>
      <xdr:spPr>
        <a:xfrm>
          <a:off x="5317425" y="3646650"/>
          <a:ext cx="57150" cy="2667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7</xdr:col>
      <xdr:colOff>914400</xdr:colOff>
      <xdr:row>118</xdr:row>
      <xdr:rowOff>0</xdr:rowOff>
    </xdr:from>
    <xdr:ext cx="66675" cy="276225"/>
    <xdr:sp>
      <xdr:nvSpPr>
        <xdr:cNvPr id="4" name="Shape 4"/>
        <xdr:cNvSpPr txBox="1"/>
      </xdr:nvSpPr>
      <xdr:spPr>
        <a:xfrm>
          <a:off x="5317425" y="3646650"/>
          <a:ext cx="57150" cy="2667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7</xdr:col>
      <xdr:colOff>914400</xdr:colOff>
      <xdr:row>118</xdr:row>
      <xdr:rowOff>0</xdr:rowOff>
    </xdr:from>
    <xdr:ext cx="66675" cy="266700"/>
    <xdr:sp>
      <xdr:nvSpPr>
        <xdr:cNvPr id="3" name="Shape 3"/>
        <xdr:cNvSpPr txBox="1"/>
      </xdr:nvSpPr>
      <xdr:spPr>
        <a:xfrm>
          <a:off x="5317425" y="3651413"/>
          <a:ext cx="57150" cy="2571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7</xdr:col>
      <xdr:colOff>914400</xdr:colOff>
      <xdr:row>118</xdr:row>
      <xdr:rowOff>0</xdr:rowOff>
    </xdr:from>
    <xdr:ext cx="66675" cy="266700"/>
    <xdr:sp>
      <xdr:nvSpPr>
        <xdr:cNvPr id="3" name="Shape 3"/>
        <xdr:cNvSpPr txBox="1"/>
      </xdr:nvSpPr>
      <xdr:spPr>
        <a:xfrm>
          <a:off x="5317425" y="3651413"/>
          <a:ext cx="57150" cy="2571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7</xdr:col>
      <xdr:colOff>914400</xdr:colOff>
      <xdr:row>118</xdr:row>
      <xdr:rowOff>0</xdr:rowOff>
    </xdr:from>
    <xdr:ext cx="66675" cy="266700"/>
    <xdr:sp>
      <xdr:nvSpPr>
        <xdr:cNvPr id="3" name="Shape 3"/>
        <xdr:cNvSpPr txBox="1"/>
      </xdr:nvSpPr>
      <xdr:spPr>
        <a:xfrm>
          <a:off x="5317425" y="3651413"/>
          <a:ext cx="57150" cy="2571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7</xdr:col>
      <xdr:colOff>914400</xdr:colOff>
      <xdr:row>118</xdr:row>
      <xdr:rowOff>0</xdr:rowOff>
    </xdr:from>
    <xdr:ext cx="66675" cy="266700"/>
    <xdr:sp>
      <xdr:nvSpPr>
        <xdr:cNvPr id="3" name="Shape 3"/>
        <xdr:cNvSpPr txBox="1"/>
      </xdr:nvSpPr>
      <xdr:spPr>
        <a:xfrm>
          <a:off x="5317425" y="3651413"/>
          <a:ext cx="57150" cy="2571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7</xdr:col>
      <xdr:colOff>914400</xdr:colOff>
      <xdr:row>118</xdr:row>
      <xdr:rowOff>0</xdr:rowOff>
    </xdr:from>
    <xdr:ext cx="66675" cy="266700"/>
    <xdr:sp>
      <xdr:nvSpPr>
        <xdr:cNvPr id="3" name="Shape 3"/>
        <xdr:cNvSpPr txBox="1"/>
      </xdr:nvSpPr>
      <xdr:spPr>
        <a:xfrm>
          <a:off x="5317425" y="3651413"/>
          <a:ext cx="57150" cy="2571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7</xdr:col>
      <xdr:colOff>914400</xdr:colOff>
      <xdr:row>118</xdr:row>
      <xdr:rowOff>0</xdr:rowOff>
    </xdr:from>
    <xdr:ext cx="66675" cy="276225"/>
    <xdr:sp>
      <xdr:nvSpPr>
        <xdr:cNvPr id="4" name="Shape 4"/>
        <xdr:cNvSpPr txBox="1"/>
      </xdr:nvSpPr>
      <xdr:spPr>
        <a:xfrm>
          <a:off x="5317425" y="3646650"/>
          <a:ext cx="57150" cy="2667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7</xdr:col>
      <xdr:colOff>914400</xdr:colOff>
      <xdr:row>118</xdr:row>
      <xdr:rowOff>0</xdr:rowOff>
    </xdr:from>
    <xdr:ext cx="66675" cy="276225"/>
    <xdr:sp>
      <xdr:nvSpPr>
        <xdr:cNvPr id="4" name="Shape 4"/>
        <xdr:cNvSpPr txBox="1"/>
      </xdr:nvSpPr>
      <xdr:spPr>
        <a:xfrm>
          <a:off x="5317425" y="3646650"/>
          <a:ext cx="57150" cy="2667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7</xdr:col>
      <xdr:colOff>914400</xdr:colOff>
      <xdr:row>118</xdr:row>
      <xdr:rowOff>0</xdr:rowOff>
    </xdr:from>
    <xdr:ext cx="66675" cy="276225"/>
    <xdr:sp>
      <xdr:nvSpPr>
        <xdr:cNvPr id="4" name="Shape 4"/>
        <xdr:cNvSpPr txBox="1"/>
      </xdr:nvSpPr>
      <xdr:spPr>
        <a:xfrm>
          <a:off x="5317425" y="3646650"/>
          <a:ext cx="57150" cy="2667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7</xdr:col>
      <xdr:colOff>914400</xdr:colOff>
      <xdr:row>118</xdr:row>
      <xdr:rowOff>0</xdr:rowOff>
    </xdr:from>
    <xdr:ext cx="66675" cy="266700"/>
    <xdr:sp>
      <xdr:nvSpPr>
        <xdr:cNvPr id="3" name="Shape 3"/>
        <xdr:cNvSpPr txBox="1"/>
      </xdr:nvSpPr>
      <xdr:spPr>
        <a:xfrm>
          <a:off x="5317425" y="3651413"/>
          <a:ext cx="57150" cy="2571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16</xdr:col>
      <xdr:colOff>904875</xdr:colOff>
      <xdr:row>118</xdr:row>
      <xdr:rowOff>0</xdr:rowOff>
    </xdr:from>
    <xdr:ext cx="66675" cy="266700"/>
    <xdr:sp>
      <xdr:nvSpPr>
        <xdr:cNvPr id="3" name="Shape 3"/>
        <xdr:cNvSpPr txBox="1"/>
      </xdr:nvSpPr>
      <xdr:spPr>
        <a:xfrm>
          <a:off x="5317425" y="3651413"/>
          <a:ext cx="57150" cy="2571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16</xdr:col>
      <xdr:colOff>904875</xdr:colOff>
      <xdr:row>118</xdr:row>
      <xdr:rowOff>0</xdr:rowOff>
    </xdr:from>
    <xdr:ext cx="66675" cy="266700"/>
    <xdr:sp>
      <xdr:nvSpPr>
        <xdr:cNvPr id="3" name="Shape 3"/>
        <xdr:cNvSpPr txBox="1"/>
      </xdr:nvSpPr>
      <xdr:spPr>
        <a:xfrm>
          <a:off x="5317425" y="3651413"/>
          <a:ext cx="57150" cy="2571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7</xdr:col>
      <xdr:colOff>914400</xdr:colOff>
      <xdr:row>118</xdr:row>
      <xdr:rowOff>0</xdr:rowOff>
    </xdr:from>
    <xdr:ext cx="66675" cy="276225"/>
    <xdr:sp>
      <xdr:nvSpPr>
        <xdr:cNvPr id="4" name="Shape 4"/>
        <xdr:cNvSpPr txBox="1"/>
      </xdr:nvSpPr>
      <xdr:spPr>
        <a:xfrm>
          <a:off x="5317425" y="3646650"/>
          <a:ext cx="57150" cy="2667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7</xdr:col>
      <xdr:colOff>914400</xdr:colOff>
      <xdr:row>118</xdr:row>
      <xdr:rowOff>0</xdr:rowOff>
    </xdr:from>
    <xdr:ext cx="66675" cy="276225"/>
    <xdr:sp>
      <xdr:nvSpPr>
        <xdr:cNvPr id="4" name="Shape 4"/>
        <xdr:cNvSpPr txBox="1"/>
      </xdr:nvSpPr>
      <xdr:spPr>
        <a:xfrm>
          <a:off x="5317425" y="3646650"/>
          <a:ext cx="57150" cy="2667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7</xdr:col>
      <xdr:colOff>914400</xdr:colOff>
      <xdr:row>118</xdr:row>
      <xdr:rowOff>0</xdr:rowOff>
    </xdr:from>
    <xdr:ext cx="66675" cy="276225"/>
    <xdr:sp>
      <xdr:nvSpPr>
        <xdr:cNvPr id="4" name="Shape 4"/>
        <xdr:cNvSpPr txBox="1"/>
      </xdr:nvSpPr>
      <xdr:spPr>
        <a:xfrm>
          <a:off x="5317425" y="3646650"/>
          <a:ext cx="57150" cy="2667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7</xdr:col>
      <xdr:colOff>914400</xdr:colOff>
      <xdr:row>118</xdr:row>
      <xdr:rowOff>0</xdr:rowOff>
    </xdr:from>
    <xdr:ext cx="66675" cy="276225"/>
    <xdr:sp>
      <xdr:nvSpPr>
        <xdr:cNvPr id="4" name="Shape 4"/>
        <xdr:cNvSpPr txBox="1"/>
      </xdr:nvSpPr>
      <xdr:spPr>
        <a:xfrm>
          <a:off x="5317425" y="3646650"/>
          <a:ext cx="57150" cy="2667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7</xdr:col>
      <xdr:colOff>914400</xdr:colOff>
      <xdr:row>118</xdr:row>
      <xdr:rowOff>0</xdr:rowOff>
    </xdr:from>
    <xdr:ext cx="66675" cy="276225"/>
    <xdr:sp>
      <xdr:nvSpPr>
        <xdr:cNvPr id="4" name="Shape 4"/>
        <xdr:cNvSpPr txBox="1"/>
      </xdr:nvSpPr>
      <xdr:spPr>
        <a:xfrm>
          <a:off x="5317425" y="3646650"/>
          <a:ext cx="57150" cy="2667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7</xdr:col>
      <xdr:colOff>914400</xdr:colOff>
      <xdr:row>118</xdr:row>
      <xdr:rowOff>0</xdr:rowOff>
    </xdr:from>
    <xdr:ext cx="66675" cy="276225"/>
    <xdr:sp>
      <xdr:nvSpPr>
        <xdr:cNvPr id="4" name="Shape 4"/>
        <xdr:cNvSpPr txBox="1"/>
      </xdr:nvSpPr>
      <xdr:spPr>
        <a:xfrm>
          <a:off x="5317425" y="3646650"/>
          <a:ext cx="57150" cy="2667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7</xdr:col>
      <xdr:colOff>914400</xdr:colOff>
      <xdr:row>118</xdr:row>
      <xdr:rowOff>0</xdr:rowOff>
    </xdr:from>
    <xdr:ext cx="66675" cy="276225"/>
    <xdr:sp>
      <xdr:nvSpPr>
        <xdr:cNvPr id="4" name="Shape 4"/>
        <xdr:cNvSpPr txBox="1"/>
      </xdr:nvSpPr>
      <xdr:spPr>
        <a:xfrm>
          <a:off x="5317425" y="3646650"/>
          <a:ext cx="57150" cy="2667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r>
            <a:t/>
          </a:r>
          <a:endParaRPr sz="1400"/>
        </a:p>
      </xdr:txBody>
    </xdr:sp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7.86"/>
    <col customWidth="1" min="2" max="2" width="11.86"/>
    <col customWidth="1" min="3" max="3" width="12.86"/>
    <col customWidth="1" min="4" max="4" width="30.43"/>
    <col customWidth="1" min="5" max="5" width="29.0"/>
    <col customWidth="1" min="6" max="6" width="12.86"/>
    <col customWidth="1" min="7" max="7" width="12.0"/>
    <col customWidth="1" min="8" max="8" width="13.86"/>
    <col customWidth="1" min="9" max="26" width="8.86"/>
  </cols>
  <sheetData>
    <row r="1" ht="16.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6.5" customHeight="1">
      <c r="A2" s="2" t="s">
        <v>0</v>
      </c>
      <c r="B2" s="2"/>
      <c r="C2" s="2"/>
      <c r="D2" s="2"/>
      <c r="E2" s="2"/>
      <c r="F2" s="2"/>
      <c r="G2" s="2"/>
      <c r="H2" s="2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6.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7.25" customHeight="1">
      <c r="A4" s="3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3" t="s">
        <v>6</v>
      </c>
      <c r="G4" s="3" t="s">
        <v>7</v>
      </c>
      <c r="H4" s="3" t="s">
        <v>8</v>
      </c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7.25" customHeight="1">
      <c r="A5" s="4">
        <v>1.0</v>
      </c>
      <c r="B5" s="5">
        <v>0.1</v>
      </c>
      <c r="C5" s="6">
        <v>45525.0</v>
      </c>
      <c r="D5" s="7" t="s">
        <v>9</v>
      </c>
      <c r="E5" s="7"/>
      <c r="F5" s="8" t="s">
        <v>10</v>
      </c>
      <c r="G5" s="4"/>
      <c r="H5" s="4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6.5" customHeight="1">
      <c r="A6" s="4">
        <v>2.0</v>
      </c>
      <c r="B6" s="5"/>
      <c r="C6" s="9"/>
      <c r="D6" s="10"/>
      <c r="E6" s="7"/>
      <c r="F6" s="4"/>
      <c r="G6" s="4"/>
      <c r="H6" s="4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8.0" customHeight="1">
      <c r="A7" s="4"/>
      <c r="B7" s="5"/>
      <c r="C7" s="9"/>
      <c r="D7" s="10"/>
      <c r="E7" s="7"/>
      <c r="F7" s="4"/>
      <c r="G7" s="4"/>
      <c r="H7" s="4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6.5" customHeight="1">
      <c r="A8" s="4"/>
      <c r="B8" s="11"/>
      <c r="C8" s="9"/>
      <c r="D8" s="10"/>
      <c r="E8" s="7"/>
      <c r="F8" s="4"/>
      <c r="G8" s="4"/>
      <c r="H8" s="4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7.25" customHeight="1">
      <c r="A9" s="4"/>
      <c r="B9" s="11"/>
      <c r="C9" s="9"/>
      <c r="D9" s="10"/>
      <c r="E9" s="7"/>
      <c r="F9" s="4"/>
      <c r="G9" s="4"/>
      <c r="H9" s="4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7.25" customHeight="1">
      <c r="A10" s="4"/>
      <c r="B10" s="11"/>
      <c r="C10" s="9"/>
      <c r="D10" s="10"/>
      <c r="E10" s="7"/>
      <c r="F10" s="4"/>
      <c r="G10" s="4"/>
      <c r="H10" s="4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6.5" customHeight="1">
      <c r="A11" s="4"/>
      <c r="B11" s="11"/>
      <c r="C11" s="9"/>
      <c r="D11" s="10"/>
      <c r="E11" s="7"/>
      <c r="F11" s="4"/>
      <c r="G11" s="4"/>
      <c r="H11" s="4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7.25" customHeight="1">
      <c r="A12" s="4"/>
      <c r="B12" s="11"/>
      <c r="C12" s="9"/>
      <c r="D12" s="10"/>
      <c r="E12" s="7"/>
      <c r="F12" s="4"/>
      <c r="G12" s="4"/>
      <c r="H12" s="4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7.25" customHeight="1">
      <c r="A13" s="4"/>
      <c r="B13" s="11"/>
      <c r="C13" s="9"/>
      <c r="D13" s="10"/>
      <c r="E13" s="7"/>
      <c r="F13" s="4"/>
      <c r="G13" s="4"/>
      <c r="H13" s="4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7.25" customHeight="1">
      <c r="A14" s="4"/>
      <c r="B14" s="5"/>
      <c r="C14" s="9"/>
      <c r="D14" s="10"/>
      <c r="E14" s="10"/>
      <c r="F14" s="4"/>
      <c r="G14" s="4"/>
      <c r="H14" s="4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7.25" customHeight="1">
      <c r="A15" s="4"/>
      <c r="B15" s="5"/>
      <c r="C15" s="9"/>
      <c r="D15" s="10"/>
      <c r="E15" s="10"/>
      <c r="F15" s="4"/>
      <c r="G15" s="4"/>
      <c r="H15" s="4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7.25" customHeight="1">
      <c r="A16" s="4"/>
      <c r="B16" s="5"/>
      <c r="C16" s="9"/>
      <c r="D16" s="10"/>
      <c r="E16" s="10"/>
      <c r="F16" s="4"/>
      <c r="G16" s="4"/>
      <c r="H16" s="4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7.25" customHeight="1">
      <c r="A17" s="4"/>
      <c r="B17" s="5"/>
      <c r="C17" s="9"/>
      <c r="D17" s="10"/>
      <c r="E17" s="10"/>
      <c r="F17" s="4"/>
      <c r="G17" s="4"/>
      <c r="H17" s="4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7.25" customHeight="1">
      <c r="A18" s="4"/>
      <c r="B18" s="5"/>
      <c r="C18" s="9"/>
      <c r="D18" s="10"/>
      <c r="E18" s="10"/>
      <c r="F18" s="4"/>
      <c r="G18" s="4"/>
      <c r="H18" s="4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7.25" customHeight="1">
      <c r="A19" s="4"/>
      <c r="B19" s="5"/>
      <c r="C19" s="9"/>
      <c r="D19" s="10"/>
      <c r="E19" s="10"/>
      <c r="F19" s="4"/>
      <c r="G19" s="4"/>
      <c r="H19" s="4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7.25" customHeight="1">
      <c r="A20" s="4"/>
      <c r="B20" s="5"/>
      <c r="C20" s="9"/>
      <c r="D20" s="10"/>
      <c r="E20" s="10"/>
      <c r="F20" s="4"/>
      <c r="G20" s="4"/>
      <c r="H20" s="4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7.25" customHeight="1">
      <c r="A21" s="4"/>
      <c r="B21" s="5"/>
      <c r="C21" s="9"/>
      <c r="D21" s="10"/>
      <c r="E21" s="10"/>
      <c r="F21" s="4"/>
      <c r="G21" s="4"/>
      <c r="H21" s="4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7.25" customHeight="1">
      <c r="A22" s="4"/>
      <c r="B22" s="5"/>
      <c r="C22" s="9"/>
      <c r="D22" s="10"/>
      <c r="E22" s="10"/>
      <c r="F22" s="4"/>
      <c r="G22" s="4"/>
      <c r="H22" s="4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7.25" customHeight="1">
      <c r="A23" s="4"/>
      <c r="B23" s="5"/>
      <c r="C23" s="9"/>
      <c r="D23" s="10"/>
      <c r="E23" s="10"/>
      <c r="F23" s="4"/>
      <c r="G23" s="4"/>
      <c r="H23" s="4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7.25" customHeight="1">
      <c r="A24" s="4"/>
      <c r="B24" s="5"/>
      <c r="C24" s="9"/>
      <c r="D24" s="10"/>
      <c r="E24" s="10"/>
      <c r="F24" s="4"/>
      <c r="G24" s="4"/>
      <c r="H24" s="4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7.25" customHeight="1">
      <c r="A25" s="4"/>
      <c r="B25" s="5"/>
      <c r="C25" s="9"/>
      <c r="D25" s="10"/>
      <c r="E25" s="10"/>
      <c r="F25" s="4"/>
      <c r="G25" s="4"/>
      <c r="H25" s="4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7.25" customHeight="1">
      <c r="A26" s="4"/>
      <c r="B26" s="5"/>
      <c r="C26" s="9"/>
      <c r="D26" s="10"/>
      <c r="E26" s="10"/>
      <c r="F26" s="4"/>
      <c r="G26" s="4"/>
      <c r="H26" s="4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7.25" customHeight="1">
      <c r="A27" s="4"/>
      <c r="B27" s="5"/>
      <c r="C27" s="9"/>
      <c r="D27" s="10"/>
      <c r="E27" s="10"/>
      <c r="F27" s="4"/>
      <c r="G27" s="4"/>
      <c r="H27" s="4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7.25" customHeight="1">
      <c r="A28" s="4"/>
      <c r="B28" s="5"/>
      <c r="C28" s="9"/>
      <c r="D28" s="10"/>
      <c r="E28" s="10"/>
      <c r="F28" s="4"/>
      <c r="G28" s="4"/>
      <c r="H28" s="4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7.25" customHeight="1">
      <c r="A29" s="4"/>
      <c r="B29" s="5"/>
      <c r="C29" s="9"/>
      <c r="D29" s="10"/>
      <c r="E29" s="10"/>
      <c r="F29" s="4"/>
      <c r="G29" s="4"/>
      <c r="H29" s="4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7.25" customHeight="1">
      <c r="A30" s="4"/>
      <c r="B30" s="5"/>
      <c r="C30" s="9"/>
      <c r="D30" s="10"/>
      <c r="E30" s="10"/>
      <c r="F30" s="4"/>
      <c r="G30" s="4"/>
      <c r="H30" s="4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7.25" customHeight="1">
      <c r="A31" s="4"/>
      <c r="B31" s="5"/>
      <c r="C31" s="9"/>
      <c r="D31" s="10"/>
      <c r="E31" s="10"/>
      <c r="F31" s="4"/>
      <c r="G31" s="4"/>
      <c r="H31" s="4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7.25" customHeight="1">
      <c r="A32" s="4"/>
      <c r="B32" s="5"/>
      <c r="C32" s="9"/>
      <c r="D32" s="10"/>
      <c r="E32" s="10"/>
      <c r="F32" s="4"/>
      <c r="G32" s="4"/>
      <c r="H32" s="4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7.25" customHeight="1">
      <c r="A33" s="4"/>
      <c r="B33" s="5"/>
      <c r="C33" s="9"/>
      <c r="D33" s="10"/>
      <c r="E33" s="10"/>
      <c r="F33" s="4"/>
      <c r="G33" s="4"/>
      <c r="H33" s="4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7.2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6.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6.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6.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6.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6.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6.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6.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6.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6.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6.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6.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6.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6.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6.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6.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6.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6.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6.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6.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6.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6.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6.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6.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6.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6.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6.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6.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6.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6.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6.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6.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6.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6.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6.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6.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6.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6.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6.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6.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6.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6.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6.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6.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6.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6.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6.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6.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6.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6.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6.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6.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6.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6.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6.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6.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6.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6.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6.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6.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6.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6.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6.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6.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6.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6.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6.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6.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6.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6.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6.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6.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6.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6.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6.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6.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6.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6.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6.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6.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6.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6.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6.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6.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6.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6.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6.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6.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6.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6.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6.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6.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6.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6.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6.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6.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6.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6.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6.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6.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6.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6.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6.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6.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6.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6.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6.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6.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6.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6.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6.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6.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6.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6.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6.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6.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6.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6.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6.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6.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6.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6.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6.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6.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6.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6.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6.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6.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6.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6.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6.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6.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6.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6.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6.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6.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6.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6.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6.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6.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6.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6.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6.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6.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6.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6.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6.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6.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6.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6.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6.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6.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6.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6.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6.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6.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6.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6.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6.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6.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6.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6.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6.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6.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6.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6.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6.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6.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6.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6.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6.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6.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6.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6.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6.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6.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6.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6.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6.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6.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6.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6.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6.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6.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6.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6.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6.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25" right="0.25" top="0.75"/>
  <pageSetup paperSize="8" orientation="portrait"/>
  <headerFooter>
    <oddHeader>&amp;LAmsterdam업무계획 &amp;RWBS(표준일정표)</oddHeader>
    <oddFooter>&amp;R&amp;F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showGridLines="0" workbookViewId="0">
      <pane xSplit="9.0" ySplit="6.0" topLeftCell="J7" activePane="bottomRight" state="frozen"/>
      <selection activeCell="J1" sqref="J1" pane="topRight"/>
      <selection activeCell="A7" sqref="A7" pane="bottomLeft"/>
      <selection activeCell="J7" sqref="J7" pane="bottomRight"/>
    </sheetView>
  </sheetViews>
  <sheetFormatPr customHeight="1" defaultColWidth="14.43" defaultRowHeight="15.0" outlineLevelRow="3"/>
  <cols>
    <col customWidth="1" min="1" max="1" width="2.14"/>
    <col customWidth="1" min="2" max="2" width="6.0"/>
    <col customWidth="1" min="3" max="3" width="28.14"/>
    <col customWidth="1" hidden="1" min="4" max="4" width="7.0"/>
    <col customWidth="1" min="5" max="5" width="4.86"/>
    <col customWidth="1" min="6" max="8" width="4.14"/>
    <col customWidth="1" min="9" max="9" width="65.14"/>
    <col customWidth="1" min="10" max="17" width="13.86"/>
    <col customWidth="1" min="18" max="18" width="9.43"/>
  </cols>
  <sheetData>
    <row r="1" ht="27.75" customHeight="1">
      <c r="A1" s="12" t="s">
        <v>11</v>
      </c>
      <c r="B1" s="13"/>
      <c r="C1" s="14"/>
      <c r="D1" s="15"/>
      <c r="E1" s="13"/>
      <c r="F1" s="16"/>
      <c r="G1" s="16"/>
      <c r="H1" s="13"/>
      <c r="I1" s="14"/>
      <c r="J1" s="17" t="s">
        <v>12</v>
      </c>
      <c r="K1" s="17" t="s">
        <v>10</v>
      </c>
      <c r="L1" s="17" t="s">
        <v>13</v>
      </c>
      <c r="M1" s="17" t="s">
        <v>14</v>
      </c>
      <c r="N1" s="17" t="s">
        <v>15</v>
      </c>
      <c r="O1" s="17" t="s">
        <v>16</v>
      </c>
      <c r="P1" s="18" t="s">
        <v>17</v>
      </c>
      <c r="Q1" s="19" t="s">
        <v>18</v>
      </c>
      <c r="R1" s="13"/>
    </row>
    <row r="2" ht="88.5" customHeight="1">
      <c r="A2" s="16"/>
      <c r="B2" s="20" t="s">
        <v>19</v>
      </c>
      <c r="C2" s="21"/>
      <c r="D2" s="22"/>
      <c r="E2" s="16"/>
      <c r="F2" s="16"/>
      <c r="G2" s="16"/>
      <c r="H2" s="13"/>
      <c r="I2" s="14"/>
      <c r="J2" s="23" t="s">
        <v>20</v>
      </c>
      <c r="K2" s="23">
        <f t="shared" ref="K2:Q2" si="1">COUNTIF($N$6:$N$118,K1)</f>
        <v>15</v>
      </c>
      <c r="L2" s="23">
        <f t="shared" si="1"/>
        <v>11</v>
      </c>
      <c r="M2" s="23">
        <f t="shared" si="1"/>
        <v>14</v>
      </c>
      <c r="N2" s="23">
        <f t="shared" si="1"/>
        <v>10</v>
      </c>
      <c r="O2" s="23">
        <f t="shared" si="1"/>
        <v>15</v>
      </c>
      <c r="P2" s="23">
        <f t="shared" si="1"/>
        <v>13</v>
      </c>
      <c r="Q2" s="23">
        <f t="shared" si="1"/>
        <v>13</v>
      </c>
      <c r="R2" s="16"/>
    </row>
    <row r="3" ht="12.75" customHeight="1">
      <c r="A3" s="24"/>
      <c r="B3" s="25" t="str">
        <f t="array" ref="B3">B2B6</f>
        <v>#NAME?</v>
      </c>
      <c r="C3" s="26" t="s">
        <v>21</v>
      </c>
      <c r="D3" s="27" t="s">
        <v>22</v>
      </c>
      <c r="E3" s="28" t="s">
        <v>23</v>
      </c>
      <c r="F3" s="29"/>
      <c r="G3" s="29"/>
      <c r="H3" s="29"/>
      <c r="I3" s="30"/>
      <c r="J3" s="31" t="s">
        <v>24</v>
      </c>
      <c r="K3" s="32"/>
      <c r="L3" s="32"/>
      <c r="M3" s="32"/>
      <c r="N3" s="32"/>
      <c r="O3" s="32"/>
      <c r="P3" s="33"/>
      <c r="Q3" s="34" t="s">
        <v>25</v>
      </c>
      <c r="R3" s="35"/>
    </row>
    <row r="4">
      <c r="A4" s="24"/>
      <c r="B4" s="36"/>
      <c r="C4" s="37"/>
      <c r="D4" s="37"/>
      <c r="E4" s="38"/>
      <c r="I4" s="39"/>
      <c r="J4" s="40"/>
      <c r="K4" s="41"/>
      <c r="L4" s="41"/>
      <c r="M4" s="41"/>
      <c r="N4" s="41"/>
      <c r="O4" s="41"/>
      <c r="P4" s="42"/>
      <c r="Q4" s="38"/>
      <c r="R4" s="43"/>
    </row>
    <row r="5">
      <c r="A5" s="44"/>
      <c r="B5" s="45"/>
      <c r="C5" s="46"/>
      <c r="D5" s="46"/>
      <c r="E5" s="47"/>
      <c r="F5" s="48"/>
      <c r="G5" s="48"/>
      <c r="H5" s="48"/>
      <c r="I5" s="49"/>
      <c r="J5" s="50" t="s">
        <v>26</v>
      </c>
      <c r="K5" s="50" t="s">
        <v>27</v>
      </c>
      <c r="L5" s="50" t="s">
        <v>28</v>
      </c>
      <c r="M5" s="50" t="s">
        <v>29</v>
      </c>
      <c r="N5" s="50" t="s">
        <v>30</v>
      </c>
      <c r="O5" s="50" t="s">
        <v>31</v>
      </c>
      <c r="P5" s="51" t="s">
        <v>32</v>
      </c>
      <c r="Q5" s="52"/>
      <c r="R5" s="53"/>
    </row>
    <row r="6" ht="19.5" customHeight="1">
      <c r="A6" s="54"/>
      <c r="B6" s="55">
        <v>0.0</v>
      </c>
      <c r="C6" s="56" t="s">
        <v>33</v>
      </c>
      <c r="D6" s="57">
        <f t="shared" ref="D6:D10" si="2">IF(COUNTBLANK(E6:I6)&lt;5, IF(E6&lt;&gt;"",0, IF(F6 &lt;&gt;"",1, IF(G6 &lt;&gt; "",2, IF(H6 &lt;&gt; "",3, IF(I6 &lt;&gt; "",4))))),"")</f>
        <v>0</v>
      </c>
      <c r="E6" s="58" t="s">
        <v>34</v>
      </c>
      <c r="F6" s="59"/>
      <c r="G6" s="59"/>
      <c r="H6" s="59"/>
      <c r="I6" s="60"/>
      <c r="J6" s="61">
        <f>MIN(J7:J118)</f>
        <v>45511</v>
      </c>
      <c r="K6" s="61">
        <f>MAX(K7:K118)</f>
        <v>45586</v>
      </c>
      <c r="L6" s="61">
        <f>MIN(L7:L118)</f>
        <v>45511</v>
      </c>
      <c r="M6" s="61">
        <f>MAX(M7:M118)</f>
        <v>45586</v>
      </c>
      <c r="N6" s="61"/>
      <c r="O6" s="62">
        <f>AVERAGE(O7:O103)</f>
        <v>0.9625</v>
      </c>
      <c r="P6" s="63">
        <f>COUNTIF($P$7:$P$103,"완료")</f>
        <v>77</v>
      </c>
      <c r="Q6" s="64"/>
      <c r="R6" s="65"/>
    </row>
    <row r="7" ht="19.5" customHeight="1">
      <c r="A7" s="54"/>
      <c r="B7" s="66">
        <v>1.0</v>
      </c>
      <c r="C7" s="67" t="s">
        <v>35</v>
      </c>
      <c r="D7" s="68">
        <f t="shared" si="2"/>
        <v>1</v>
      </c>
      <c r="E7" s="69"/>
      <c r="F7" s="70" t="s">
        <v>36</v>
      </c>
      <c r="G7" s="67"/>
      <c r="H7" s="71"/>
      <c r="I7" s="72" t="s">
        <v>37</v>
      </c>
      <c r="J7" s="73"/>
      <c r="K7" s="73"/>
      <c r="L7" s="73"/>
      <c r="M7" s="73"/>
      <c r="N7" s="73"/>
      <c r="O7" s="73"/>
      <c r="P7" s="74"/>
      <c r="Q7" s="75"/>
      <c r="R7" s="54"/>
    </row>
    <row r="8" ht="19.5" customHeight="1">
      <c r="A8" s="54"/>
      <c r="B8" s="66">
        <v>2.0</v>
      </c>
      <c r="C8" s="76" t="s">
        <v>38</v>
      </c>
      <c r="D8" s="77">
        <f t="shared" si="2"/>
        <v>2</v>
      </c>
      <c r="E8" s="78"/>
      <c r="F8" s="76"/>
      <c r="G8" s="79" t="s">
        <v>39</v>
      </c>
      <c r="H8" s="80"/>
      <c r="I8" s="80"/>
      <c r="J8" s="81">
        <v>45511.0</v>
      </c>
      <c r="K8" s="81">
        <v>45518.0</v>
      </c>
      <c r="L8" s="81">
        <v>45511.0</v>
      </c>
      <c r="M8" s="81">
        <v>45518.0</v>
      </c>
      <c r="N8" s="82" t="s">
        <v>10</v>
      </c>
      <c r="O8" s="83">
        <v>1.0</v>
      </c>
      <c r="P8" s="84" t="s">
        <v>40</v>
      </c>
      <c r="Q8" s="85"/>
      <c r="R8" s="54"/>
    </row>
    <row r="9" ht="19.5" customHeight="1">
      <c r="A9" s="54"/>
      <c r="B9" s="66">
        <v>3.0</v>
      </c>
      <c r="C9" s="76" t="s">
        <v>41</v>
      </c>
      <c r="D9" s="77">
        <f t="shared" si="2"/>
        <v>2</v>
      </c>
      <c r="E9" s="78"/>
      <c r="F9" s="76"/>
      <c r="G9" s="79" t="s">
        <v>42</v>
      </c>
      <c r="H9" s="80"/>
      <c r="I9" s="80"/>
      <c r="J9" s="81">
        <v>45518.0</v>
      </c>
      <c r="K9" s="81">
        <v>45521.0</v>
      </c>
      <c r="L9" s="81">
        <v>45518.0</v>
      </c>
      <c r="M9" s="81">
        <v>45521.0</v>
      </c>
      <c r="N9" s="82" t="s">
        <v>10</v>
      </c>
      <c r="O9" s="83">
        <v>1.0</v>
      </c>
      <c r="P9" s="82" t="s">
        <v>40</v>
      </c>
      <c r="Q9" s="85"/>
      <c r="R9" s="54"/>
    </row>
    <row r="10" ht="19.5" customHeight="1">
      <c r="A10" s="54"/>
      <c r="B10" s="66">
        <v>4.0</v>
      </c>
      <c r="C10" s="76" t="s">
        <v>43</v>
      </c>
      <c r="D10" s="77">
        <f t="shared" si="2"/>
        <v>2</v>
      </c>
      <c r="E10" s="78"/>
      <c r="F10" s="76"/>
      <c r="G10" s="79" t="s">
        <v>44</v>
      </c>
      <c r="H10" s="80"/>
      <c r="I10" s="80"/>
      <c r="J10" s="81">
        <v>45521.0</v>
      </c>
      <c r="K10" s="81">
        <v>45524.0</v>
      </c>
      <c r="L10" s="81">
        <v>45521.0</v>
      </c>
      <c r="M10" s="81">
        <v>45524.0</v>
      </c>
      <c r="N10" s="82" t="s">
        <v>10</v>
      </c>
      <c r="O10" s="83">
        <v>1.0</v>
      </c>
      <c r="P10" s="82" t="s">
        <v>40</v>
      </c>
      <c r="Q10" s="85"/>
      <c r="R10" s="54"/>
    </row>
    <row r="11" ht="19.5" customHeight="1">
      <c r="A11" s="54"/>
      <c r="B11" s="66">
        <v>5.0</v>
      </c>
      <c r="C11" s="76" t="s">
        <v>45</v>
      </c>
      <c r="D11" s="77"/>
      <c r="E11" s="78"/>
      <c r="F11" s="76"/>
      <c r="G11" s="79" t="s">
        <v>46</v>
      </c>
      <c r="H11" s="80"/>
      <c r="I11" s="80"/>
      <c r="J11" s="81">
        <v>45524.0</v>
      </c>
      <c r="K11" s="81">
        <v>45531.0</v>
      </c>
      <c r="L11" s="81">
        <v>45524.0</v>
      </c>
      <c r="M11" s="81">
        <v>45531.0</v>
      </c>
      <c r="N11" s="82" t="s">
        <v>10</v>
      </c>
      <c r="O11" s="83">
        <v>1.0</v>
      </c>
      <c r="P11" s="82" t="s">
        <v>40</v>
      </c>
      <c r="Q11" s="85"/>
      <c r="R11" s="54"/>
    </row>
    <row r="12" ht="19.5" customHeight="1">
      <c r="A12" s="54"/>
      <c r="B12" s="66">
        <v>6.0</v>
      </c>
      <c r="C12" s="76" t="s">
        <v>47</v>
      </c>
      <c r="D12" s="77">
        <f>IF(COUNTBLANK(E12:I12)&lt;5, IF(E12&lt;&gt;"",0, IF(F12 &lt;&gt;"",1, IF(G12 &lt;&gt; "",2, IF(H12 &lt;&gt; "",3, IF(I12 &lt;&gt; "",4))))),"")</f>
        <v>2</v>
      </c>
      <c r="E12" s="78"/>
      <c r="F12" s="76"/>
      <c r="G12" s="79" t="s">
        <v>48</v>
      </c>
      <c r="H12" s="80"/>
      <c r="I12" s="80"/>
      <c r="J12" s="81">
        <v>45531.0</v>
      </c>
      <c r="K12" s="81">
        <v>45563.0</v>
      </c>
      <c r="L12" s="81">
        <v>45531.0</v>
      </c>
      <c r="M12" s="81">
        <v>45563.0</v>
      </c>
      <c r="N12" s="82" t="s">
        <v>10</v>
      </c>
      <c r="O12" s="83">
        <v>1.0</v>
      </c>
      <c r="P12" s="82" t="s">
        <v>40</v>
      </c>
      <c r="Q12" s="85"/>
      <c r="R12" s="54"/>
    </row>
    <row r="13" ht="19.5" customHeight="1">
      <c r="A13" s="54"/>
      <c r="B13" s="66">
        <v>7.0</v>
      </c>
      <c r="C13" s="76" t="s">
        <v>49</v>
      </c>
      <c r="D13" s="77"/>
      <c r="E13" s="78"/>
      <c r="F13" s="76"/>
      <c r="G13" s="79" t="s">
        <v>50</v>
      </c>
      <c r="H13" s="80"/>
      <c r="I13" s="80"/>
      <c r="J13" s="81">
        <v>45531.0</v>
      </c>
      <c r="K13" s="81">
        <v>45570.0</v>
      </c>
      <c r="L13" s="81">
        <v>45531.0</v>
      </c>
      <c r="M13" s="81">
        <v>45570.0</v>
      </c>
      <c r="N13" s="82" t="s">
        <v>10</v>
      </c>
      <c r="O13" s="83">
        <v>1.0</v>
      </c>
      <c r="P13" s="82" t="s">
        <v>40</v>
      </c>
      <c r="Q13" s="86"/>
      <c r="R13" s="54"/>
    </row>
    <row r="14" ht="19.5" customHeight="1">
      <c r="A14" s="54"/>
      <c r="B14" s="66">
        <v>8.0</v>
      </c>
      <c r="C14" s="76" t="s">
        <v>51</v>
      </c>
      <c r="D14" s="77"/>
      <c r="E14" s="78"/>
      <c r="F14" s="76"/>
      <c r="G14" s="79" t="s">
        <v>52</v>
      </c>
      <c r="H14" s="80"/>
      <c r="I14" s="80"/>
      <c r="J14" s="81">
        <v>45563.0</v>
      </c>
      <c r="K14" s="81">
        <v>45572.0</v>
      </c>
      <c r="L14" s="81">
        <v>45563.0</v>
      </c>
      <c r="M14" s="81">
        <v>45572.0</v>
      </c>
      <c r="N14" s="82" t="s">
        <v>10</v>
      </c>
      <c r="O14" s="83">
        <v>1.0</v>
      </c>
      <c r="P14" s="82" t="s">
        <v>40</v>
      </c>
      <c r="Q14" s="86"/>
      <c r="R14" s="87"/>
    </row>
    <row r="15" ht="19.5" customHeight="1">
      <c r="A15" s="54"/>
      <c r="B15" s="66">
        <v>9.0</v>
      </c>
      <c r="C15" s="76" t="s">
        <v>53</v>
      </c>
      <c r="D15" s="77">
        <f t="shared" ref="D15:D29" si="3">IF(COUNTBLANK(E15:I15)&lt;5, IF(E15&lt;&gt;"",0, IF(F15 &lt;&gt;"",1, IF(G15 &lt;&gt; "",2, IF(H15 &lt;&gt; "",3, IF(I15 &lt;&gt; "",4))))),"")</f>
        <v>2</v>
      </c>
      <c r="E15" s="78"/>
      <c r="F15" s="76"/>
      <c r="G15" s="79" t="s">
        <v>54</v>
      </c>
      <c r="H15" s="80"/>
      <c r="I15" s="80"/>
      <c r="J15" s="81">
        <v>45570.0</v>
      </c>
      <c r="K15" s="81">
        <v>45576.0</v>
      </c>
      <c r="L15" s="81">
        <v>45570.0</v>
      </c>
      <c r="M15" s="81">
        <v>45576.0</v>
      </c>
      <c r="N15" s="82" t="s">
        <v>13</v>
      </c>
      <c r="O15" s="83">
        <v>1.0</v>
      </c>
      <c r="P15" s="82" t="s">
        <v>40</v>
      </c>
      <c r="Q15" s="86"/>
      <c r="R15" s="54"/>
    </row>
    <row r="16" ht="19.5" customHeight="1">
      <c r="A16" s="54"/>
      <c r="B16" s="66">
        <v>10.0</v>
      </c>
      <c r="C16" s="76" t="s">
        <v>55</v>
      </c>
      <c r="D16" s="77">
        <f t="shared" si="3"/>
        <v>2</v>
      </c>
      <c r="E16" s="78"/>
      <c r="F16" s="76"/>
      <c r="G16" s="79" t="s">
        <v>56</v>
      </c>
      <c r="H16" s="80"/>
      <c r="I16" s="80"/>
      <c r="J16" s="81">
        <v>45572.0</v>
      </c>
      <c r="K16" s="81">
        <v>45576.0</v>
      </c>
      <c r="L16" s="81">
        <v>45572.0</v>
      </c>
      <c r="M16" s="81">
        <v>45576.0</v>
      </c>
      <c r="N16" s="82" t="s">
        <v>10</v>
      </c>
      <c r="O16" s="83">
        <v>1.0</v>
      </c>
      <c r="P16" s="82" t="s">
        <v>40</v>
      </c>
      <c r="Q16" s="85"/>
      <c r="R16" s="54"/>
    </row>
    <row r="17" ht="19.5" customHeight="1" outlineLevel="1">
      <c r="A17" s="88"/>
      <c r="B17" s="66">
        <v>11.0</v>
      </c>
      <c r="C17" s="89" t="s">
        <v>43</v>
      </c>
      <c r="D17" s="90">
        <f t="shared" si="3"/>
        <v>1</v>
      </c>
      <c r="E17" s="91"/>
      <c r="F17" s="92" t="s">
        <v>57</v>
      </c>
      <c r="G17" s="92"/>
      <c r="H17" s="93"/>
      <c r="I17" s="93"/>
      <c r="J17" s="94"/>
      <c r="K17" s="94"/>
      <c r="L17" s="94"/>
      <c r="M17" s="94"/>
      <c r="N17" s="94"/>
      <c r="O17" s="94"/>
      <c r="P17" s="95"/>
      <c r="Q17" s="96"/>
      <c r="R17" s="97"/>
    </row>
    <row r="18" ht="19.5" customHeight="1" outlineLevel="2">
      <c r="A18" s="16"/>
      <c r="B18" s="66">
        <v>12.0</v>
      </c>
      <c r="C18" s="98" t="s">
        <v>58</v>
      </c>
      <c r="D18" s="99">
        <f t="shared" si="3"/>
        <v>2</v>
      </c>
      <c r="E18" s="100"/>
      <c r="F18" s="101"/>
      <c r="G18" s="101" t="s">
        <v>59</v>
      </c>
      <c r="H18" s="98"/>
      <c r="I18" s="98"/>
      <c r="J18" s="102"/>
      <c r="K18" s="102"/>
      <c r="L18" s="102"/>
      <c r="M18" s="102"/>
      <c r="N18" s="102"/>
      <c r="O18" s="102"/>
      <c r="P18" s="103"/>
      <c r="Q18" s="104"/>
      <c r="R18" s="105"/>
    </row>
    <row r="19" ht="19.5" customHeight="1" outlineLevel="3">
      <c r="A19" s="16"/>
      <c r="B19" s="66">
        <v>13.0</v>
      </c>
      <c r="C19" s="106" t="s">
        <v>60</v>
      </c>
      <c r="D19" s="107">
        <f t="shared" si="3"/>
        <v>3</v>
      </c>
      <c r="E19" s="108"/>
      <c r="F19" s="109"/>
      <c r="G19" s="109"/>
      <c r="H19" s="106" t="s">
        <v>61</v>
      </c>
      <c r="I19" s="106"/>
      <c r="J19" s="110">
        <v>45521.0</v>
      </c>
      <c r="K19" s="110">
        <v>45523.0</v>
      </c>
      <c r="L19" s="110">
        <v>45521.0</v>
      </c>
      <c r="M19" s="110">
        <v>45523.0</v>
      </c>
      <c r="N19" s="111" t="s">
        <v>15</v>
      </c>
      <c r="O19" s="112">
        <v>1.0</v>
      </c>
      <c r="P19" s="111" t="s">
        <v>40</v>
      </c>
      <c r="Q19" s="113"/>
      <c r="R19" s="105"/>
    </row>
    <row r="20" ht="19.5" customHeight="1" outlineLevel="3">
      <c r="A20" s="16"/>
      <c r="B20" s="66">
        <v>14.0</v>
      </c>
      <c r="C20" s="106" t="s">
        <v>62</v>
      </c>
      <c r="D20" s="107">
        <f t="shared" si="3"/>
        <v>3</v>
      </c>
      <c r="E20" s="108"/>
      <c r="F20" s="109"/>
      <c r="G20" s="109"/>
      <c r="H20" s="106" t="s">
        <v>63</v>
      </c>
      <c r="I20" s="106"/>
      <c r="J20" s="110">
        <v>45521.0</v>
      </c>
      <c r="K20" s="110">
        <v>45523.0</v>
      </c>
      <c r="L20" s="110">
        <v>45521.0</v>
      </c>
      <c r="M20" s="110">
        <v>45523.0</v>
      </c>
      <c r="N20" s="111" t="s">
        <v>14</v>
      </c>
      <c r="O20" s="112">
        <v>1.0</v>
      </c>
      <c r="P20" s="111" t="s">
        <v>40</v>
      </c>
      <c r="Q20" s="113"/>
      <c r="R20" s="105"/>
    </row>
    <row r="21" ht="19.5" customHeight="1" outlineLevel="3">
      <c r="A21" s="16"/>
      <c r="B21" s="66">
        <v>15.0</v>
      </c>
      <c r="C21" s="106" t="s">
        <v>64</v>
      </c>
      <c r="D21" s="107">
        <f t="shared" si="3"/>
        <v>3</v>
      </c>
      <c r="E21" s="108"/>
      <c r="F21" s="109"/>
      <c r="G21" s="109"/>
      <c r="H21" s="106" t="s">
        <v>65</v>
      </c>
      <c r="I21" s="106"/>
      <c r="J21" s="110">
        <v>45521.0</v>
      </c>
      <c r="K21" s="110">
        <v>45523.0</v>
      </c>
      <c r="L21" s="110">
        <v>45521.0</v>
      </c>
      <c r="M21" s="110">
        <v>45523.0</v>
      </c>
      <c r="N21" s="111" t="s">
        <v>18</v>
      </c>
      <c r="O21" s="112">
        <v>1.0</v>
      </c>
      <c r="P21" s="111" t="s">
        <v>40</v>
      </c>
      <c r="Q21" s="113"/>
      <c r="R21" s="105"/>
    </row>
    <row r="22" ht="19.5" customHeight="1" outlineLevel="3">
      <c r="A22" s="16"/>
      <c r="B22" s="66">
        <v>16.0</v>
      </c>
      <c r="C22" s="106" t="s">
        <v>66</v>
      </c>
      <c r="D22" s="107">
        <f t="shared" si="3"/>
        <v>3</v>
      </c>
      <c r="E22" s="108"/>
      <c r="F22" s="109"/>
      <c r="G22" s="109"/>
      <c r="H22" s="106" t="s">
        <v>67</v>
      </c>
      <c r="I22" s="106"/>
      <c r="J22" s="110">
        <v>45523.0</v>
      </c>
      <c r="K22" s="110">
        <v>45524.0</v>
      </c>
      <c r="L22" s="110">
        <v>45523.0</v>
      </c>
      <c r="M22" s="110">
        <v>45524.0</v>
      </c>
      <c r="N22" s="111" t="s">
        <v>13</v>
      </c>
      <c r="O22" s="112">
        <v>1.0</v>
      </c>
      <c r="P22" s="111" t="s">
        <v>40</v>
      </c>
      <c r="Q22" s="113"/>
      <c r="R22" s="105"/>
    </row>
    <row r="23" ht="19.5" customHeight="1" outlineLevel="1">
      <c r="A23" s="88"/>
      <c r="B23" s="66">
        <v>17.0</v>
      </c>
      <c r="C23" s="89" t="s">
        <v>45</v>
      </c>
      <c r="D23" s="90">
        <f t="shared" si="3"/>
        <v>1</v>
      </c>
      <c r="E23" s="91"/>
      <c r="F23" s="92" t="s">
        <v>68</v>
      </c>
      <c r="G23" s="92"/>
      <c r="H23" s="93"/>
      <c r="I23" s="93"/>
      <c r="J23" s="94"/>
      <c r="K23" s="94"/>
      <c r="L23" s="94"/>
      <c r="M23" s="94"/>
      <c r="N23" s="94"/>
      <c r="O23" s="94"/>
      <c r="P23" s="95"/>
      <c r="Q23" s="96"/>
      <c r="R23" s="97"/>
    </row>
    <row r="24" ht="19.5" customHeight="1" outlineLevel="2">
      <c r="A24" s="16"/>
      <c r="B24" s="66">
        <v>18.0</v>
      </c>
      <c r="C24" s="98" t="s">
        <v>69</v>
      </c>
      <c r="D24" s="99">
        <f t="shared" si="3"/>
        <v>2</v>
      </c>
      <c r="E24" s="100"/>
      <c r="F24" s="101"/>
      <c r="G24" s="101" t="s">
        <v>70</v>
      </c>
      <c r="H24" s="98"/>
      <c r="I24" s="98"/>
      <c r="J24" s="102"/>
      <c r="K24" s="102"/>
      <c r="L24" s="102"/>
      <c r="M24" s="102"/>
      <c r="N24" s="102"/>
      <c r="O24" s="102"/>
      <c r="P24" s="103"/>
      <c r="Q24" s="104"/>
      <c r="R24" s="105"/>
    </row>
    <row r="25" ht="19.5" customHeight="1" outlineLevel="3">
      <c r="A25" s="16"/>
      <c r="B25" s="66">
        <v>19.0</v>
      </c>
      <c r="C25" s="106" t="s">
        <v>71</v>
      </c>
      <c r="D25" s="107">
        <f t="shared" si="3"/>
        <v>3</v>
      </c>
      <c r="E25" s="108"/>
      <c r="F25" s="109"/>
      <c r="G25" s="109"/>
      <c r="H25" s="106" t="s">
        <v>72</v>
      </c>
      <c r="I25" s="106"/>
      <c r="J25" s="110">
        <v>45524.0</v>
      </c>
      <c r="K25" s="110">
        <v>45531.0</v>
      </c>
      <c r="L25" s="110">
        <v>45524.0</v>
      </c>
      <c r="M25" s="110">
        <v>45531.0</v>
      </c>
      <c r="N25" s="111" t="s">
        <v>13</v>
      </c>
      <c r="O25" s="112">
        <v>1.0</v>
      </c>
      <c r="P25" s="111" t="s">
        <v>40</v>
      </c>
      <c r="Q25" s="113"/>
      <c r="R25" s="105"/>
    </row>
    <row r="26" ht="19.5" customHeight="1" outlineLevel="3">
      <c r="A26" s="16"/>
      <c r="B26" s="66">
        <v>20.0</v>
      </c>
      <c r="C26" s="106" t="s">
        <v>73</v>
      </c>
      <c r="D26" s="107">
        <f t="shared" si="3"/>
        <v>3</v>
      </c>
      <c r="E26" s="108"/>
      <c r="F26" s="109"/>
      <c r="G26" s="109"/>
      <c r="H26" s="106" t="s">
        <v>74</v>
      </c>
      <c r="I26" s="106"/>
      <c r="J26" s="110">
        <v>45524.0</v>
      </c>
      <c r="K26" s="110">
        <v>45531.0</v>
      </c>
      <c r="L26" s="110">
        <v>45524.0</v>
      </c>
      <c r="M26" s="110">
        <v>45531.0</v>
      </c>
      <c r="N26" s="111" t="s">
        <v>17</v>
      </c>
      <c r="O26" s="112">
        <v>1.0</v>
      </c>
      <c r="P26" s="111" t="s">
        <v>40</v>
      </c>
      <c r="Q26" s="113"/>
      <c r="R26" s="105"/>
    </row>
    <row r="27" ht="19.5" customHeight="1" outlineLevel="3">
      <c r="A27" s="16"/>
      <c r="B27" s="66">
        <v>21.0</v>
      </c>
      <c r="C27" s="106" t="s">
        <v>75</v>
      </c>
      <c r="D27" s="107">
        <f t="shared" si="3"/>
        <v>3</v>
      </c>
      <c r="E27" s="108"/>
      <c r="F27" s="109"/>
      <c r="G27" s="109"/>
      <c r="H27" s="106" t="s">
        <v>76</v>
      </c>
      <c r="I27" s="106"/>
      <c r="J27" s="110">
        <v>45524.0</v>
      </c>
      <c r="K27" s="110">
        <v>45531.0</v>
      </c>
      <c r="L27" s="110">
        <v>45524.0</v>
      </c>
      <c r="M27" s="110">
        <v>45531.0</v>
      </c>
      <c r="N27" s="111" t="s">
        <v>16</v>
      </c>
      <c r="O27" s="112">
        <v>1.0</v>
      </c>
      <c r="P27" s="111" t="s">
        <v>40</v>
      </c>
      <c r="Q27" s="113"/>
      <c r="R27" s="105"/>
    </row>
    <row r="28" ht="19.5" customHeight="1" outlineLevel="3">
      <c r="A28" s="16"/>
      <c r="B28" s="66">
        <v>22.0</v>
      </c>
      <c r="C28" s="89" t="s">
        <v>77</v>
      </c>
      <c r="D28" s="90">
        <f t="shared" si="3"/>
        <v>1</v>
      </c>
      <c r="E28" s="91"/>
      <c r="F28" s="114" t="s">
        <v>78</v>
      </c>
      <c r="G28" s="92"/>
      <c r="H28" s="93"/>
      <c r="I28" s="93"/>
      <c r="J28" s="115"/>
      <c r="K28" s="115"/>
      <c r="L28" s="115"/>
      <c r="M28" s="115"/>
      <c r="N28" s="115"/>
      <c r="O28" s="115"/>
      <c r="P28" s="116"/>
      <c r="Q28" s="96"/>
      <c r="R28" s="105"/>
    </row>
    <row r="29" ht="19.5" customHeight="1" outlineLevel="3">
      <c r="A29" s="16"/>
      <c r="B29" s="66">
        <v>23.0</v>
      </c>
      <c r="C29" s="117" t="s">
        <v>79</v>
      </c>
      <c r="D29" s="118">
        <f t="shared" si="3"/>
        <v>1</v>
      </c>
      <c r="E29" s="119"/>
      <c r="F29" s="120" t="s">
        <v>80</v>
      </c>
      <c r="G29" s="120"/>
      <c r="H29" s="117"/>
      <c r="I29" s="117"/>
      <c r="J29" s="121"/>
      <c r="K29" s="121"/>
      <c r="L29" s="121"/>
      <c r="M29" s="121"/>
      <c r="N29" s="121"/>
      <c r="O29" s="121"/>
      <c r="P29" s="122"/>
      <c r="Q29" s="123"/>
      <c r="R29" s="105"/>
    </row>
    <row r="30" ht="19.5" customHeight="1" outlineLevel="3">
      <c r="A30" s="16"/>
      <c r="B30" s="66">
        <v>24.0</v>
      </c>
      <c r="C30" s="106" t="s">
        <v>81</v>
      </c>
      <c r="D30" s="99"/>
      <c r="E30" s="100"/>
      <c r="F30" s="101"/>
      <c r="G30" s="101"/>
      <c r="H30" s="98" t="s">
        <v>82</v>
      </c>
      <c r="I30" s="98"/>
      <c r="J30" s="102"/>
      <c r="K30" s="102"/>
      <c r="L30" s="102"/>
      <c r="M30" s="102"/>
      <c r="N30" s="102"/>
      <c r="O30" s="102"/>
      <c r="P30" s="103" t="s">
        <v>83</v>
      </c>
      <c r="Q30" s="104"/>
      <c r="R30" s="105"/>
    </row>
    <row r="31" ht="19.5" customHeight="1" outlineLevel="3">
      <c r="A31" s="16"/>
      <c r="B31" s="66">
        <v>25.0</v>
      </c>
      <c r="C31" s="124" t="s">
        <v>84</v>
      </c>
      <c r="D31" s="107"/>
      <c r="E31" s="108"/>
      <c r="F31" s="106"/>
      <c r="G31" s="106"/>
      <c r="H31" s="106" t="s">
        <v>85</v>
      </c>
      <c r="I31" s="106"/>
      <c r="J31" s="110">
        <v>45531.0</v>
      </c>
      <c r="K31" s="125">
        <v>45559.0</v>
      </c>
      <c r="L31" s="110">
        <v>45531.0</v>
      </c>
      <c r="M31" s="125">
        <v>45559.0</v>
      </c>
      <c r="N31" s="111" t="s">
        <v>10</v>
      </c>
      <c r="O31" s="112">
        <v>1.0</v>
      </c>
      <c r="P31" s="111" t="s">
        <v>40</v>
      </c>
      <c r="Q31" s="113"/>
      <c r="R31" s="105"/>
    </row>
    <row r="32" ht="19.5" customHeight="1" outlineLevel="3">
      <c r="A32" s="16"/>
      <c r="B32" s="126">
        <v>26.0</v>
      </c>
      <c r="C32" s="127" t="s">
        <v>86</v>
      </c>
      <c r="D32" s="107"/>
      <c r="E32" s="108"/>
      <c r="F32" s="106"/>
      <c r="G32" s="106"/>
      <c r="H32" s="106" t="s">
        <v>87</v>
      </c>
      <c r="I32" s="106"/>
      <c r="J32" s="110">
        <v>45531.0</v>
      </c>
      <c r="K32" s="125">
        <v>45559.0</v>
      </c>
      <c r="L32" s="110">
        <v>45531.0</v>
      </c>
      <c r="M32" s="125">
        <v>45559.0</v>
      </c>
      <c r="N32" s="111" t="s">
        <v>13</v>
      </c>
      <c r="O32" s="112">
        <v>1.0</v>
      </c>
      <c r="P32" s="111" t="s">
        <v>40</v>
      </c>
      <c r="Q32" s="113"/>
      <c r="R32" s="105"/>
    </row>
    <row r="33" ht="19.5" customHeight="1" outlineLevel="3">
      <c r="A33" s="16"/>
      <c r="B33" s="66">
        <v>27.0</v>
      </c>
      <c r="C33" s="128" t="s">
        <v>88</v>
      </c>
      <c r="D33" s="107"/>
      <c r="E33" s="108"/>
      <c r="F33" s="106"/>
      <c r="G33" s="106"/>
      <c r="H33" s="106" t="s">
        <v>89</v>
      </c>
      <c r="I33" s="106"/>
      <c r="J33" s="110">
        <v>45531.0</v>
      </c>
      <c r="K33" s="125">
        <v>45559.0</v>
      </c>
      <c r="L33" s="110">
        <v>45531.0</v>
      </c>
      <c r="M33" s="125">
        <v>45559.0</v>
      </c>
      <c r="N33" s="111" t="s">
        <v>14</v>
      </c>
      <c r="O33" s="112">
        <v>1.0</v>
      </c>
      <c r="P33" s="111" t="s">
        <v>40</v>
      </c>
      <c r="Q33" s="113"/>
      <c r="R33" s="105"/>
    </row>
    <row r="34" ht="19.5" customHeight="1" outlineLevel="3">
      <c r="A34" s="16"/>
      <c r="B34" s="66">
        <v>28.0</v>
      </c>
      <c r="C34" s="106" t="s">
        <v>90</v>
      </c>
      <c r="D34" s="107"/>
      <c r="E34" s="108"/>
      <c r="F34" s="106"/>
      <c r="G34" s="106"/>
      <c r="H34" s="106" t="s">
        <v>91</v>
      </c>
      <c r="I34" s="106"/>
      <c r="J34" s="110">
        <v>45531.0</v>
      </c>
      <c r="K34" s="125">
        <v>45559.0</v>
      </c>
      <c r="L34" s="110">
        <v>45531.0</v>
      </c>
      <c r="M34" s="125">
        <v>45559.0</v>
      </c>
      <c r="N34" s="111" t="s">
        <v>15</v>
      </c>
      <c r="O34" s="112">
        <v>1.0</v>
      </c>
      <c r="P34" s="111" t="s">
        <v>40</v>
      </c>
      <c r="Q34" s="113"/>
      <c r="R34" s="105"/>
    </row>
    <row r="35" ht="19.5" customHeight="1" outlineLevel="3">
      <c r="A35" s="16"/>
      <c r="B35" s="66">
        <v>29.0</v>
      </c>
      <c r="C35" s="106" t="s">
        <v>92</v>
      </c>
      <c r="D35" s="107"/>
      <c r="E35" s="108"/>
      <c r="F35" s="106"/>
      <c r="G35" s="106"/>
      <c r="H35" s="106" t="s">
        <v>93</v>
      </c>
      <c r="I35" s="106"/>
      <c r="J35" s="110">
        <v>45531.0</v>
      </c>
      <c r="K35" s="125">
        <v>45566.0</v>
      </c>
      <c r="L35" s="110">
        <v>45531.0</v>
      </c>
      <c r="M35" s="125">
        <v>45566.0</v>
      </c>
      <c r="N35" s="111" t="s">
        <v>18</v>
      </c>
      <c r="O35" s="112">
        <v>1.0</v>
      </c>
      <c r="P35" s="111" t="s">
        <v>40</v>
      </c>
      <c r="Q35" s="113"/>
      <c r="R35" s="105"/>
    </row>
    <row r="36" ht="19.5" customHeight="1" outlineLevel="3">
      <c r="A36" s="16"/>
      <c r="B36" s="66">
        <v>30.0</v>
      </c>
      <c r="C36" s="106" t="s">
        <v>94</v>
      </c>
      <c r="D36" s="107"/>
      <c r="E36" s="108"/>
      <c r="F36" s="106"/>
      <c r="G36" s="106"/>
      <c r="H36" s="106" t="s">
        <v>95</v>
      </c>
      <c r="I36" s="106"/>
      <c r="J36" s="110">
        <v>45531.0</v>
      </c>
      <c r="K36" s="125">
        <v>45559.0</v>
      </c>
      <c r="L36" s="110">
        <v>45531.0</v>
      </c>
      <c r="M36" s="125">
        <v>45559.0</v>
      </c>
      <c r="N36" s="111" t="s">
        <v>13</v>
      </c>
      <c r="O36" s="112">
        <v>1.0</v>
      </c>
      <c r="P36" s="111" t="s">
        <v>40</v>
      </c>
      <c r="Q36" s="113"/>
      <c r="R36" s="105"/>
    </row>
    <row r="37" ht="19.5" customHeight="1" outlineLevel="3">
      <c r="A37" s="16"/>
      <c r="B37" s="66">
        <v>31.0</v>
      </c>
      <c r="C37" s="106" t="s">
        <v>96</v>
      </c>
      <c r="D37" s="107"/>
      <c r="E37" s="108"/>
      <c r="F37" s="106"/>
      <c r="G37" s="106"/>
      <c r="H37" s="106" t="s">
        <v>97</v>
      </c>
      <c r="I37" s="106"/>
      <c r="J37" s="110">
        <v>45531.0</v>
      </c>
      <c r="K37" s="125">
        <v>45559.0</v>
      </c>
      <c r="L37" s="110">
        <v>45531.0</v>
      </c>
      <c r="M37" s="125">
        <v>45559.0</v>
      </c>
      <c r="N37" s="111" t="s">
        <v>14</v>
      </c>
      <c r="O37" s="112">
        <v>1.0</v>
      </c>
      <c r="P37" s="111" t="s">
        <v>40</v>
      </c>
      <c r="Q37" s="113"/>
      <c r="R37" s="105"/>
    </row>
    <row r="38" ht="19.5" customHeight="1" outlineLevel="3">
      <c r="A38" s="16"/>
      <c r="B38" s="66">
        <v>32.0</v>
      </c>
      <c r="C38" s="106" t="s">
        <v>98</v>
      </c>
      <c r="D38" s="107"/>
      <c r="E38" s="108"/>
      <c r="F38" s="106"/>
      <c r="G38" s="106"/>
      <c r="H38" s="106" t="s">
        <v>99</v>
      </c>
      <c r="I38" s="106"/>
      <c r="J38" s="110">
        <v>45531.0</v>
      </c>
      <c r="K38" s="125">
        <v>45559.0</v>
      </c>
      <c r="L38" s="110">
        <v>45531.0</v>
      </c>
      <c r="M38" s="125">
        <v>45559.0</v>
      </c>
      <c r="N38" s="111" t="s">
        <v>18</v>
      </c>
      <c r="O38" s="112">
        <v>1.0</v>
      </c>
      <c r="P38" s="111" t="s">
        <v>40</v>
      </c>
      <c r="Q38" s="113"/>
      <c r="R38" s="105"/>
    </row>
    <row r="39" ht="19.5" customHeight="1" outlineLevel="3">
      <c r="A39" s="16"/>
      <c r="B39" s="66">
        <v>33.0</v>
      </c>
      <c r="C39" s="106" t="s">
        <v>100</v>
      </c>
      <c r="D39" s="107"/>
      <c r="E39" s="108"/>
      <c r="F39" s="106"/>
      <c r="G39" s="106"/>
      <c r="H39" s="106" t="s">
        <v>101</v>
      </c>
      <c r="I39" s="106"/>
      <c r="J39" s="110">
        <v>45531.0</v>
      </c>
      <c r="K39" s="125">
        <v>45566.0</v>
      </c>
      <c r="L39" s="110">
        <v>45531.0</v>
      </c>
      <c r="M39" s="125">
        <v>45566.0</v>
      </c>
      <c r="N39" s="111" t="s">
        <v>16</v>
      </c>
      <c r="O39" s="112">
        <v>1.0</v>
      </c>
      <c r="P39" s="111" t="s">
        <v>40</v>
      </c>
      <c r="Q39" s="113"/>
      <c r="R39" s="105"/>
    </row>
    <row r="40" ht="19.5" customHeight="1" outlineLevel="3">
      <c r="A40" s="16"/>
      <c r="B40" s="66">
        <v>34.0</v>
      </c>
      <c r="C40" s="98" t="s">
        <v>84</v>
      </c>
      <c r="D40" s="99">
        <f t="shared" ref="D40:D42" si="4">IF(COUNTBLANK(E40:I40)&lt;5, IF(E40&lt;&gt;"",0, IF(F40 &lt;&gt;"",1, IF(G40 &lt;&gt; "",2, IF(H40 &lt;&gt; "",3, IF(I40 &lt;&gt; "",4))))),"")</f>
        <v>3</v>
      </c>
      <c r="E40" s="100"/>
      <c r="F40" s="101"/>
      <c r="G40" s="101"/>
      <c r="H40" s="129" t="s">
        <v>102</v>
      </c>
      <c r="I40" s="98"/>
      <c r="J40" s="102"/>
      <c r="K40" s="102"/>
      <c r="L40" s="102"/>
      <c r="M40" s="102"/>
      <c r="N40" s="102"/>
      <c r="O40" s="102"/>
      <c r="P40" s="103"/>
      <c r="Q40" s="130"/>
      <c r="R40" s="105"/>
    </row>
    <row r="41" ht="19.5" customHeight="1" outlineLevel="3">
      <c r="A41" s="16"/>
      <c r="B41" s="66">
        <v>35.0</v>
      </c>
      <c r="C41" s="106" t="s">
        <v>103</v>
      </c>
      <c r="D41" s="107">
        <f t="shared" si="4"/>
        <v>3</v>
      </c>
      <c r="E41" s="108"/>
      <c r="F41" s="109"/>
      <c r="G41" s="109"/>
      <c r="H41" s="106" t="s">
        <v>104</v>
      </c>
      <c r="I41" s="106"/>
      <c r="J41" s="131" t="s">
        <v>105</v>
      </c>
      <c r="K41" s="131" t="s">
        <v>106</v>
      </c>
      <c r="L41" s="131" t="s">
        <v>105</v>
      </c>
      <c r="M41" s="131" t="s">
        <v>106</v>
      </c>
      <c r="N41" s="111" t="s">
        <v>15</v>
      </c>
      <c r="O41" s="112">
        <v>1.0</v>
      </c>
      <c r="P41" s="111" t="s">
        <v>40</v>
      </c>
      <c r="Q41" s="113"/>
      <c r="R41" s="105"/>
    </row>
    <row r="42" ht="19.5" customHeight="1" outlineLevel="3">
      <c r="A42" s="16"/>
      <c r="B42" s="66">
        <v>36.0</v>
      </c>
      <c r="C42" s="106" t="s">
        <v>107</v>
      </c>
      <c r="D42" s="107">
        <f t="shared" si="4"/>
        <v>3</v>
      </c>
      <c r="E42" s="108"/>
      <c r="F42" s="109"/>
      <c r="G42" s="109"/>
      <c r="H42" s="106" t="s">
        <v>108</v>
      </c>
      <c r="I42" s="106"/>
      <c r="J42" s="131" t="s">
        <v>105</v>
      </c>
      <c r="K42" s="131" t="s">
        <v>106</v>
      </c>
      <c r="L42" s="131" t="s">
        <v>105</v>
      </c>
      <c r="M42" s="131" t="s">
        <v>106</v>
      </c>
      <c r="N42" s="111" t="s">
        <v>15</v>
      </c>
      <c r="O42" s="112">
        <v>1.0</v>
      </c>
      <c r="P42" s="111" t="s">
        <v>40</v>
      </c>
      <c r="Q42" s="113"/>
      <c r="R42" s="105"/>
    </row>
    <row r="43" ht="19.5" customHeight="1" outlineLevel="3">
      <c r="A43" s="16"/>
      <c r="B43" s="66">
        <v>37.0</v>
      </c>
      <c r="C43" s="106" t="s">
        <v>109</v>
      </c>
      <c r="D43" s="107"/>
      <c r="E43" s="108"/>
      <c r="F43" s="109"/>
      <c r="G43" s="109"/>
      <c r="H43" s="106" t="s">
        <v>110</v>
      </c>
      <c r="I43" s="106"/>
      <c r="J43" s="131" t="s">
        <v>105</v>
      </c>
      <c r="K43" s="131" t="s">
        <v>111</v>
      </c>
      <c r="L43" s="131" t="s">
        <v>105</v>
      </c>
      <c r="M43" s="131" t="s">
        <v>111</v>
      </c>
      <c r="N43" s="111" t="s">
        <v>10</v>
      </c>
      <c r="O43" s="112">
        <v>1.0</v>
      </c>
      <c r="P43" s="111" t="s">
        <v>40</v>
      </c>
      <c r="Q43" s="113"/>
      <c r="R43" s="105"/>
    </row>
    <row r="44" ht="19.5" customHeight="1" outlineLevel="3">
      <c r="A44" s="16"/>
      <c r="B44" s="66">
        <v>38.0</v>
      </c>
      <c r="C44" s="106" t="s">
        <v>112</v>
      </c>
      <c r="D44" s="107"/>
      <c r="E44" s="108"/>
      <c r="F44" s="109"/>
      <c r="G44" s="109"/>
      <c r="H44" s="106" t="s">
        <v>113</v>
      </c>
      <c r="I44" s="106"/>
      <c r="J44" s="131" t="s">
        <v>105</v>
      </c>
      <c r="K44" s="131" t="s">
        <v>111</v>
      </c>
      <c r="L44" s="131" t="s">
        <v>105</v>
      </c>
      <c r="M44" s="131" t="s">
        <v>111</v>
      </c>
      <c r="N44" s="111" t="s">
        <v>15</v>
      </c>
      <c r="O44" s="112">
        <v>1.0</v>
      </c>
      <c r="P44" s="111" t="s">
        <v>40</v>
      </c>
      <c r="Q44" s="113"/>
      <c r="R44" s="105"/>
    </row>
    <row r="45" ht="19.5" customHeight="1" outlineLevel="3">
      <c r="A45" s="16"/>
      <c r="B45" s="66">
        <v>39.0</v>
      </c>
      <c r="C45" s="106" t="s">
        <v>114</v>
      </c>
      <c r="D45" s="107">
        <f t="shared" ref="D45:D83" si="5">IF(COUNTBLANK(E45:I45)&lt;5, IF(E45&lt;&gt;"",0, IF(F45 &lt;&gt;"",1, IF(G45 &lt;&gt; "",2, IF(H45 &lt;&gt; "",3, IF(I45 &lt;&gt; "",4))))),"")</f>
        <v>3</v>
      </c>
      <c r="E45" s="108"/>
      <c r="F45" s="109"/>
      <c r="G45" s="109"/>
      <c r="H45" s="106" t="s">
        <v>115</v>
      </c>
      <c r="I45" s="106"/>
      <c r="J45" s="131" t="s">
        <v>105</v>
      </c>
      <c r="K45" s="131" t="s">
        <v>111</v>
      </c>
      <c r="L45" s="131" t="s">
        <v>105</v>
      </c>
      <c r="M45" s="131" t="s">
        <v>111</v>
      </c>
      <c r="N45" s="111" t="s">
        <v>16</v>
      </c>
      <c r="O45" s="112">
        <v>1.0</v>
      </c>
      <c r="P45" s="111" t="s">
        <v>40</v>
      </c>
      <c r="Q45" s="113"/>
      <c r="R45" s="105"/>
    </row>
    <row r="46" ht="19.5" customHeight="1" outlineLevel="3">
      <c r="A46" s="16"/>
      <c r="B46" s="66">
        <v>40.0</v>
      </c>
      <c r="C46" s="106" t="s">
        <v>116</v>
      </c>
      <c r="D46" s="107">
        <f t="shared" si="5"/>
        <v>3</v>
      </c>
      <c r="E46" s="108"/>
      <c r="F46" s="109"/>
      <c r="G46" s="109"/>
      <c r="H46" s="106" t="s">
        <v>117</v>
      </c>
      <c r="I46" s="106"/>
      <c r="J46" s="131" t="s">
        <v>105</v>
      </c>
      <c r="K46" s="131" t="s">
        <v>118</v>
      </c>
      <c r="L46" s="131" t="s">
        <v>105</v>
      </c>
      <c r="M46" s="131" t="s">
        <v>118</v>
      </c>
      <c r="N46" s="111" t="s">
        <v>16</v>
      </c>
      <c r="O46" s="112">
        <v>1.0</v>
      </c>
      <c r="P46" s="111" t="s">
        <v>40</v>
      </c>
      <c r="Q46" s="113"/>
      <c r="R46" s="105"/>
    </row>
    <row r="47" ht="19.5" customHeight="1" outlineLevel="3">
      <c r="A47" s="16"/>
      <c r="B47" s="66">
        <v>41.0</v>
      </c>
      <c r="C47" s="106" t="s">
        <v>119</v>
      </c>
      <c r="D47" s="107">
        <f t="shared" si="5"/>
        <v>3</v>
      </c>
      <c r="E47" s="108"/>
      <c r="F47" s="109"/>
      <c r="G47" s="109"/>
      <c r="H47" s="106" t="s">
        <v>120</v>
      </c>
      <c r="I47" s="106"/>
      <c r="J47" s="131" t="s">
        <v>105</v>
      </c>
      <c r="K47" s="131" t="s">
        <v>118</v>
      </c>
      <c r="L47" s="110"/>
      <c r="M47" s="110"/>
      <c r="N47" s="111" t="s">
        <v>18</v>
      </c>
      <c r="O47" s="132">
        <v>0.0</v>
      </c>
      <c r="P47" s="111" t="s">
        <v>121</v>
      </c>
      <c r="Q47" s="113"/>
      <c r="R47" s="105"/>
    </row>
    <row r="48" ht="19.5" customHeight="1" outlineLevel="3">
      <c r="A48" s="16"/>
      <c r="B48" s="66">
        <v>42.0</v>
      </c>
      <c r="C48" s="106" t="s">
        <v>122</v>
      </c>
      <c r="D48" s="107">
        <f t="shared" si="5"/>
        <v>3</v>
      </c>
      <c r="E48" s="108"/>
      <c r="F48" s="109"/>
      <c r="G48" s="109"/>
      <c r="H48" s="106" t="s">
        <v>123</v>
      </c>
      <c r="I48" s="106"/>
      <c r="J48" s="131" t="s">
        <v>105</v>
      </c>
      <c r="K48" s="131" t="s">
        <v>118</v>
      </c>
      <c r="L48" s="110"/>
      <c r="M48" s="110"/>
      <c r="N48" s="111" t="s">
        <v>18</v>
      </c>
      <c r="O48" s="132">
        <v>0.0</v>
      </c>
      <c r="P48" s="111" t="s">
        <v>121</v>
      </c>
      <c r="Q48" s="113"/>
      <c r="R48" s="105"/>
    </row>
    <row r="49" ht="19.5" customHeight="1" outlineLevel="3">
      <c r="A49" s="16"/>
      <c r="B49" s="66">
        <v>43.0</v>
      </c>
      <c r="C49" s="98" t="s">
        <v>86</v>
      </c>
      <c r="D49" s="99">
        <f t="shared" si="5"/>
        <v>3</v>
      </c>
      <c r="E49" s="100"/>
      <c r="F49" s="101"/>
      <c r="G49" s="101"/>
      <c r="H49" s="129" t="s">
        <v>124</v>
      </c>
      <c r="I49" s="98"/>
      <c r="J49" s="102"/>
      <c r="K49" s="102"/>
      <c r="L49" s="102"/>
      <c r="M49" s="102"/>
      <c r="N49" s="102"/>
      <c r="O49" s="102"/>
      <c r="P49" s="103"/>
      <c r="Q49" s="130"/>
      <c r="R49" s="105"/>
    </row>
    <row r="50" ht="19.5" customHeight="1" outlineLevel="3">
      <c r="A50" s="16"/>
      <c r="B50" s="66">
        <v>44.0</v>
      </c>
      <c r="C50" s="106" t="s">
        <v>125</v>
      </c>
      <c r="D50" s="107">
        <f t="shared" si="5"/>
        <v>3</v>
      </c>
      <c r="E50" s="108"/>
      <c r="F50" s="109"/>
      <c r="G50" s="109"/>
      <c r="H50" s="106" t="s">
        <v>126</v>
      </c>
      <c r="I50" s="106"/>
      <c r="J50" s="131" t="s">
        <v>105</v>
      </c>
      <c r="K50" s="131" t="s">
        <v>127</v>
      </c>
      <c r="L50" s="131" t="s">
        <v>105</v>
      </c>
      <c r="M50" s="131" t="s">
        <v>127</v>
      </c>
      <c r="N50" s="111" t="s">
        <v>15</v>
      </c>
      <c r="O50" s="112">
        <v>1.0</v>
      </c>
      <c r="P50" s="111" t="s">
        <v>40</v>
      </c>
      <c r="Q50" s="113"/>
      <c r="R50" s="105"/>
    </row>
    <row r="51" ht="19.5" customHeight="1" outlineLevel="3">
      <c r="A51" s="16"/>
      <c r="B51" s="66">
        <v>45.0</v>
      </c>
      <c r="C51" s="106" t="s">
        <v>128</v>
      </c>
      <c r="D51" s="107">
        <f t="shared" si="5"/>
        <v>3</v>
      </c>
      <c r="E51" s="108"/>
      <c r="F51" s="109"/>
      <c r="G51" s="109"/>
      <c r="H51" s="106" t="s">
        <v>129</v>
      </c>
      <c r="I51" s="106"/>
      <c r="J51" s="131" t="s">
        <v>105</v>
      </c>
      <c r="K51" s="131" t="s">
        <v>130</v>
      </c>
      <c r="L51" s="131" t="s">
        <v>131</v>
      </c>
      <c r="M51" s="131" t="s">
        <v>130</v>
      </c>
      <c r="N51" s="111" t="s">
        <v>15</v>
      </c>
      <c r="O51" s="112">
        <v>1.0</v>
      </c>
      <c r="P51" s="111" t="s">
        <v>40</v>
      </c>
      <c r="Q51" s="113"/>
      <c r="R51" s="105"/>
    </row>
    <row r="52" ht="19.5" customHeight="1" outlineLevel="3">
      <c r="A52" s="16"/>
      <c r="B52" s="66">
        <v>46.0</v>
      </c>
      <c r="C52" s="106" t="s">
        <v>132</v>
      </c>
      <c r="D52" s="107">
        <f t="shared" si="5"/>
        <v>3</v>
      </c>
      <c r="E52" s="108"/>
      <c r="F52" s="109"/>
      <c r="G52" s="109"/>
      <c r="H52" s="106" t="s">
        <v>133</v>
      </c>
      <c r="I52" s="106"/>
      <c r="J52" s="131" t="s">
        <v>105</v>
      </c>
      <c r="K52" s="131" t="s">
        <v>127</v>
      </c>
      <c r="L52" s="131" t="s">
        <v>105</v>
      </c>
      <c r="M52" s="131" t="s">
        <v>127</v>
      </c>
      <c r="N52" s="111" t="s">
        <v>15</v>
      </c>
      <c r="O52" s="112">
        <v>1.0</v>
      </c>
      <c r="P52" s="111" t="s">
        <v>40</v>
      </c>
      <c r="Q52" s="113"/>
      <c r="R52" s="105"/>
    </row>
    <row r="53" ht="19.5" customHeight="1" outlineLevel="3">
      <c r="A53" s="16"/>
      <c r="B53" s="66">
        <v>47.0</v>
      </c>
      <c r="C53" s="106" t="s">
        <v>134</v>
      </c>
      <c r="D53" s="107">
        <f t="shared" si="5"/>
        <v>3</v>
      </c>
      <c r="E53" s="108"/>
      <c r="F53" s="109"/>
      <c r="G53" s="109"/>
      <c r="H53" s="106" t="s">
        <v>135</v>
      </c>
      <c r="I53" s="106"/>
      <c r="J53" s="131" t="s">
        <v>105</v>
      </c>
      <c r="K53" s="131" t="s">
        <v>127</v>
      </c>
      <c r="L53" s="131" t="s">
        <v>105</v>
      </c>
      <c r="M53" s="131" t="s">
        <v>127</v>
      </c>
      <c r="N53" s="111" t="s">
        <v>14</v>
      </c>
      <c r="O53" s="112">
        <v>1.0</v>
      </c>
      <c r="P53" s="111" t="s">
        <v>40</v>
      </c>
      <c r="Q53" s="113"/>
      <c r="R53" s="105"/>
    </row>
    <row r="54" ht="19.5" customHeight="1" outlineLevel="3">
      <c r="A54" s="16"/>
      <c r="B54" s="66">
        <v>48.0</v>
      </c>
      <c r="C54" s="106" t="s">
        <v>136</v>
      </c>
      <c r="D54" s="107">
        <f t="shared" si="5"/>
        <v>3</v>
      </c>
      <c r="E54" s="108"/>
      <c r="F54" s="109"/>
      <c r="G54" s="109"/>
      <c r="H54" s="106" t="s">
        <v>137</v>
      </c>
      <c r="I54" s="106"/>
      <c r="J54" s="131" t="s">
        <v>105</v>
      </c>
      <c r="K54" s="131" t="s">
        <v>127</v>
      </c>
      <c r="L54" s="131" t="s">
        <v>105</v>
      </c>
      <c r="M54" s="131" t="s">
        <v>127</v>
      </c>
      <c r="N54" s="111" t="s">
        <v>14</v>
      </c>
      <c r="O54" s="112">
        <v>1.0</v>
      </c>
      <c r="P54" s="111" t="s">
        <v>40</v>
      </c>
      <c r="Q54" s="113"/>
      <c r="R54" s="105"/>
    </row>
    <row r="55" ht="19.5" customHeight="1" outlineLevel="3">
      <c r="A55" s="16"/>
      <c r="B55" s="66">
        <v>49.0</v>
      </c>
      <c r="C55" s="98" t="s">
        <v>138</v>
      </c>
      <c r="D55" s="99">
        <f t="shared" si="5"/>
        <v>3</v>
      </c>
      <c r="E55" s="100"/>
      <c r="F55" s="101"/>
      <c r="G55" s="101"/>
      <c r="H55" s="129" t="s">
        <v>139</v>
      </c>
      <c r="I55" s="98"/>
      <c r="J55" s="102"/>
      <c r="K55" s="102"/>
      <c r="L55" s="102"/>
      <c r="M55" s="102"/>
      <c r="N55" s="102"/>
      <c r="O55" s="102"/>
      <c r="P55" s="103"/>
      <c r="Q55" s="130"/>
      <c r="R55" s="105"/>
    </row>
    <row r="56" ht="19.5" customHeight="1" outlineLevel="3">
      <c r="A56" s="16"/>
      <c r="B56" s="66">
        <v>50.0</v>
      </c>
      <c r="C56" s="106" t="s">
        <v>140</v>
      </c>
      <c r="D56" s="107">
        <f t="shared" si="5"/>
        <v>3</v>
      </c>
      <c r="E56" s="108"/>
      <c r="F56" s="109"/>
      <c r="G56" s="109"/>
      <c r="H56" s="133" t="s">
        <v>141</v>
      </c>
      <c r="I56" s="106"/>
      <c r="J56" s="125">
        <v>45531.0</v>
      </c>
      <c r="K56" s="125">
        <v>45572.0</v>
      </c>
      <c r="L56" s="125">
        <v>45531.0</v>
      </c>
      <c r="M56" s="125">
        <v>45576.0</v>
      </c>
      <c r="N56" s="111" t="s">
        <v>18</v>
      </c>
      <c r="O56" s="112">
        <v>1.0</v>
      </c>
      <c r="P56" s="111" t="s">
        <v>40</v>
      </c>
      <c r="Q56" s="113"/>
      <c r="R56" s="105"/>
    </row>
    <row r="57" ht="19.5" customHeight="1" outlineLevel="3">
      <c r="A57" s="16"/>
      <c r="B57" s="66">
        <v>51.0</v>
      </c>
      <c r="C57" s="106" t="s">
        <v>142</v>
      </c>
      <c r="D57" s="107">
        <f t="shared" si="5"/>
        <v>3</v>
      </c>
      <c r="E57" s="108"/>
      <c r="F57" s="109"/>
      <c r="G57" s="109"/>
      <c r="H57" s="106" t="s">
        <v>143</v>
      </c>
      <c r="I57" s="106"/>
      <c r="J57" s="125">
        <v>45531.0</v>
      </c>
      <c r="K57" s="125">
        <v>45572.0</v>
      </c>
      <c r="L57" s="125">
        <v>45531.0</v>
      </c>
      <c r="M57" s="125">
        <v>45572.0</v>
      </c>
      <c r="N57" s="111" t="s">
        <v>18</v>
      </c>
      <c r="O57" s="112">
        <v>1.0</v>
      </c>
      <c r="P57" s="111" t="s">
        <v>40</v>
      </c>
      <c r="Q57" s="113"/>
      <c r="R57" s="105"/>
    </row>
    <row r="58" ht="19.5" customHeight="1" outlineLevel="3">
      <c r="A58" s="16"/>
      <c r="B58" s="66">
        <v>52.0</v>
      </c>
      <c r="C58" s="106" t="s">
        <v>144</v>
      </c>
      <c r="D58" s="107">
        <f t="shared" si="5"/>
        <v>3</v>
      </c>
      <c r="E58" s="108"/>
      <c r="F58" s="109"/>
      <c r="G58" s="109"/>
      <c r="H58" s="106" t="s">
        <v>145</v>
      </c>
      <c r="I58" s="106"/>
      <c r="J58" s="125">
        <v>45531.0</v>
      </c>
      <c r="K58" s="125">
        <v>45572.0</v>
      </c>
      <c r="L58" s="125">
        <v>45531.0</v>
      </c>
      <c r="M58" s="125">
        <v>45572.0</v>
      </c>
      <c r="N58" s="111" t="s">
        <v>18</v>
      </c>
      <c r="O58" s="112">
        <v>1.0</v>
      </c>
      <c r="P58" s="111" t="s">
        <v>40</v>
      </c>
      <c r="Q58" s="113"/>
      <c r="R58" s="105"/>
    </row>
    <row r="59" ht="19.5" customHeight="1" outlineLevel="3">
      <c r="A59" s="16"/>
      <c r="B59" s="66">
        <v>53.0</v>
      </c>
      <c r="C59" s="106" t="s">
        <v>146</v>
      </c>
      <c r="D59" s="107">
        <f t="shared" si="5"/>
        <v>3</v>
      </c>
      <c r="E59" s="108"/>
      <c r="F59" s="109"/>
      <c r="G59" s="109"/>
      <c r="H59" s="106" t="s">
        <v>147</v>
      </c>
      <c r="I59" s="106"/>
      <c r="J59" s="125">
        <v>45531.0</v>
      </c>
      <c r="K59" s="125">
        <v>45572.0</v>
      </c>
      <c r="L59" s="125">
        <v>45531.0</v>
      </c>
      <c r="M59" s="125">
        <v>45572.0</v>
      </c>
      <c r="N59" s="111" t="s">
        <v>14</v>
      </c>
      <c r="O59" s="112">
        <v>1.0</v>
      </c>
      <c r="P59" s="111" t="s">
        <v>40</v>
      </c>
      <c r="Q59" s="113"/>
      <c r="R59" s="105"/>
    </row>
    <row r="60" ht="19.5" customHeight="1" outlineLevel="3">
      <c r="A60" s="16"/>
      <c r="B60" s="66">
        <v>54.0</v>
      </c>
      <c r="C60" s="106" t="s">
        <v>148</v>
      </c>
      <c r="D60" s="107">
        <f t="shared" si="5"/>
        <v>3</v>
      </c>
      <c r="E60" s="108"/>
      <c r="F60" s="109"/>
      <c r="G60" s="109"/>
      <c r="H60" s="106" t="s">
        <v>149</v>
      </c>
      <c r="I60" s="106"/>
      <c r="J60" s="125">
        <v>45531.0</v>
      </c>
      <c r="K60" s="125">
        <v>45572.0</v>
      </c>
      <c r="L60" s="125">
        <v>45531.0</v>
      </c>
      <c r="M60" s="125">
        <v>45572.0</v>
      </c>
      <c r="N60" s="111" t="s">
        <v>14</v>
      </c>
      <c r="O60" s="112">
        <v>1.0</v>
      </c>
      <c r="P60" s="111" t="s">
        <v>40</v>
      </c>
      <c r="Q60" s="113"/>
      <c r="R60" s="105"/>
    </row>
    <row r="61" ht="19.5" customHeight="1" outlineLevel="3">
      <c r="A61" s="16"/>
      <c r="B61" s="66">
        <v>55.0</v>
      </c>
      <c r="C61" s="106" t="s">
        <v>150</v>
      </c>
      <c r="D61" s="107">
        <f t="shared" si="5"/>
        <v>3</v>
      </c>
      <c r="E61" s="108"/>
      <c r="F61" s="109"/>
      <c r="G61" s="109"/>
      <c r="H61" s="106" t="s">
        <v>151</v>
      </c>
      <c r="I61" s="106"/>
      <c r="J61" s="125">
        <v>45531.0</v>
      </c>
      <c r="K61" s="125">
        <v>45572.0</v>
      </c>
      <c r="L61" s="125">
        <v>45531.0</v>
      </c>
      <c r="M61" s="125">
        <v>45572.0</v>
      </c>
      <c r="N61" s="111" t="s">
        <v>16</v>
      </c>
      <c r="O61" s="112">
        <v>1.0</v>
      </c>
      <c r="P61" s="111" t="s">
        <v>40</v>
      </c>
      <c r="Q61" s="113"/>
      <c r="R61" s="105"/>
    </row>
    <row r="62" ht="19.5" customHeight="1" outlineLevel="3">
      <c r="A62" s="16"/>
      <c r="B62" s="66">
        <v>56.0</v>
      </c>
      <c r="C62" s="106" t="s">
        <v>152</v>
      </c>
      <c r="D62" s="107">
        <f t="shared" si="5"/>
        <v>3</v>
      </c>
      <c r="E62" s="108"/>
      <c r="F62" s="109"/>
      <c r="G62" s="109"/>
      <c r="H62" s="106" t="s">
        <v>153</v>
      </c>
      <c r="I62" s="106"/>
      <c r="J62" s="125">
        <v>45531.0</v>
      </c>
      <c r="K62" s="125">
        <v>45572.0</v>
      </c>
      <c r="L62" s="125">
        <v>45531.0</v>
      </c>
      <c r="M62" s="125">
        <v>45572.0</v>
      </c>
      <c r="N62" s="111" t="s">
        <v>16</v>
      </c>
      <c r="O62" s="112">
        <v>1.0</v>
      </c>
      <c r="P62" s="111" t="s">
        <v>40</v>
      </c>
      <c r="Q62" s="113"/>
      <c r="R62" s="105"/>
    </row>
    <row r="63" ht="19.5" customHeight="1" outlineLevel="3">
      <c r="A63" s="16"/>
      <c r="B63" s="66">
        <v>57.0</v>
      </c>
      <c r="C63" s="106" t="s">
        <v>154</v>
      </c>
      <c r="D63" s="107">
        <f t="shared" si="5"/>
        <v>3</v>
      </c>
      <c r="E63" s="108"/>
      <c r="F63" s="109"/>
      <c r="G63" s="109"/>
      <c r="H63" s="106" t="s">
        <v>155</v>
      </c>
      <c r="I63" s="106"/>
      <c r="J63" s="125">
        <v>45531.0</v>
      </c>
      <c r="K63" s="125">
        <v>45572.0</v>
      </c>
      <c r="L63" s="125">
        <v>45531.0</v>
      </c>
      <c r="M63" s="125">
        <v>45572.0</v>
      </c>
      <c r="N63" s="111" t="s">
        <v>16</v>
      </c>
      <c r="O63" s="112">
        <v>1.0</v>
      </c>
      <c r="P63" s="111" t="s">
        <v>40</v>
      </c>
      <c r="Q63" s="113"/>
      <c r="R63" s="105"/>
    </row>
    <row r="64" ht="19.5" customHeight="1" outlineLevel="3">
      <c r="A64" s="16"/>
      <c r="B64" s="66">
        <v>58.0</v>
      </c>
      <c r="C64" s="98" t="s">
        <v>90</v>
      </c>
      <c r="D64" s="99">
        <f t="shared" si="5"/>
        <v>3</v>
      </c>
      <c r="E64" s="100"/>
      <c r="F64" s="101"/>
      <c r="G64" s="101"/>
      <c r="H64" s="129" t="s">
        <v>156</v>
      </c>
      <c r="I64" s="98"/>
      <c r="J64" s="102"/>
      <c r="K64" s="102"/>
      <c r="L64" s="102"/>
      <c r="M64" s="102"/>
      <c r="N64" s="102"/>
      <c r="O64" s="102"/>
      <c r="P64" s="103"/>
      <c r="Q64" s="130"/>
      <c r="R64" s="105"/>
    </row>
    <row r="65" ht="19.5" customHeight="1" outlineLevel="3">
      <c r="A65" s="16"/>
      <c r="B65" s="66">
        <v>59.0</v>
      </c>
      <c r="C65" s="106" t="s">
        <v>157</v>
      </c>
      <c r="D65" s="107">
        <f t="shared" si="5"/>
        <v>3</v>
      </c>
      <c r="E65" s="108"/>
      <c r="F65" s="109"/>
      <c r="G65" s="109"/>
      <c r="H65" s="106" t="s">
        <v>158</v>
      </c>
      <c r="I65" s="106"/>
      <c r="J65" s="131" t="s">
        <v>105</v>
      </c>
      <c r="K65" s="131" t="s">
        <v>159</v>
      </c>
      <c r="L65" s="131" t="s">
        <v>105</v>
      </c>
      <c r="M65" s="131" t="s">
        <v>159</v>
      </c>
      <c r="N65" s="111" t="s">
        <v>15</v>
      </c>
      <c r="O65" s="112">
        <v>1.0</v>
      </c>
      <c r="P65" s="111" t="s">
        <v>40</v>
      </c>
      <c r="Q65" s="113"/>
      <c r="R65" s="105"/>
    </row>
    <row r="66" ht="19.5" customHeight="1" outlineLevel="3">
      <c r="A66" s="16"/>
      <c r="B66" s="66">
        <v>60.0</v>
      </c>
      <c r="C66" s="106" t="s">
        <v>160</v>
      </c>
      <c r="D66" s="107">
        <f t="shared" si="5"/>
        <v>3</v>
      </c>
      <c r="E66" s="108"/>
      <c r="F66" s="109"/>
      <c r="G66" s="109"/>
      <c r="H66" s="106" t="s">
        <v>161</v>
      </c>
      <c r="I66" s="106"/>
      <c r="J66" s="131" t="s">
        <v>105</v>
      </c>
      <c r="K66" s="131" t="s">
        <v>159</v>
      </c>
      <c r="L66" s="131" t="s">
        <v>105</v>
      </c>
      <c r="M66" s="131" t="s">
        <v>159</v>
      </c>
      <c r="N66" s="111" t="s">
        <v>15</v>
      </c>
      <c r="O66" s="112">
        <v>1.0</v>
      </c>
      <c r="P66" s="111" t="s">
        <v>40</v>
      </c>
      <c r="Q66" s="113"/>
      <c r="R66" s="105"/>
    </row>
    <row r="67" ht="19.5" customHeight="1" outlineLevel="3">
      <c r="A67" s="16"/>
      <c r="B67" s="66">
        <v>61.0</v>
      </c>
      <c r="C67" s="106" t="s">
        <v>162</v>
      </c>
      <c r="D67" s="107">
        <f t="shared" si="5"/>
        <v>3</v>
      </c>
      <c r="E67" s="108"/>
      <c r="F67" s="109"/>
      <c r="G67" s="109"/>
      <c r="H67" s="106" t="s">
        <v>163</v>
      </c>
      <c r="I67" s="106"/>
      <c r="J67" s="131" t="s">
        <v>105</v>
      </c>
      <c r="K67" s="131" t="s">
        <v>159</v>
      </c>
      <c r="L67" s="131"/>
      <c r="M67" s="131"/>
      <c r="N67" s="111" t="s">
        <v>14</v>
      </c>
      <c r="O67" s="112">
        <v>0.0</v>
      </c>
      <c r="P67" s="111" t="s">
        <v>121</v>
      </c>
      <c r="Q67" s="113"/>
      <c r="R67" s="105"/>
    </row>
    <row r="68" ht="19.5" customHeight="1" outlineLevel="3">
      <c r="A68" s="16"/>
      <c r="B68" s="66">
        <v>62.0</v>
      </c>
      <c r="C68" s="106" t="s">
        <v>164</v>
      </c>
      <c r="D68" s="107">
        <f t="shared" si="5"/>
        <v>3</v>
      </c>
      <c r="E68" s="108"/>
      <c r="F68" s="109"/>
      <c r="G68" s="109"/>
      <c r="H68" s="106" t="s">
        <v>165</v>
      </c>
      <c r="I68" s="106"/>
      <c r="J68" s="131" t="s">
        <v>105</v>
      </c>
      <c r="K68" s="131" t="s">
        <v>159</v>
      </c>
      <c r="L68" s="131" t="s">
        <v>105</v>
      </c>
      <c r="M68" s="131" t="s">
        <v>159</v>
      </c>
      <c r="N68" s="111" t="s">
        <v>14</v>
      </c>
      <c r="O68" s="112">
        <v>1.0</v>
      </c>
      <c r="P68" s="111" t="s">
        <v>40</v>
      </c>
      <c r="Q68" s="113"/>
      <c r="R68" s="105"/>
    </row>
    <row r="69" ht="19.5" customHeight="1" outlineLevel="3">
      <c r="A69" s="16"/>
      <c r="B69" s="66">
        <v>63.0</v>
      </c>
      <c r="C69" s="106" t="s">
        <v>166</v>
      </c>
      <c r="D69" s="107">
        <f t="shared" si="5"/>
        <v>3</v>
      </c>
      <c r="E69" s="108"/>
      <c r="F69" s="109"/>
      <c r="G69" s="109"/>
      <c r="H69" s="106" t="s">
        <v>167</v>
      </c>
      <c r="I69" s="106"/>
      <c r="J69" s="131" t="s">
        <v>105</v>
      </c>
      <c r="K69" s="131" t="s">
        <v>159</v>
      </c>
      <c r="L69" s="131" t="s">
        <v>105</v>
      </c>
      <c r="M69" s="131" t="s">
        <v>159</v>
      </c>
      <c r="N69" s="111" t="s">
        <v>14</v>
      </c>
      <c r="O69" s="112">
        <v>1.0</v>
      </c>
      <c r="P69" s="111" t="s">
        <v>40</v>
      </c>
      <c r="Q69" s="113"/>
      <c r="R69" s="105"/>
    </row>
    <row r="70" ht="19.5" customHeight="1" outlineLevel="3">
      <c r="A70" s="16"/>
      <c r="B70" s="66">
        <v>64.0</v>
      </c>
      <c r="C70" s="106" t="s">
        <v>168</v>
      </c>
      <c r="D70" s="107">
        <f t="shared" si="5"/>
        <v>3</v>
      </c>
      <c r="E70" s="108"/>
      <c r="F70" s="109"/>
      <c r="G70" s="109"/>
      <c r="H70" s="106" t="s">
        <v>169</v>
      </c>
      <c r="I70" s="106"/>
      <c r="J70" s="131" t="s">
        <v>105</v>
      </c>
      <c r="K70" s="131" t="s">
        <v>159</v>
      </c>
      <c r="L70" s="131" t="s">
        <v>105</v>
      </c>
      <c r="M70" s="131" t="s">
        <v>159</v>
      </c>
      <c r="N70" s="111" t="s">
        <v>14</v>
      </c>
      <c r="O70" s="112">
        <v>1.0</v>
      </c>
      <c r="P70" s="111" t="s">
        <v>40</v>
      </c>
      <c r="Q70" s="113"/>
      <c r="R70" s="105"/>
    </row>
    <row r="71" ht="19.5" customHeight="1" outlineLevel="3">
      <c r="A71" s="16"/>
      <c r="B71" s="66">
        <v>65.0</v>
      </c>
      <c r="C71" s="106" t="s">
        <v>170</v>
      </c>
      <c r="D71" s="107">
        <f t="shared" si="5"/>
        <v>3</v>
      </c>
      <c r="E71" s="108"/>
      <c r="F71" s="109"/>
      <c r="G71" s="109"/>
      <c r="H71" s="106" t="s">
        <v>171</v>
      </c>
      <c r="I71" s="106"/>
      <c r="J71" s="131" t="s">
        <v>105</v>
      </c>
      <c r="K71" s="131" t="s">
        <v>159</v>
      </c>
      <c r="L71" s="131" t="s">
        <v>105</v>
      </c>
      <c r="M71" s="131" t="s">
        <v>159</v>
      </c>
      <c r="N71" s="111" t="s">
        <v>14</v>
      </c>
      <c r="O71" s="112">
        <v>1.0</v>
      </c>
      <c r="P71" s="111" t="s">
        <v>40</v>
      </c>
      <c r="Q71" s="113"/>
      <c r="R71" s="105"/>
    </row>
    <row r="72" ht="19.5" customHeight="1" outlineLevel="3">
      <c r="A72" s="16"/>
      <c r="B72" s="66">
        <v>66.0</v>
      </c>
      <c r="C72" s="106" t="s">
        <v>172</v>
      </c>
      <c r="D72" s="107">
        <f t="shared" si="5"/>
        <v>3</v>
      </c>
      <c r="E72" s="108"/>
      <c r="F72" s="109"/>
      <c r="G72" s="109"/>
      <c r="H72" s="106" t="s">
        <v>173</v>
      </c>
      <c r="I72" s="106"/>
      <c r="J72" s="125">
        <v>45531.0</v>
      </c>
      <c r="K72" s="125">
        <v>45572.0</v>
      </c>
      <c r="L72" s="125">
        <v>45531.0</v>
      </c>
      <c r="M72" s="125">
        <v>45574.0</v>
      </c>
      <c r="N72" s="111" t="s">
        <v>16</v>
      </c>
      <c r="O72" s="112">
        <v>1.0</v>
      </c>
      <c r="P72" s="111" t="s">
        <v>40</v>
      </c>
      <c r="Q72" s="113"/>
      <c r="R72" s="105"/>
    </row>
    <row r="73" ht="19.5" customHeight="1" outlineLevel="3">
      <c r="A73" s="16"/>
      <c r="B73" s="66">
        <v>67.0</v>
      </c>
      <c r="C73" s="106" t="s">
        <v>174</v>
      </c>
      <c r="D73" s="107">
        <f t="shared" si="5"/>
        <v>3</v>
      </c>
      <c r="E73" s="108"/>
      <c r="F73" s="109"/>
      <c r="G73" s="109"/>
      <c r="H73" s="106" t="s">
        <v>175</v>
      </c>
      <c r="I73" s="106"/>
      <c r="J73" s="125">
        <v>45531.0</v>
      </c>
      <c r="K73" s="125">
        <v>45572.0</v>
      </c>
      <c r="L73" s="125">
        <v>45531.0</v>
      </c>
      <c r="M73" s="125">
        <v>45574.0</v>
      </c>
      <c r="N73" s="111" t="s">
        <v>18</v>
      </c>
      <c r="O73" s="112">
        <v>1.0</v>
      </c>
      <c r="P73" s="111" t="s">
        <v>40</v>
      </c>
      <c r="Q73" s="113"/>
      <c r="R73" s="105"/>
    </row>
    <row r="74" ht="19.5" customHeight="1" outlineLevel="3">
      <c r="A74" s="16"/>
      <c r="B74" s="126">
        <v>68.0</v>
      </c>
      <c r="C74" s="106" t="s">
        <v>176</v>
      </c>
      <c r="D74" s="107">
        <f t="shared" si="5"/>
        <v>3</v>
      </c>
      <c r="E74" s="108"/>
      <c r="F74" s="109"/>
      <c r="G74" s="109"/>
      <c r="H74" s="106" t="s">
        <v>177</v>
      </c>
      <c r="I74" s="106"/>
      <c r="J74" s="131" t="s">
        <v>105</v>
      </c>
      <c r="K74" s="131" t="s">
        <v>159</v>
      </c>
      <c r="L74" s="131" t="s">
        <v>105</v>
      </c>
      <c r="M74" s="131" t="s">
        <v>159</v>
      </c>
      <c r="N74" s="111" t="s">
        <v>14</v>
      </c>
      <c r="O74" s="112">
        <v>1.0</v>
      </c>
      <c r="P74" s="111" t="s">
        <v>40</v>
      </c>
      <c r="Q74" s="113"/>
      <c r="R74" s="105"/>
    </row>
    <row r="75" ht="19.5" customHeight="1" outlineLevel="3">
      <c r="A75" s="16"/>
      <c r="B75" s="66">
        <v>69.0</v>
      </c>
      <c r="C75" s="106" t="s">
        <v>178</v>
      </c>
      <c r="D75" s="107">
        <f t="shared" si="5"/>
        <v>3</v>
      </c>
      <c r="E75" s="108"/>
      <c r="F75" s="109"/>
      <c r="G75" s="109"/>
      <c r="H75" s="106" t="s">
        <v>179</v>
      </c>
      <c r="I75" s="106"/>
      <c r="J75" s="131" t="s">
        <v>105</v>
      </c>
      <c r="K75" s="131" t="s">
        <v>159</v>
      </c>
      <c r="L75" s="131" t="s">
        <v>105</v>
      </c>
      <c r="M75" s="131" t="s">
        <v>159</v>
      </c>
      <c r="N75" s="111" t="s">
        <v>14</v>
      </c>
      <c r="O75" s="112">
        <v>1.0</v>
      </c>
      <c r="P75" s="111" t="s">
        <v>40</v>
      </c>
      <c r="Q75" s="113"/>
      <c r="R75" s="105"/>
    </row>
    <row r="76" ht="19.5" customHeight="1" outlineLevel="3">
      <c r="A76" s="16"/>
      <c r="B76" s="66">
        <v>70.0</v>
      </c>
      <c r="C76" s="98" t="s">
        <v>92</v>
      </c>
      <c r="D76" s="99">
        <f t="shared" si="5"/>
        <v>3</v>
      </c>
      <c r="E76" s="100"/>
      <c r="F76" s="101"/>
      <c r="G76" s="101"/>
      <c r="H76" s="129" t="s">
        <v>180</v>
      </c>
      <c r="I76" s="98"/>
      <c r="J76" s="102"/>
      <c r="K76" s="102"/>
      <c r="L76" s="102"/>
      <c r="M76" s="102"/>
      <c r="N76" s="102"/>
      <c r="O76" s="102"/>
      <c r="P76" s="103"/>
      <c r="Q76" s="130"/>
      <c r="R76" s="105"/>
    </row>
    <row r="77" ht="19.5" customHeight="1" outlineLevel="3">
      <c r="A77" s="16"/>
      <c r="B77" s="66">
        <v>71.0</v>
      </c>
      <c r="C77" s="106" t="s">
        <v>181</v>
      </c>
      <c r="D77" s="107">
        <f t="shared" si="5"/>
        <v>3</v>
      </c>
      <c r="E77" s="108"/>
      <c r="F77" s="109"/>
      <c r="G77" s="109"/>
      <c r="H77" s="106" t="s">
        <v>182</v>
      </c>
      <c r="I77" s="106"/>
      <c r="J77" s="125">
        <v>45531.0</v>
      </c>
      <c r="K77" s="125">
        <v>45572.0</v>
      </c>
      <c r="L77" s="125">
        <v>45531.0</v>
      </c>
      <c r="M77" s="125">
        <v>45572.0</v>
      </c>
      <c r="N77" s="111" t="s">
        <v>18</v>
      </c>
      <c r="O77" s="112">
        <v>1.0</v>
      </c>
      <c r="P77" s="111" t="s">
        <v>40</v>
      </c>
      <c r="Q77" s="113"/>
      <c r="R77" s="105"/>
    </row>
    <row r="78" ht="19.5" customHeight="1" outlineLevel="3">
      <c r="A78" s="16"/>
      <c r="B78" s="66">
        <v>72.0</v>
      </c>
      <c r="C78" s="133" t="s">
        <v>183</v>
      </c>
      <c r="D78" s="107">
        <f t="shared" si="5"/>
        <v>3</v>
      </c>
      <c r="E78" s="108"/>
      <c r="F78" s="109"/>
      <c r="G78" s="109"/>
      <c r="H78" s="106" t="s">
        <v>184</v>
      </c>
      <c r="I78" s="106"/>
      <c r="J78" s="125">
        <v>45531.0</v>
      </c>
      <c r="K78" s="125">
        <v>45572.0</v>
      </c>
      <c r="L78" s="125">
        <v>45531.0</v>
      </c>
      <c r="M78" s="125">
        <v>45580.0</v>
      </c>
      <c r="N78" s="111" t="s">
        <v>18</v>
      </c>
      <c r="O78" s="112">
        <v>1.0</v>
      </c>
      <c r="P78" s="111" t="s">
        <v>40</v>
      </c>
      <c r="Q78" s="113"/>
      <c r="R78" s="105"/>
    </row>
    <row r="79" ht="19.5" customHeight="1" outlineLevel="3">
      <c r="A79" s="16"/>
      <c r="B79" s="66">
        <v>73.0</v>
      </c>
      <c r="C79" s="133" t="s">
        <v>185</v>
      </c>
      <c r="D79" s="107">
        <f t="shared" si="5"/>
        <v>3</v>
      </c>
      <c r="E79" s="108"/>
      <c r="F79" s="109"/>
      <c r="G79" s="109"/>
      <c r="H79" s="106" t="s">
        <v>186</v>
      </c>
      <c r="I79" s="106"/>
      <c r="J79" s="125">
        <v>45531.0</v>
      </c>
      <c r="K79" s="125">
        <v>45572.0</v>
      </c>
      <c r="L79" s="125">
        <v>45531.0</v>
      </c>
      <c r="M79" s="125">
        <v>45580.0</v>
      </c>
      <c r="N79" s="111" t="s">
        <v>18</v>
      </c>
      <c r="O79" s="112">
        <v>1.0</v>
      </c>
      <c r="P79" s="111" t="s">
        <v>40</v>
      </c>
      <c r="Q79" s="113"/>
      <c r="R79" s="105"/>
    </row>
    <row r="80" ht="19.5" customHeight="1" outlineLevel="1">
      <c r="A80" s="88"/>
      <c r="B80" s="66">
        <v>74.0</v>
      </c>
      <c r="C80" s="133" t="s">
        <v>187</v>
      </c>
      <c r="D80" s="107">
        <f t="shared" si="5"/>
        <v>3</v>
      </c>
      <c r="E80" s="108"/>
      <c r="F80" s="109"/>
      <c r="G80" s="109"/>
      <c r="H80" s="106" t="s">
        <v>188</v>
      </c>
      <c r="I80" s="106"/>
      <c r="J80" s="125">
        <v>45531.0</v>
      </c>
      <c r="K80" s="125">
        <v>45572.0</v>
      </c>
      <c r="L80" s="125">
        <v>45531.0</v>
      </c>
      <c r="M80" s="125">
        <v>45572.0</v>
      </c>
      <c r="N80" s="111" t="s">
        <v>18</v>
      </c>
      <c r="O80" s="112">
        <v>1.0</v>
      </c>
      <c r="P80" s="111" t="s">
        <v>40</v>
      </c>
      <c r="Q80" s="113"/>
      <c r="R80" s="97"/>
    </row>
    <row r="81" ht="19.5" customHeight="1" outlineLevel="3">
      <c r="A81" s="16"/>
      <c r="B81" s="66">
        <v>75.0</v>
      </c>
      <c r="C81" s="98" t="s">
        <v>94</v>
      </c>
      <c r="D81" s="99">
        <f t="shared" si="5"/>
        <v>3</v>
      </c>
      <c r="E81" s="100"/>
      <c r="F81" s="101"/>
      <c r="G81" s="101"/>
      <c r="H81" s="129" t="s">
        <v>189</v>
      </c>
      <c r="I81" s="98"/>
      <c r="J81" s="102"/>
      <c r="K81" s="102"/>
      <c r="L81" s="102"/>
      <c r="M81" s="102"/>
      <c r="N81" s="102"/>
      <c r="O81" s="102"/>
      <c r="P81" s="103"/>
      <c r="Q81" s="130"/>
      <c r="R81" s="105"/>
    </row>
    <row r="82" ht="19.5" customHeight="1" outlineLevel="3">
      <c r="A82" s="16"/>
      <c r="B82" s="66">
        <v>76.0</v>
      </c>
      <c r="C82" s="106" t="s">
        <v>190</v>
      </c>
      <c r="D82" s="107">
        <f t="shared" si="5"/>
        <v>3</v>
      </c>
      <c r="E82" s="108"/>
      <c r="F82" s="109"/>
      <c r="G82" s="109"/>
      <c r="H82" s="106" t="s">
        <v>191</v>
      </c>
      <c r="I82" s="106"/>
      <c r="J82" s="110">
        <v>45531.0</v>
      </c>
      <c r="K82" s="131" t="s">
        <v>192</v>
      </c>
      <c r="L82" s="110">
        <v>45531.0</v>
      </c>
      <c r="M82" s="110">
        <v>45563.0</v>
      </c>
      <c r="N82" s="111" t="s">
        <v>13</v>
      </c>
      <c r="O82" s="112">
        <v>1.0</v>
      </c>
      <c r="P82" s="111" t="s">
        <v>40</v>
      </c>
      <c r="Q82" s="113"/>
      <c r="R82" s="105"/>
    </row>
    <row r="83" ht="19.5" customHeight="1" outlineLevel="1">
      <c r="A83" s="13"/>
      <c r="B83" s="66">
        <v>77.0</v>
      </c>
      <c r="C83" s="106" t="s">
        <v>193</v>
      </c>
      <c r="D83" s="107">
        <f t="shared" si="5"/>
        <v>3</v>
      </c>
      <c r="E83" s="108"/>
      <c r="F83" s="109"/>
      <c r="G83" s="109"/>
      <c r="H83" s="106" t="s">
        <v>194</v>
      </c>
      <c r="I83" s="106"/>
      <c r="J83" s="110">
        <v>45531.0</v>
      </c>
      <c r="K83" s="131" t="s">
        <v>192</v>
      </c>
      <c r="L83" s="110">
        <v>45531.0</v>
      </c>
      <c r="M83" s="110">
        <v>45563.0</v>
      </c>
      <c r="N83" s="111" t="s">
        <v>13</v>
      </c>
      <c r="O83" s="112">
        <v>1.0</v>
      </c>
      <c r="P83" s="111" t="s">
        <v>40</v>
      </c>
      <c r="Q83" s="113"/>
      <c r="R83" s="13"/>
    </row>
    <row r="84" ht="19.5" customHeight="1">
      <c r="A84" s="13"/>
      <c r="B84" s="66">
        <v>78.0</v>
      </c>
      <c r="C84" s="98" t="s">
        <v>96</v>
      </c>
      <c r="D84" s="99"/>
      <c r="E84" s="100"/>
      <c r="F84" s="101"/>
      <c r="G84" s="101"/>
      <c r="H84" s="129" t="s">
        <v>195</v>
      </c>
      <c r="I84" s="98"/>
      <c r="J84" s="102"/>
      <c r="K84" s="102"/>
      <c r="L84" s="102"/>
      <c r="M84" s="102"/>
      <c r="N84" s="102"/>
      <c r="O84" s="102"/>
      <c r="P84" s="103"/>
      <c r="Q84" s="130"/>
      <c r="R84" s="13"/>
    </row>
    <row r="85" ht="19.5" customHeight="1">
      <c r="A85" s="13"/>
      <c r="B85" s="66">
        <v>79.0</v>
      </c>
      <c r="C85" s="106" t="s">
        <v>196</v>
      </c>
      <c r="D85" s="107"/>
      <c r="E85" s="108"/>
      <c r="F85" s="109"/>
      <c r="G85" s="109"/>
      <c r="H85" s="106" t="s">
        <v>197</v>
      </c>
      <c r="I85" s="106"/>
      <c r="J85" s="110">
        <v>45531.0</v>
      </c>
      <c r="K85" s="131" t="s">
        <v>192</v>
      </c>
      <c r="L85" s="110">
        <v>45531.0</v>
      </c>
      <c r="M85" s="110">
        <v>45563.0</v>
      </c>
      <c r="N85" s="111" t="s">
        <v>17</v>
      </c>
      <c r="O85" s="112">
        <v>1.0</v>
      </c>
      <c r="P85" s="111" t="s">
        <v>40</v>
      </c>
      <c r="Q85" s="113"/>
      <c r="R85" s="13"/>
    </row>
    <row r="86" ht="19.5" customHeight="1">
      <c r="A86" s="13"/>
      <c r="B86" s="66">
        <v>80.0</v>
      </c>
      <c r="C86" s="106" t="s">
        <v>198</v>
      </c>
      <c r="D86" s="107"/>
      <c r="E86" s="108"/>
      <c r="F86" s="109"/>
      <c r="G86" s="109"/>
      <c r="H86" s="106" t="s">
        <v>199</v>
      </c>
      <c r="I86" s="106"/>
      <c r="J86" s="110">
        <v>45531.0</v>
      </c>
      <c r="K86" s="131" t="s">
        <v>192</v>
      </c>
      <c r="L86" s="110">
        <v>45531.0</v>
      </c>
      <c r="M86" s="110">
        <v>45563.0</v>
      </c>
      <c r="N86" s="111" t="s">
        <v>17</v>
      </c>
      <c r="O86" s="112">
        <v>1.0</v>
      </c>
      <c r="P86" s="111" t="s">
        <v>40</v>
      </c>
      <c r="Q86" s="113"/>
      <c r="R86" s="13"/>
    </row>
    <row r="87" ht="19.5" customHeight="1">
      <c r="A87" s="13"/>
      <c r="B87" s="66">
        <v>81.0</v>
      </c>
      <c r="C87" s="106" t="s">
        <v>200</v>
      </c>
      <c r="D87" s="107"/>
      <c r="E87" s="108"/>
      <c r="F87" s="109"/>
      <c r="G87" s="109"/>
      <c r="H87" s="106" t="s">
        <v>201</v>
      </c>
      <c r="I87" s="106"/>
      <c r="J87" s="110">
        <v>45531.0</v>
      </c>
      <c r="K87" s="131" t="s">
        <v>192</v>
      </c>
      <c r="L87" s="110">
        <v>45531.0</v>
      </c>
      <c r="M87" s="110">
        <v>45563.0</v>
      </c>
      <c r="N87" s="111" t="s">
        <v>16</v>
      </c>
      <c r="O87" s="112">
        <v>1.0</v>
      </c>
      <c r="P87" s="111" t="s">
        <v>40</v>
      </c>
      <c r="Q87" s="113"/>
      <c r="R87" s="13"/>
    </row>
    <row r="88" ht="19.5" customHeight="1">
      <c r="A88" s="13"/>
      <c r="B88" s="66">
        <v>82.0</v>
      </c>
      <c r="C88" s="106" t="s">
        <v>202</v>
      </c>
      <c r="D88" s="107"/>
      <c r="E88" s="108"/>
      <c r="F88" s="109"/>
      <c r="G88" s="109"/>
      <c r="H88" s="106" t="s">
        <v>203</v>
      </c>
      <c r="I88" s="106"/>
      <c r="J88" s="110">
        <v>45531.0</v>
      </c>
      <c r="K88" s="131" t="s">
        <v>192</v>
      </c>
      <c r="L88" s="110">
        <v>45531.0</v>
      </c>
      <c r="M88" s="110">
        <v>45563.0</v>
      </c>
      <c r="N88" s="111" t="s">
        <v>17</v>
      </c>
      <c r="O88" s="112">
        <v>1.0</v>
      </c>
      <c r="P88" s="111" t="s">
        <v>40</v>
      </c>
      <c r="Q88" s="113"/>
      <c r="R88" s="13"/>
    </row>
    <row r="89" ht="19.5" customHeight="1">
      <c r="A89" s="13"/>
      <c r="B89" s="66">
        <v>83.0</v>
      </c>
      <c r="C89" s="106" t="s">
        <v>204</v>
      </c>
      <c r="D89" s="107"/>
      <c r="E89" s="108"/>
      <c r="F89" s="109"/>
      <c r="G89" s="109"/>
      <c r="H89" s="106" t="s">
        <v>205</v>
      </c>
      <c r="I89" s="106"/>
      <c r="J89" s="125">
        <v>45531.0</v>
      </c>
      <c r="K89" s="131" t="s">
        <v>192</v>
      </c>
      <c r="L89" s="125">
        <v>45531.0</v>
      </c>
      <c r="M89" s="125">
        <v>45563.0</v>
      </c>
      <c r="N89" s="111" t="s">
        <v>10</v>
      </c>
      <c r="O89" s="112">
        <v>1.0</v>
      </c>
      <c r="P89" s="111" t="s">
        <v>40</v>
      </c>
      <c r="Q89" s="113"/>
      <c r="R89" s="13"/>
    </row>
    <row r="90" ht="19.5" customHeight="1">
      <c r="A90" s="13"/>
      <c r="B90" s="66">
        <v>84.0</v>
      </c>
      <c r="C90" s="106" t="s">
        <v>206</v>
      </c>
      <c r="D90" s="107"/>
      <c r="E90" s="108"/>
      <c r="F90" s="109"/>
      <c r="G90" s="109"/>
      <c r="H90" s="106" t="s">
        <v>207</v>
      </c>
      <c r="I90" s="106"/>
      <c r="J90" s="110">
        <v>45531.0</v>
      </c>
      <c r="K90" s="131" t="s">
        <v>192</v>
      </c>
      <c r="L90" s="110">
        <v>45531.0</v>
      </c>
      <c r="M90" s="110">
        <v>45563.0</v>
      </c>
      <c r="N90" s="111" t="s">
        <v>17</v>
      </c>
      <c r="O90" s="112">
        <v>1.0</v>
      </c>
      <c r="P90" s="111" t="s">
        <v>40</v>
      </c>
      <c r="Q90" s="113"/>
      <c r="R90" s="13"/>
    </row>
    <row r="91" ht="19.5" customHeight="1">
      <c r="A91" s="13"/>
      <c r="B91" s="66">
        <v>85.0</v>
      </c>
      <c r="C91" s="106" t="s">
        <v>208</v>
      </c>
      <c r="D91" s="107"/>
      <c r="E91" s="108"/>
      <c r="F91" s="109"/>
      <c r="G91" s="109"/>
      <c r="H91" s="106" t="s">
        <v>209</v>
      </c>
      <c r="I91" s="106"/>
      <c r="J91" s="110">
        <v>45531.0</v>
      </c>
      <c r="K91" s="131" t="s">
        <v>192</v>
      </c>
      <c r="L91" s="110">
        <v>45531.0</v>
      </c>
      <c r="M91" s="110">
        <v>45563.0</v>
      </c>
      <c r="N91" s="111" t="s">
        <v>17</v>
      </c>
      <c r="O91" s="112">
        <v>1.0</v>
      </c>
      <c r="P91" s="111" t="s">
        <v>40</v>
      </c>
      <c r="Q91" s="113"/>
      <c r="R91" s="13"/>
    </row>
    <row r="92" ht="19.5" customHeight="1">
      <c r="A92" s="13"/>
      <c r="B92" s="66">
        <v>86.0</v>
      </c>
      <c r="C92" s="106" t="s">
        <v>210</v>
      </c>
      <c r="D92" s="107"/>
      <c r="E92" s="108"/>
      <c r="F92" s="109"/>
      <c r="G92" s="109"/>
      <c r="H92" s="106" t="s">
        <v>211</v>
      </c>
      <c r="I92" s="106"/>
      <c r="J92" s="110">
        <v>45531.0</v>
      </c>
      <c r="K92" s="131" t="s">
        <v>192</v>
      </c>
      <c r="L92" s="110">
        <v>45531.0</v>
      </c>
      <c r="M92" s="110">
        <v>45563.0</v>
      </c>
      <c r="N92" s="111" t="s">
        <v>16</v>
      </c>
      <c r="O92" s="112">
        <v>1.0</v>
      </c>
      <c r="P92" s="111" t="s">
        <v>40</v>
      </c>
      <c r="Q92" s="113"/>
      <c r="R92" s="13"/>
    </row>
    <row r="93" ht="19.5" customHeight="1">
      <c r="A93" s="13"/>
      <c r="B93" s="66">
        <v>87.0</v>
      </c>
      <c r="C93" s="106" t="s">
        <v>212</v>
      </c>
      <c r="D93" s="107"/>
      <c r="E93" s="108"/>
      <c r="F93" s="109"/>
      <c r="G93" s="109"/>
      <c r="H93" s="106" t="s">
        <v>213</v>
      </c>
      <c r="I93" s="106"/>
      <c r="J93" s="110">
        <v>45531.0</v>
      </c>
      <c r="K93" s="131" t="s">
        <v>192</v>
      </c>
      <c r="L93" s="110">
        <v>45531.0</v>
      </c>
      <c r="M93" s="110">
        <v>45563.0</v>
      </c>
      <c r="N93" s="111" t="s">
        <v>17</v>
      </c>
      <c r="O93" s="112">
        <v>1.0</v>
      </c>
      <c r="P93" s="111" t="s">
        <v>40</v>
      </c>
      <c r="Q93" s="113"/>
      <c r="R93" s="13"/>
    </row>
    <row r="94" ht="19.5" customHeight="1">
      <c r="A94" s="13"/>
      <c r="B94" s="134">
        <v>88.0</v>
      </c>
      <c r="C94" s="135" t="s">
        <v>214</v>
      </c>
      <c r="D94" s="107"/>
      <c r="E94" s="108"/>
      <c r="F94" s="109"/>
      <c r="G94" s="109"/>
      <c r="H94" s="106" t="s">
        <v>215</v>
      </c>
      <c r="I94" s="106"/>
      <c r="J94" s="110">
        <v>45531.0</v>
      </c>
      <c r="K94" s="131" t="s">
        <v>192</v>
      </c>
      <c r="L94" s="110">
        <v>45531.0</v>
      </c>
      <c r="M94" s="110">
        <v>45563.0</v>
      </c>
      <c r="N94" s="111" t="s">
        <v>17</v>
      </c>
      <c r="O94" s="112">
        <v>1.0</v>
      </c>
      <c r="P94" s="111" t="s">
        <v>40</v>
      </c>
      <c r="Q94" s="113"/>
      <c r="R94" s="13"/>
    </row>
    <row r="95" ht="19.5" customHeight="1">
      <c r="A95" s="13"/>
      <c r="B95" s="66">
        <v>89.0</v>
      </c>
      <c r="C95" s="98" t="s">
        <v>98</v>
      </c>
      <c r="D95" s="99"/>
      <c r="E95" s="100"/>
      <c r="F95" s="101"/>
      <c r="G95" s="101"/>
      <c r="H95" s="129" t="s">
        <v>216</v>
      </c>
      <c r="I95" s="98"/>
      <c r="J95" s="102"/>
      <c r="K95" s="102"/>
      <c r="L95" s="102"/>
      <c r="M95" s="102"/>
      <c r="N95" s="102"/>
      <c r="O95" s="102"/>
      <c r="P95" s="103"/>
      <c r="Q95" s="130"/>
      <c r="R95" s="13"/>
    </row>
    <row r="96" ht="19.5" customHeight="1">
      <c r="A96" s="13"/>
      <c r="B96" s="66">
        <v>90.0</v>
      </c>
      <c r="C96" s="106" t="s">
        <v>217</v>
      </c>
      <c r="D96" s="107"/>
      <c r="E96" s="108"/>
      <c r="F96" s="109"/>
      <c r="G96" s="109"/>
      <c r="H96" s="106" t="s">
        <v>218</v>
      </c>
      <c r="I96" s="106"/>
      <c r="J96" s="110">
        <v>45531.0</v>
      </c>
      <c r="K96" s="131" t="s">
        <v>192</v>
      </c>
      <c r="L96" s="110">
        <v>45531.0</v>
      </c>
      <c r="M96" s="110">
        <v>45563.0</v>
      </c>
      <c r="N96" s="111" t="s">
        <v>16</v>
      </c>
      <c r="O96" s="112">
        <v>1.0</v>
      </c>
      <c r="P96" s="111" t="s">
        <v>40</v>
      </c>
      <c r="Q96" s="113"/>
      <c r="R96" s="13"/>
    </row>
    <row r="97" ht="19.5" customHeight="1">
      <c r="A97" s="13"/>
      <c r="B97" s="66">
        <v>91.0</v>
      </c>
      <c r="C97" s="106" t="s">
        <v>219</v>
      </c>
      <c r="D97" s="107"/>
      <c r="E97" s="108"/>
      <c r="F97" s="109"/>
      <c r="G97" s="109"/>
      <c r="H97" s="106" t="s">
        <v>220</v>
      </c>
      <c r="I97" s="106"/>
      <c r="J97" s="125">
        <v>45531.0</v>
      </c>
      <c r="K97" s="131" t="s">
        <v>192</v>
      </c>
      <c r="L97" s="125">
        <v>45531.0</v>
      </c>
      <c r="M97" s="125">
        <v>45563.0</v>
      </c>
      <c r="N97" s="111" t="s">
        <v>10</v>
      </c>
      <c r="O97" s="112">
        <v>1.0</v>
      </c>
      <c r="P97" s="111" t="s">
        <v>40</v>
      </c>
      <c r="Q97" s="113"/>
      <c r="R97" s="13"/>
    </row>
    <row r="98" ht="19.5" customHeight="1">
      <c r="A98" s="13"/>
      <c r="B98" s="66">
        <v>92.0</v>
      </c>
      <c r="C98" s="106" t="s">
        <v>221</v>
      </c>
      <c r="D98" s="107"/>
      <c r="E98" s="108"/>
      <c r="F98" s="109"/>
      <c r="G98" s="109"/>
      <c r="H98" s="106" t="s">
        <v>222</v>
      </c>
      <c r="I98" s="106"/>
      <c r="J98" s="110">
        <v>45531.0</v>
      </c>
      <c r="K98" s="131" t="s">
        <v>192</v>
      </c>
      <c r="L98" s="110">
        <v>45531.0</v>
      </c>
      <c r="M98" s="110">
        <v>45563.0</v>
      </c>
      <c r="N98" s="111" t="s">
        <v>16</v>
      </c>
      <c r="O98" s="112">
        <v>1.0</v>
      </c>
      <c r="P98" s="111" t="s">
        <v>40</v>
      </c>
      <c r="Q98" s="113"/>
      <c r="R98" s="13"/>
    </row>
    <row r="99" ht="19.5" customHeight="1">
      <c r="A99" s="13"/>
      <c r="B99" s="66">
        <v>93.0</v>
      </c>
      <c r="C99" s="106" t="s">
        <v>223</v>
      </c>
      <c r="D99" s="107"/>
      <c r="E99" s="108"/>
      <c r="F99" s="109"/>
      <c r="G99" s="109"/>
      <c r="H99" s="106" t="s">
        <v>224</v>
      </c>
      <c r="I99" s="106"/>
      <c r="J99" s="125">
        <v>45531.0</v>
      </c>
      <c r="K99" s="131" t="s">
        <v>192</v>
      </c>
      <c r="L99" s="125">
        <v>45531.0</v>
      </c>
      <c r="M99" s="125">
        <v>45563.0</v>
      </c>
      <c r="N99" s="111" t="s">
        <v>10</v>
      </c>
      <c r="O99" s="112">
        <v>1.0</v>
      </c>
      <c r="P99" s="111" t="s">
        <v>40</v>
      </c>
      <c r="Q99" s="113"/>
      <c r="R99" s="13"/>
    </row>
    <row r="100" ht="19.5" customHeight="1">
      <c r="A100" s="13"/>
      <c r="B100" s="136">
        <v>94.0</v>
      </c>
      <c r="C100" s="98" t="s">
        <v>100</v>
      </c>
      <c r="D100" s="99"/>
      <c r="E100" s="100"/>
      <c r="F100" s="101"/>
      <c r="G100" s="101"/>
      <c r="H100" s="129" t="s">
        <v>225</v>
      </c>
      <c r="I100" s="98"/>
      <c r="J100" s="102"/>
      <c r="K100" s="102"/>
      <c r="L100" s="102"/>
      <c r="M100" s="102"/>
      <c r="N100" s="102"/>
      <c r="O100" s="102"/>
      <c r="P100" s="103"/>
      <c r="Q100" s="130"/>
      <c r="R100" s="13"/>
    </row>
    <row r="101" ht="19.5" customHeight="1">
      <c r="A101" s="13"/>
      <c r="B101" s="136">
        <v>95.0</v>
      </c>
      <c r="C101" s="106" t="s">
        <v>226</v>
      </c>
      <c r="D101" s="107"/>
      <c r="E101" s="108"/>
      <c r="F101" s="109"/>
      <c r="G101" s="109"/>
      <c r="H101" s="106" t="s">
        <v>227</v>
      </c>
      <c r="I101" s="106"/>
      <c r="J101" s="110">
        <v>45531.0</v>
      </c>
      <c r="K101" s="110">
        <v>45563.0</v>
      </c>
      <c r="L101" s="110">
        <v>45531.0</v>
      </c>
      <c r="M101" s="110">
        <v>45563.0</v>
      </c>
      <c r="N101" s="111" t="s">
        <v>16</v>
      </c>
      <c r="O101" s="112">
        <v>1.0</v>
      </c>
      <c r="P101" s="111" t="s">
        <v>40</v>
      </c>
      <c r="Q101" s="113"/>
      <c r="R101" s="13"/>
    </row>
    <row r="102" ht="19.5" customHeight="1">
      <c r="A102" s="13"/>
      <c r="B102" s="136">
        <v>96.0</v>
      </c>
      <c r="C102" s="106" t="s">
        <v>228</v>
      </c>
      <c r="D102" s="107"/>
      <c r="E102" s="108"/>
      <c r="F102" s="109"/>
      <c r="G102" s="109"/>
      <c r="H102" s="106" t="s">
        <v>229</v>
      </c>
      <c r="I102" s="106"/>
      <c r="J102" s="110">
        <v>45531.0</v>
      </c>
      <c r="K102" s="110">
        <v>45563.0</v>
      </c>
      <c r="L102" s="110">
        <v>45531.0</v>
      </c>
      <c r="M102" s="110">
        <v>45563.0</v>
      </c>
      <c r="N102" s="111" t="s">
        <v>16</v>
      </c>
      <c r="O102" s="112">
        <v>1.0</v>
      </c>
      <c r="P102" s="111" t="s">
        <v>40</v>
      </c>
      <c r="Q102" s="113"/>
      <c r="R102" s="13"/>
    </row>
    <row r="103" ht="19.5" customHeight="1">
      <c r="A103" s="13"/>
      <c r="B103" s="136">
        <v>97.0</v>
      </c>
      <c r="C103" s="106" t="s">
        <v>230</v>
      </c>
      <c r="D103" s="107"/>
      <c r="E103" s="108"/>
      <c r="F103" s="109"/>
      <c r="G103" s="109"/>
      <c r="H103" s="106" t="s">
        <v>231</v>
      </c>
      <c r="I103" s="106"/>
      <c r="J103" s="110">
        <v>45531.0</v>
      </c>
      <c r="K103" s="110">
        <v>45563.0</v>
      </c>
      <c r="L103" s="110">
        <v>45531.0</v>
      </c>
      <c r="M103" s="110">
        <v>45563.0</v>
      </c>
      <c r="N103" s="111" t="s">
        <v>16</v>
      </c>
      <c r="O103" s="112">
        <v>1.0</v>
      </c>
      <c r="P103" s="111" t="s">
        <v>40</v>
      </c>
      <c r="Q103" s="113"/>
      <c r="R103" s="13"/>
    </row>
    <row r="104" ht="19.5" customHeight="1">
      <c r="A104" s="13"/>
      <c r="B104" s="136"/>
      <c r="C104" s="137" t="s">
        <v>232</v>
      </c>
      <c r="D104" s="99"/>
      <c r="E104" s="100"/>
      <c r="F104" s="101"/>
      <c r="G104" s="101"/>
      <c r="H104" s="138" t="s">
        <v>233</v>
      </c>
      <c r="I104" s="98"/>
      <c r="J104" s="102"/>
      <c r="K104" s="102"/>
      <c r="L104" s="102"/>
      <c r="M104" s="102"/>
      <c r="N104" s="102"/>
      <c r="O104" s="102"/>
      <c r="P104" s="103"/>
      <c r="Q104" s="130"/>
      <c r="R104" s="13"/>
    </row>
    <row r="105" ht="19.5" customHeight="1">
      <c r="A105" s="13"/>
      <c r="B105" s="136"/>
      <c r="C105" s="106"/>
      <c r="D105" s="107"/>
      <c r="E105" s="108"/>
      <c r="F105" s="109"/>
      <c r="G105" s="109"/>
      <c r="H105" s="133" t="s">
        <v>234</v>
      </c>
      <c r="I105" s="133"/>
      <c r="J105" s="110">
        <v>45531.0</v>
      </c>
      <c r="K105" s="110">
        <v>45563.0</v>
      </c>
      <c r="L105" s="110">
        <v>45531.0</v>
      </c>
      <c r="M105" s="110">
        <v>45563.0</v>
      </c>
      <c r="N105" s="111" t="s">
        <v>17</v>
      </c>
      <c r="O105" s="112">
        <v>1.0</v>
      </c>
      <c r="P105" s="111" t="s">
        <v>40</v>
      </c>
      <c r="Q105" s="113"/>
      <c r="R105" s="13"/>
    </row>
    <row r="106" ht="19.5" customHeight="1">
      <c r="A106" s="13"/>
      <c r="B106" s="136"/>
      <c r="C106" s="137" t="s">
        <v>235</v>
      </c>
      <c r="D106" s="99"/>
      <c r="E106" s="100"/>
      <c r="F106" s="101"/>
      <c r="G106" s="101"/>
      <c r="H106" s="138" t="s">
        <v>236</v>
      </c>
      <c r="I106" s="98"/>
      <c r="J106" s="102"/>
      <c r="K106" s="102"/>
      <c r="L106" s="102"/>
      <c r="M106" s="102"/>
      <c r="N106" s="102"/>
      <c r="O106" s="102"/>
      <c r="P106" s="103"/>
      <c r="Q106" s="130"/>
      <c r="R106" s="13"/>
    </row>
    <row r="107" ht="19.5" customHeight="1">
      <c r="A107" s="13"/>
      <c r="B107" s="136"/>
      <c r="C107" s="106"/>
      <c r="D107" s="107"/>
      <c r="E107" s="108"/>
      <c r="F107" s="109"/>
      <c r="G107" s="109"/>
      <c r="H107" s="133" t="s">
        <v>237</v>
      </c>
      <c r="I107" s="133"/>
      <c r="J107" s="110">
        <v>45531.0</v>
      </c>
      <c r="K107" s="110">
        <v>45563.0</v>
      </c>
      <c r="L107" s="110">
        <v>45531.0</v>
      </c>
      <c r="M107" s="110">
        <v>45563.0</v>
      </c>
      <c r="N107" s="111" t="s">
        <v>17</v>
      </c>
      <c r="O107" s="112">
        <v>1.0</v>
      </c>
      <c r="P107" s="111" t="s">
        <v>40</v>
      </c>
      <c r="Q107" s="113"/>
      <c r="R107" s="13"/>
    </row>
    <row r="108" ht="19.5" customHeight="1">
      <c r="A108" s="13"/>
      <c r="B108" s="136"/>
      <c r="C108" s="106"/>
      <c r="D108" s="107"/>
      <c r="E108" s="108"/>
      <c r="F108" s="109"/>
      <c r="G108" s="109"/>
      <c r="H108" s="133" t="s">
        <v>238</v>
      </c>
      <c r="I108" s="133"/>
      <c r="J108" s="110">
        <v>45531.0</v>
      </c>
      <c r="K108" s="110">
        <v>45563.0</v>
      </c>
      <c r="L108" s="110">
        <v>45531.0</v>
      </c>
      <c r="M108" s="110">
        <v>45563.0</v>
      </c>
      <c r="N108" s="111" t="s">
        <v>17</v>
      </c>
      <c r="O108" s="112">
        <v>1.0</v>
      </c>
      <c r="P108" s="111" t="s">
        <v>40</v>
      </c>
      <c r="Q108" s="113"/>
      <c r="R108" s="13"/>
    </row>
    <row r="109" ht="19.5" customHeight="1">
      <c r="A109" s="13"/>
      <c r="B109" s="136"/>
      <c r="C109" s="106"/>
      <c r="D109" s="107"/>
      <c r="E109" s="108"/>
      <c r="F109" s="109"/>
      <c r="G109" s="109"/>
      <c r="H109" s="133" t="s">
        <v>239</v>
      </c>
      <c r="I109" s="133"/>
      <c r="J109" s="110">
        <v>45531.0</v>
      </c>
      <c r="K109" s="110">
        <v>45563.0</v>
      </c>
      <c r="L109" s="110">
        <v>45531.0</v>
      </c>
      <c r="M109" s="110">
        <v>45563.0</v>
      </c>
      <c r="N109" s="111" t="s">
        <v>17</v>
      </c>
      <c r="O109" s="112">
        <v>1.0</v>
      </c>
      <c r="P109" s="111" t="s">
        <v>40</v>
      </c>
      <c r="Q109" s="113"/>
      <c r="R109" s="13"/>
    </row>
    <row r="110" ht="19.5" customHeight="1">
      <c r="A110" s="13"/>
      <c r="B110" s="136"/>
      <c r="C110" s="106"/>
      <c r="D110" s="107"/>
      <c r="E110" s="108"/>
      <c r="F110" s="109"/>
      <c r="G110" s="109"/>
      <c r="H110" s="133" t="s">
        <v>240</v>
      </c>
      <c r="I110" s="133"/>
      <c r="J110" s="110">
        <v>45531.0</v>
      </c>
      <c r="K110" s="110">
        <v>45563.0</v>
      </c>
      <c r="L110" s="110">
        <v>45531.0</v>
      </c>
      <c r="M110" s="110">
        <v>45563.0</v>
      </c>
      <c r="N110" s="111" t="s">
        <v>17</v>
      </c>
      <c r="O110" s="112">
        <v>1.0</v>
      </c>
      <c r="P110" s="111" t="s">
        <v>40</v>
      </c>
      <c r="Q110" s="113"/>
      <c r="R110" s="13"/>
    </row>
    <row r="111" ht="19.5" customHeight="1" outlineLevel="1">
      <c r="A111" s="88"/>
      <c r="B111" s="66">
        <v>17.0</v>
      </c>
      <c r="C111" s="139" t="s">
        <v>51</v>
      </c>
      <c r="D111" s="90">
        <f>IF(COUNTBLANK(E111:I111)&lt;5, IF(E111&lt;&gt;"",0, IF(F111 &lt;&gt;"",1, IF(G111 &lt;&gt; "",2, IF(H111 &lt;&gt; "",3, IF(I111 &lt;&gt; "",4))))),"")</f>
        <v>1</v>
      </c>
      <c r="E111" s="91"/>
      <c r="F111" s="140" t="s">
        <v>241</v>
      </c>
      <c r="G111" s="92"/>
      <c r="H111" s="93"/>
      <c r="I111" s="93"/>
      <c r="J111" s="94"/>
      <c r="K111" s="94"/>
      <c r="L111" s="94"/>
      <c r="M111" s="94"/>
      <c r="N111" s="94"/>
      <c r="O111" s="94"/>
      <c r="P111" s="95"/>
      <c r="Q111" s="96"/>
      <c r="R111" s="97"/>
    </row>
    <row r="112" ht="19.5" customHeight="1">
      <c r="A112" s="13"/>
      <c r="B112" s="136"/>
      <c r="C112" s="106"/>
      <c r="D112" s="107"/>
      <c r="E112" s="108"/>
      <c r="F112" s="109"/>
      <c r="G112" s="109"/>
      <c r="H112" s="133" t="s">
        <v>242</v>
      </c>
      <c r="I112" s="133"/>
      <c r="J112" s="110">
        <v>45531.0</v>
      </c>
      <c r="K112" s="125">
        <v>45586.0</v>
      </c>
      <c r="L112" s="110">
        <v>45531.0</v>
      </c>
      <c r="M112" s="125">
        <v>45586.0</v>
      </c>
      <c r="N112" s="111" t="s">
        <v>13</v>
      </c>
      <c r="O112" s="112">
        <v>1.0</v>
      </c>
      <c r="P112" s="111" t="s">
        <v>40</v>
      </c>
      <c r="Q112" s="113"/>
      <c r="R112" s="13"/>
    </row>
    <row r="113" ht="19.5" customHeight="1">
      <c r="A113" s="13"/>
      <c r="B113" s="136"/>
      <c r="C113" s="106"/>
      <c r="D113" s="107"/>
      <c r="E113" s="108"/>
      <c r="F113" s="109"/>
      <c r="G113" s="109"/>
      <c r="H113" s="133" t="s">
        <v>243</v>
      </c>
      <c r="I113" s="133"/>
      <c r="J113" s="110">
        <v>45531.0</v>
      </c>
      <c r="K113" s="125">
        <v>45586.0</v>
      </c>
      <c r="L113" s="110">
        <v>45531.0</v>
      </c>
      <c r="M113" s="125">
        <v>45586.0</v>
      </c>
      <c r="N113" s="111" t="s">
        <v>13</v>
      </c>
      <c r="O113" s="112">
        <v>1.0</v>
      </c>
      <c r="P113" s="111" t="s">
        <v>40</v>
      </c>
      <c r="Q113" s="141"/>
      <c r="R113" s="13"/>
    </row>
    <row r="114" ht="19.5" customHeight="1">
      <c r="A114" s="13"/>
      <c r="B114" s="136"/>
      <c r="C114" s="106"/>
      <c r="D114" s="107"/>
      <c r="E114" s="108"/>
      <c r="F114" s="109"/>
      <c r="G114" s="109"/>
      <c r="H114" s="133" t="s">
        <v>244</v>
      </c>
      <c r="I114" s="133"/>
      <c r="J114" s="110">
        <v>45531.0</v>
      </c>
      <c r="K114" s="125">
        <v>45586.0</v>
      </c>
      <c r="L114" s="110">
        <v>45531.0</v>
      </c>
      <c r="M114" s="125">
        <v>45586.0</v>
      </c>
      <c r="N114" s="111" t="s">
        <v>13</v>
      </c>
      <c r="O114" s="112">
        <v>1.0</v>
      </c>
      <c r="P114" s="111" t="s">
        <v>40</v>
      </c>
      <c r="Q114" s="141"/>
      <c r="R114" s="13"/>
    </row>
    <row r="115" ht="19.5" customHeight="1">
      <c r="A115" s="13"/>
      <c r="B115" s="136"/>
      <c r="C115" s="106"/>
      <c r="D115" s="107"/>
      <c r="E115" s="108"/>
      <c r="F115" s="109"/>
      <c r="G115" s="109"/>
      <c r="H115" s="133" t="s">
        <v>245</v>
      </c>
      <c r="I115" s="133"/>
      <c r="J115" s="110">
        <v>45531.0</v>
      </c>
      <c r="K115" s="125">
        <v>45586.0</v>
      </c>
      <c r="L115" s="110">
        <v>45531.0</v>
      </c>
      <c r="M115" s="125">
        <v>45586.0</v>
      </c>
      <c r="N115" s="111" t="s">
        <v>13</v>
      </c>
      <c r="O115" s="112">
        <v>1.0</v>
      </c>
      <c r="P115" s="111" t="s">
        <v>40</v>
      </c>
      <c r="Q115" s="141"/>
      <c r="R115" s="13"/>
    </row>
    <row r="116" ht="19.5" customHeight="1">
      <c r="A116" s="13"/>
      <c r="B116" s="136"/>
      <c r="C116" s="142" t="s">
        <v>246</v>
      </c>
      <c r="D116" s="90">
        <f t="shared" ref="D116:D118" si="6">IF(COUNTBLANK(E116:I116)&lt;5, IF(E116&lt;&gt;"",0, IF(F116 &lt;&gt;"",1, IF(G116 &lt;&gt; "",2, IF(H116 &lt;&gt; "",3, IF(I116 &lt;&gt; "",4))))),"")</f>
        <v>1</v>
      </c>
      <c r="E116" s="91"/>
      <c r="F116" s="92" t="s">
        <v>247</v>
      </c>
      <c r="G116" s="92"/>
      <c r="H116" s="93"/>
      <c r="I116" s="93"/>
      <c r="J116" s="143"/>
      <c r="K116" s="144"/>
      <c r="L116" s="144"/>
      <c r="M116" s="144"/>
      <c r="N116" s="144"/>
      <c r="O116" s="145"/>
      <c r="P116" s="116"/>
      <c r="Q116" s="96"/>
      <c r="R116" s="13"/>
    </row>
    <row r="117" ht="19.5" customHeight="1">
      <c r="A117" s="13"/>
      <c r="B117" s="136">
        <v>98.0</v>
      </c>
      <c r="C117" s="98" t="s">
        <v>248</v>
      </c>
      <c r="D117" s="99">
        <f t="shared" si="6"/>
        <v>4</v>
      </c>
      <c r="E117" s="100"/>
      <c r="F117" s="101"/>
      <c r="G117" s="101"/>
      <c r="H117" s="98"/>
      <c r="I117" s="98" t="s">
        <v>249</v>
      </c>
      <c r="J117" s="125">
        <v>45574.0</v>
      </c>
      <c r="K117" s="125">
        <v>45580.0</v>
      </c>
      <c r="L117" s="125">
        <v>45574.0</v>
      </c>
      <c r="M117" s="125">
        <v>45586.0</v>
      </c>
      <c r="N117" s="111" t="s">
        <v>10</v>
      </c>
      <c r="O117" s="112">
        <v>1.0</v>
      </c>
      <c r="P117" s="111" t="s">
        <v>40</v>
      </c>
      <c r="Q117" s="130"/>
      <c r="R117" s="13"/>
    </row>
    <row r="118" ht="19.5" customHeight="1">
      <c r="A118" s="13"/>
      <c r="B118" s="136">
        <v>99.0</v>
      </c>
      <c r="C118" s="98" t="s">
        <v>250</v>
      </c>
      <c r="D118" s="99">
        <f t="shared" si="6"/>
        <v>4</v>
      </c>
      <c r="E118" s="100"/>
      <c r="F118" s="101"/>
      <c r="G118" s="101"/>
      <c r="H118" s="98"/>
      <c r="I118" s="98" t="s">
        <v>251</v>
      </c>
      <c r="J118" s="125">
        <v>45581.0</v>
      </c>
      <c r="K118" s="125">
        <v>45586.0</v>
      </c>
      <c r="L118" s="125">
        <v>45581.0</v>
      </c>
      <c r="M118" s="125">
        <v>45586.0</v>
      </c>
      <c r="N118" s="111" t="s">
        <v>10</v>
      </c>
      <c r="O118" s="112">
        <v>1.0</v>
      </c>
      <c r="P118" s="111" t="s">
        <v>40</v>
      </c>
      <c r="Q118" s="104"/>
      <c r="R118" s="13"/>
    </row>
    <row r="119" ht="12.75" customHeight="1">
      <c r="A119" s="13"/>
      <c r="B119" s="13"/>
      <c r="C119" s="14"/>
      <c r="D119" s="15"/>
      <c r="E119" s="13"/>
      <c r="F119" s="16"/>
      <c r="G119" s="16"/>
      <c r="H119" s="13"/>
      <c r="I119" s="14"/>
      <c r="J119" s="13"/>
      <c r="K119" s="13"/>
      <c r="L119" s="13"/>
      <c r="M119" s="13"/>
      <c r="N119" s="13"/>
      <c r="O119" s="13"/>
      <c r="P119" s="146"/>
      <c r="Q119" s="14"/>
      <c r="R119" s="13"/>
    </row>
    <row r="120" ht="12.75" customHeight="1">
      <c r="A120" s="13"/>
      <c r="B120" s="13"/>
      <c r="C120" s="14"/>
      <c r="D120" s="15"/>
      <c r="E120" s="13"/>
      <c r="F120" s="16"/>
      <c r="G120" s="16"/>
      <c r="H120" s="13"/>
      <c r="I120" s="14"/>
      <c r="J120" s="13"/>
      <c r="K120" s="13"/>
      <c r="L120" s="13"/>
      <c r="M120" s="13"/>
      <c r="N120" s="13"/>
      <c r="O120" s="13"/>
      <c r="P120" s="146"/>
      <c r="Q120" s="14"/>
      <c r="R120" s="13"/>
    </row>
    <row r="121" ht="12.75" customHeight="1">
      <c r="A121" s="13"/>
      <c r="B121" s="13"/>
      <c r="C121" s="14"/>
      <c r="D121" s="15"/>
      <c r="E121" s="13"/>
      <c r="F121" s="16"/>
      <c r="G121" s="16"/>
      <c r="H121" s="13"/>
      <c r="I121" s="14"/>
      <c r="J121" s="13"/>
      <c r="K121" s="13"/>
      <c r="L121" s="13"/>
      <c r="M121" s="13"/>
      <c r="N121" s="13"/>
      <c r="O121" s="13"/>
      <c r="P121" s="146"/>
      <c r="Q121" s="14"/>
      <c r="R121" s="13"/>
    </row>
    <row r="122" ht="12.75" customHeight="1">
      <c r="A122" s="13"/>
      <c r="B122" s="13"/>
      <c r="C122" s="14"/>
      <c r="D122" s="15"/>
      <c r="E122" s="13"/>
      <c r="F122" s="16"/>
      <c r="G122" s="16"/>
      <c r="H122" s="13"/>
      <c r="I122" s="14"/>
      <c r="J122" s="13"/>
      <c r="K122" s="13"/>
      <c r="L122" s="13"/>
      <c r="M122" s="13"/>
      <c r="N122" s="13"/>
      <c r="O122" s="13"/>
      <c r="P122" s="146"/>
      <c r="Q122" s="14"/>
      <c r="R122" s="13"/>
    </row>
    <row r="123" ht="12.75" customHeight="1">
      <c r="A123" s="13"/>
      <c r="B123" s="13"/>
      <c r="C123" s="147" t="s">
        <v>252</v>
      </c>
      <c r="D123" s="15"/>
      <c r="E123" s="13"/>
      <c r="F123" s="16"/>
      <c r="G123" s="16"/>
      <c r="H123" s="13"/>
      <c r="I123" s="14"/>
      <c r="J123" s="148"/>
      <c r="K123" s="148"/>
      <c r="L123" s="148"/>
      <c r="M123" s="148"/>
      <c r="N123" s="148"/>
      <c r="O123" s="148"/>
      <c r="P123" s="149"/>
      <c r="Q123" s="150"/>
      <c r="R123" s="13"/>
    </row>
    <row r="124" ht="12.75" customHeight="1">
      <c r="A124" s="13"/>
      <c r="B124" s="13"/>
      <c r="C124" s="14"/>
      <c r="D124" s="15"/>
      <c r="E124" s="13"/>
      <c r="F124" s="16"/>
      <c r="G124" s="16"/>
      <c r="H124" s="13"/>
      <c r="I124" s="14"/>
      <c r="J124" s="150"/>
      <c r="K124" s="150"/>
      <c r="L124" s="150"/>
      <c r="M124" s="150"/>
      <c r="N124" s="150"/>
      <c r="O124" s="150"/>
      <c r="P124" s="151"/>
      <c r="Q124" s="150"/>
      <c r="R124" s="13"/>
    </row>
    <row r="125" ht="12.75" customHeight="1">
      <c r="A125" s="13"/>
      <c r="B125" s="13"/>
      <c r="C125" s="14" t="s">
        <v>253</v>
      </c>
      <c r="D125" s="15"/>
      <c r="E125" s="13"/>
      <c r="F125" s="16"/>
      <c r="G125" s="16"/>
      <c r="H125" s="13"/>
      <c r="I125" s="14"/>
      <c r="J125" s="13"/>
      <c r="K125" s="13"/>
      <c r="L125" s="13"/>
      <c r="M125" s="13"/>
      <c r="N125" s="13"/>
      <c r="O125" s="13"/>
      <c r="P125" s="146"/>
      <c r="Q125" s="14"/>
      <c r="R125" s="13"/>
    </row>
    <row r="126" ht="12.75" customHeight="1">
      <c r="A126" s="13"/>
      <c r="B126" s="13"/>
      <c r="C126" s="152"/>
      <c r="D126" s="13" t="s">
        <v>254</v>
      </c>
      <c r="E126" s="13"/>
      <c r="F126" s="16"/>
      <c r="G126" s="16"/>
      <c r="H126" s="13"/>
      <c r="I126" s="14"/>
      <c r="J126" s="13"/>
      <c r="K126" s="13"/>
      <c r="L126" s="13"/>
      <c r="M126" s="13"/>
      <c r="N126" s="13"/>
      <c r="O126" s="13"/>
      <c r="P126" s="146"/>
      <c r="Q126" s="14"/>
      <c r="R126" s="13"/>
    </row>
    <row r="127" ht="12.75" customHeight="1">
      <c r="A127" s="13"/>
      <c r="B127" s="13"/>
      <c r="C127" s="153"/>
      <c r="D127" s="13" t="s">
        <v>255</v>
      </c>
      <c r="E127" s="13"/>
      <c r="F127" s="16"/>
      <c r="G127" s="16"/>
      <c r="H127" s="13"/>
      <c r="I127" s="14"/>
      <c r="J127" s="13"/>
      <c r="K127" s="13"/>
      <c r="L127" s="13"/>
      <c r="M127" s="13"/>
      <c r="N127" s="13"/>
      <c r="O127" s="13"/>
      <c r="P127" s="146"/>
      <c r="Q127" s="14"/>
      <c r="R127" s="13"/>
    </row>
    <row r="128" ht="12.75" customHeight="1">
      <c r="A128" s="13"/>
      <c r="B128" s="13"/>
      <c r="C128" s="154"/>
      <c r="D128" s="14" t="s">
        <v>256</v>
      </c>
      <c r="E128" s="13"/>
      <c r="F128" s="16"/>
      <c r="G128" s="16"/>
      <c r="H128" s="13"/>
      <c r="I128" s="14"/>
      <c r="J128" s="13"/>
      <c r="K128" s="13"/>
      <c r="L128" s="13"/>
      <c r="M128" s="13"/>
      <c r="N128" s="13"/>
      <c r="O128" s="13"/>
      <c r="P128" s="146"/>
      <c r="Q128" s="14"/>
      <c r="R128" s="13"/>
    </row>
    <row r="129" ht="12.75" customHeight="1">
      <c r="A129" s="13"/>
      <c r="B129" s="13"/>
      <c r="C129" s="155"/>
      <c r="D129" s="14" t="s">
        <v>257</v>
      </c>
      <c r="E129" s="13"/>
      <c r="F129" s="16"/>
      <c r="G129" s="16"/>
      <c r="H129" s="13"/>
      <c r="I129" s="14"/>
      <c r="J129" s="13"/>
      <c r="K129" s="13"/>
      <c r="L129" s="13"/>
      <c r="M129" s="13"/>
      <c r="N129" s="13"/>
      <c r="O129" s="13"/>
      <c r="P129" s="146"/>
      <c r="Q129" s="14"/>
      <c r="R129" s="13"/>
    </row>
    <row r="130" ht="12.75" customHeight="1">
      <c r="A130" s="13"/>
      <c r="B130" s="13"/>
      <c r="C130" s="14"/>
      <c r="D130" s="15"/>
      <c r="E130" s="13"/>
      <c r="F130" s="16"/>
      <c r="G130" s="16"/>
      <c r="H130" s="13"/>
      <c r="I130" s="14"/>
      <c r="J130" s="13"/>
      <c r="K130" s="13"/>
      <c r="L130" s="13"/>
      <c r="M130" s="13"/>
      <c r="N130" s="13"/>
      <c r="O130" s="13"/>
      <c r="P130" s="146"/>
      <c r="Q130" s="14"/>
      <c r="R130" s="13"/>
    </row>
    <row r="131" ht="12.75" customHeight="1">
      <c r="A131" s="13"/>
      <c r="B131" s="13"/>
      <c r="C131" s="14"/>
      <c r="D131" s="15"/>
      <c r="E131" s="13"/>
      <c r="F131" s="16"/>
      <c r="G131" s="16"/>
      <c r="H131" s="13"/>
      <c r="I131" s="14"/>
      <c r="J131" s="13"/>
      <c r="K131" s="13"/>
      <c r="L131" s="13"/>
      <c r="M131" s="13"/>
      <c r="N131" s="13"/>
      <c r="O131" s="13"/>
      <c r="P131" s="146"/>
      <c r="Q131" s="14"/>
      <c r="R131" s="13"/>
    </row>
    <row r="132" ht="12.75" customHeight="1">
      <c r="A132" s="13"/>
      <c r="B132" s="13"/>
      <c r="C132" s="14"/>
      <c r="D132" s="15"/>
      <c r="E132" s="13"/>
      <c r="F132" s="16"/>
      <c r="G132" s="16"/>
      <c r="H132" s="13"/>
      <c r="I132" s="14"/>
      <c r="J132" s="13"/>
      <c r="K132" s="13"/>
      <c r="L132" s="13"/>
      <c r="M132" s="13"/>
      <c r="N132" s="13"/>
      <c r="O132" s="13"/>
      <c r="P132" s="146"/>
      <c r="Q132" s="14"/>
      <c r="R132" s="13"/>
    </row>
    <row r="133" ht="12.75" customHeight="1">
      <c r="A133" s="13"/>
      <c r="B133" s="13"/>
      <c r="C133" s="14"/>
      <c r="D133" s="15"/>
      <c r="E133" s="13"/>
      <c r="F133" s="16"/>
      <c r="G133" s="16"/>
      <c r="H133" s="13"/>
      <c r="I133" s="14"/>
      <c r="J133" s="13"/>
      <c r="K133" s="13"/>
      <c r="L133" s="13"/>
      <c r="M133" s="13"/>
      <c r="N133" s="13"/>
      <c r="O133" s="13"/>
      <c r="P133" s="146"/>
      <c r="Q133" s="14"/>
      <c r="R133" s="13"/>
    </row>
    <row r="134" ht="12.75" customHeight="1">
      <c r="A134" s="13"/>
      <c r="B134" s="13"/>
      <c r="C134" s="14"/>
      <c r="D134" s="15"/>
      <c r="E134" s="13"/>
      <c r="F134" s="16"/>
      <c r="G134" s="16"/>
      <c r="H134" s="13"/>
      <c r="I134" s="14"/>
      <c r="J134" s="13"/>
      <c r="K134" s="13"/>
      <c r="L134" s="13"/>
      <c r="M134" s="13"/>
      <c r="N134" s="13"/>
      <c r="O134" s="13"/>
      <c r="P134" s="146"/>
      <c r="Q134" s="14"/>
      <c r="R134" s="13"/>
    </row>
    <row r="135" ht="12.75" customHeight="1">
      <c r="A135" s="13"/>
      <c r="B135" s="13"/>
      <c r="C135" s="14"/>
      <c r="D135" s="15"/>
      <c r="E135" s="13"/>
      <c r="F135" s="16"/>
      <c r="G135" s="16"/>
      <c r="H135" s="13"/>
      <c r="I135" s="14"/>
      <c r="J135" s="13"/>
      <c r="K135" s="13"/>
      <c r="L135" s="13"/>
      <c r="M135" s="13"/>
      <c r="N135" s="13"/>
      <c r="O135" s="13"/>
      <c r="P135" s="146"/>
      <c r="Q135" s="14"/>
      <c r="R135" s="13"/>
    </row>
    <row r="136" ht="12.75" customHeight="1">
      <c r="A136" s="13"/>
      <c r="B136" s="13"/>
      <c r="C136" s="14"/>
      <c r="D136" s="15"/>
      <c r="E136" s="13"/>
      <c r="F136" s="16"/>
      <c r="G136" s="16"/>
      <c r="H136" s="13"/>
      <c r="I136" s="14"/>
      <c r="J136" s="13"/>
      <c r="K136" s="13"/>
      <c r="L136" s="13"/>
      <c r="M136" s="13"/>
      <c r="N136" s="13"/>
      <c r="O136" s="13"/>
      <c r="P136" s="146"/>
      <c r="Q136" s="14"/>
      <c r="R136" s="13"/>
    </row>
    <row r="137" ht="12.75" customHeight="1">
      <c r="A137" s="13"/>
      <c r="B137" s="13"/>
      <c r="C137" s="14"/>
      <c r="D137" s="15"/>
      <c r="E137" s="13"/>
      <c r="F137" s="16"/>
      <c r="G137" s="16"/>
      <c r="H137" s="13"/>
      <c r="I137" s="14"/>
      <c r="J137" s="13"/>
      <c r="K137" s="13"/>
      <c r="L137" s="13"/>
      <c r="M137" s="13"/>
      <c r="N137" s="13"/>
      <c r="O137" s="13"/>
      <c r="P137" s="146"/>
      <c r="Q137" s="14"/>
      <c r="R137" s="13"/>
    </row>
    <row r="138" ht="12.75" customHeight="1">
      <c r="A138" s="13"/>
      <c r="B138" s="13"/>
      <c r="C138" s="14"/>
      <c r="D138" s="15"/>
      <c r="E138" s="13"/>
      <c r="F138" s="16"/>
      <c r="G138" s="16"/>
      <c r="H138" s="13"/>
      <c r="I138" s="14"/>
      <c r="J138" s="13"/>
      <c r="K138" s="13"/>
      <c r="L138" s="13"/>
      <c r="M138" s="13"/>
      <c r="N138" s="13"/>
      <c r="O138" s="13"/>
      <c r="P138" s="146"/>
      <c r="Q138" s="14"/>
      <c r="R138" s="13"/>
    </row>
    <row r="139" ht="12.75" customHeight="1">
      <c r="A139" s="13"/>
      <c r="B139" s="13"/>
      <c r="C139" s="14"/>
      <c r="D139" s="15"/>
      <c r="E139" s="13"/>
      <c r="F139" s="16"/>
      <c r="G139" s="16"/>
      <c r="H139" s="13"/>
      <c r="I139" s="14"/>
      <c r="J139" s="13"/>
      <c r="K139" s="13"/>
      <c r="L139" s="13"/>
      <c r="M139" s="13"/>
      <c r="N139" s="13"/>
      <c r="O139" s="13"/>
      <c r="P139" s="146"/>
      <c r="Q139" s="14"/>
      <c r="R139" s="13"/>
    </row>
    <row r="140" ht="12.75" customHeight="1">
      <c r="A140" s="13"/>
      <c r="B140" s="13"/>
      <c r="C140" s="14"/>
      <c r="D140" s="15"/>
      <c r="E140" s="13"/>
      <c r="F140" s="16"/>
      <c r="G140" s="16"/>
      <c r="H140" s="13"/>
      <c r="I140" s="14"/>
      <c r="J140" s="13"/>
      <c r="K140" s="13"/>
      <c r="L140" s="13"/>
      <c r="M140" s="13"/>
      <c r="N140" s="13"/>
      <c r="O140" s="13"/>
      <c r="P140" s="146"/>
      <c r="Q140" s="14"/>
      <c r="R140" s="13"/>
    </row>
    <row r="141" ht="12.75" customHeight="1">
      <c r="A141" s="13"/>
      <c r="B141" s="13"/>
      <c r="C141" s="14"/>
      <c r="D141" s="15"/>
      <c r="E141" s="13"/>
      <c r="F141" s="16"/>
      <c r="G141" s="16"/>
      <c r="H141" s="13"/>
      <c r="I141" s="14"/>
      <c r="J141" s="13"/>
      <c r="K141" s="13"/>
      <c r="L141" s="13"/>
      <c r="M141" s="13"/>
      <c r="N141" s="13"/>
      <c r="O141" s="13"/>
      <c r="P141" s="146"/>
      <c r="Q141" s="14"/>
      <c r="R141" s="13"/>
    </row>
    <row r="142" ht="12.75" customHeight="1">
      <c r="A142" s="13"/>
      <c r="B142" s="13"/>
      <c r="C142" s="14"/>
      <c r="D142" s="15"/>
      <c r="E142" s="13"/>
      <c r="F142" s="16"/>
      <c r="G142" s="16"/>
      <c r="H142" s="13"/>
      <c r="I142" s="14"/>
      <c r="J142" s="13"/>
      <c r="K142" s="13"/>
      <c r="L142" s="13"/>
      <c r="M142" s="13"/>
      <c r="N142" s="13"/>
      <c r="O142" s="13"/>
      <c r="P142" s="146"/>
      <c r="Q142" s="14"/>
      <c r="R142" s="13"/>
    </row>
    <row r="143" ht="12.75" customHeight="1">
      <c r="A143" s="13"/>
      <c r="B143" s="13"/>
      <c r="C143" s="14"/>
      <c r="D143" s="15"/>
      <c r="E143" s="13"/>
      <c r="F143" s="16"/>
      <c r="G143" s="16"/>
      <c r="H143" s="13"/>
      <c r="I143" s="14"/>
      <c r="J143" s="13"/>
      <c r="K143" s="13"/>
      <c r="L143" s="13"/>
      <c r="M143" s="13"/>
      <c r="N143" s="13"/>
      <c r="O143" s="13"/>
      <c r="P143" s="146"/>
      <c r="Q143" s="14"/>
      <c r="R143" s="13"/>
    </row>
    <row r="144" ht="12.75" customHeight="1">
      <c r="A144" s="13"/>
      <c r="B144" s="13"/>
      <c r="C144" s="14"/>
      <c r="D144" s="15"/>
      <c r="E144" s="13"/>
      <c r="F144" s="16"/>
      <c r="G144" s="16"/>
      <c r="H144" s="13"/>
      <c r="I144" s="14"/>
      <c r="J144" s="13"/>
      <c r="K144" s="13"/>
      <c r="L144" s="13"/>
      <c r="M144" s="13"/>
      <c r="N144" s="13"/>
      <c r="O144" s="13"/>
      <c r="P144" s="146"/>
      <c r="Q144" s="14"/>
      <c r="R144" s="13"/>
    </row>
    <row r="145" ht="12.75" customHeight="1">
      <c r="A145" s="13"/>
      <c r="B145" s="13"/>
      <c r="C145" s="14"/>
      <c r="D145" s="15"/>
      <c r="E145" s="13"/>
      <c r="F145" s="16"/>
      <c r="G145" s="16"/>
      <c r="H145" s="13"/>
      <c r="I145" s="14"/>
      <c r="J145" s="13"/>
      <c r="K145" s="13"/>
      <c r="L145" s="13"/>
      <c r="M145" s="13"/>
      <c r="N145" s="13"/>
      <c r="O145" s="13"/>
      <c r="P145" s="146"/>
      <c r="Q145" s="14"/>
      <c r="R145" s="13"/>
    </row>
    <row r="146" ht="12.75" customHeight="1">
      <c r="A146" s="13"/>
      <c r="B146" s="13"/>
      <c r="C146" s="14"/>
      <c r="D146" s="15"/>
      <c r="E146" s="13"/>
      <c r="F146" s="16"/>
      <c r="G146" s="16"/>
      <c r="H146" s="13"/>
      <c r="I146" s="14"/>
      <c r="J146" s="13"/>
      <c r="K146" s="13"/>
      <c r="L146" s="13"/>
      <c r="M146" s="13"/>
      <c r="N146" s="13"/>
      <c r="O146" s="13"/>
      <c r="P146" s="146"/>
      <c r="Q146" s="14"/>
      <c r="R146" s="13"/>
    </row>
    <row r="147" ht="12.75" customHeight="1">
      <c r="A147" s="13"/>
      <c r="B147" s="13"/>
      <c r="C147" s="14"/>
      <c r="D147" s="15"/>
      <c r="E147" s="13"/>
      <c r="F147" s="16"/>
      <c r="G147" s="16"/>
      <c r="H147" s="13"/>
      <c r="I147" s="14"/>
      <c r="J147" s="13"/>
      <c r="K147" s="13"/>
      <c r="L147" s="13"/>
      <c r="M147" s="13"/>
      <c r="N147" s="13"/>
      <c r="O147" s="13"/>
      <c r="P147" s="146"/>
      <c r="Q147" s="14"/>
      <c r="R147" s="13"/>
    </row>
    <row r="148" ht="12.75" customHeight="1">
      <c r="A148" s="13"/>
      <c r="B148" s="13"/>
      <c r="C148" s="14"/>
      <c r="D148" s="15"/>
      <c r="E148" s="13"/>
      <c r="F148" s="16"/>
      <c r="G148" s="16"/>
      <c r="H148" s="13"/>
      <c r="I148" s="14"/>
      <c r="J148" s="13"/>
      <c r="K148" s="13"/>
      <c r="L148" s="13"/>
      <c r="M148" s="13"/>
      <c r="N148" s="13"/>
      <c r="O148" s="13"/>
      <c r="P148" s="146"/>
      <c r="Q148" s="14"/>
      <c r="R148" s="13"/>
    </row>
    <row r="149" ht="12.75" customHeight="1">
      <c r="A149" s="13"/>
      <c r="B149" s="13"/>
      <c r="C149" s="14"/>
      <c r="D149" s="15"/>
      <c r="E149" s="13"/>
      <c r="F149" s="16"/>
      <c r="G149" s="16"/>
      <c r="H149" s="13"/>
      <c r="I149" s="14"/>
      <c r="J149" s="13"/>
      <c r="K149" s="13"/>
      <c r="L149" s="13"/>
      <c r="M149" s="13"/>
      <c r="N149" s="13"/>
      <c r="O149" s="13"/>
      <c r="P149" s="146"/>
      <c r="Q149" s="14"/>
      <c r="R149" s="13"/>
    </row>
    <row r="150" ht="12.75" customHeight="1">
      <c r="A150" s="13"/>
      <c r="B150" s="13"/>
      <c r="C150" s="14"/>
      <c r="D150" s="15"/>
      <c r="E150" s="13"/>
      <c r="F150" s="16"/>
      <c r="G150" s="16"/>
      <c r="H150" s="13"/>
      <c r="I150" s="14"/>
      <c r="J150" s="13"/>
      <c r="K150" s="13"/>
      <c r="L150" s="13"/>
      <c r="M150" s="13"/>
      <c r="N150" s="13"/>
      <c r="O150" s="13"/>
      <c r="P150" s="146"/>
      <c r="Q150" s="14"/>
      <c r="R150" s="13"/>
    </row>
    <row r="151" ht="12.75" customHeight="1">
      <c r="A151" s="13"/>
      <c r="B151" s="13"/>
      <c r="C151" s="14"/>
      <c r="D151" s="15"/>
      <c r="E151" s="13"/>
      <c r="F151" s="16"/>
      <c r="G151" s="16"/>
      <c r="H151" s="13"/>
      <c r="I151" s="14"/>
      <c r="J151" s="13"/>
      <c r="K151" s="13"/>
      <c r="L151" s="13"/>
      <c r="M151" s="13"/>
      <c r="N151" s="13"/>
      <c r="O151" s="13"/>
      <c r="P151" s="146"/>
      <c r="Q151" s="14"/>
      <c r="R151" s="13"/>
    </row>
    <row r="152" ht="12.75" customHeight="1">
      <c r="A152" s="13"/>
      <c r="B152" s="13"/>
      <c r="C152" s="14"/>
      <c r="D152" s="15"/>
      <c r="E152" s="13"/>
      <c r="F152" s="16"/>
      <c r="G152" s="16"/>
      <c r="H152" s="13"/>
      <c r="I152" s="14"/>
      <c r="J152" s="13"/>
      <c r="K152" s="13"/>
      <c r="L152" s="13"/>
      <c r="M152" s="13"/>
      <c r="N152" s="13"/>
      <c r="O152" s="13"/>
      <c r="P152" s="146"/>
      <c r="Q152" s="14"/>
      <c r="R152" s="13"/>
    </row>
    <row r="153" ht="12.75" customHeight="1">
      <c r="A153" s="13"/>
      <c r="B153" s="13"/>
      <c r="C153" s="14"/>
      <c r="D153" s="15"/>
      <c r="E153" s="13"/>
      <c r="F153" s="16"/>
      <c r="G153" s="16"/>
      <c r="H153" s="13"/>
      <c r="I153" s="14"/>
      <c r="J153" s="13"/>
      <c r="K153" s="13"/>
      <c r="L153" s="13"/>
      <c r="M153" s="13"/>
      <c r="N153" s="13"/>
      <c r="O153" s="13"/>
      <c r="P153" s="146"/>
      <c r="Q153" s="14"/>
      <c r="R153" s="13"/>
    </row>
    <row r="154" ht="12.75" customHeight="1">
      <c r="A154" s="13"/>
      <c r="B154" s="13"/>
      <c r="C154" s="14"/>
      <c r="D154" s="15"/>
      <c r="E154" s="13"/>
      <c r="F154" s="16"/>
      <c r="G154" s="16"/>
      <c r="H154" s="13"/>
      <c r="I154" s="14"/>
      <c r="J154" s="13"/>
      <c r="K154" s="13"/>
      <c r="L154" s="13"/>
      <c r="M154" s="13"/>
      <c r="N154" s="13"/>
      <c r="O154" s="13"/>
      <c r="P154" s="146"/>
      <c r="Q154" s="14"/>
      <c r="R154" s="13"/>
    </row>
    <row r="155" ht="12.75" customHeight="1">
      <c r="A155" s="13"/>
      <c r="B155" s="13"/>
      <c r="C155" s="14"/>
      <c r="D155" s="15"/>
      <c r="E155" s="13"/>
      <c r="F155" s="16"/>
      <c r="G155" s="16"/>
      <c r="H155" s="13"/>
      <c r="I155" s="14"/>
      <c r="J155" s="13"/>
      <c r="K155" s="13"/>
      <c r="L155" s="13"/>
      <c r="M155" s="13"/>
      <c r="N155" s="13"/>
      <c r="O155" s="13"/>
      <c r="P155" s="146"/>
      <c r="Q155" s="14"/>
      <c r="R155" s="13"/>
    </row>
    <row r="156" ht="12.75" customHeight="1">
      <c r="A156" s="13"/>
      <c r="B156" s="13"/>
      <c r="C156" s="14"/>
      <c r="D156" s="15"/>
      <c r="E156" s="13"/>
      <c r="F156" s="16"/>
      <c r="G156" s="16"/>
      <c r="H156" s="13"/>
      <c r="I156" s="14"/>
      <c r="J156" s="13"/>
      <c r="K156" s="13"/>
      <c r="L156" s="13"/>
      <c r="M156" s="13"/>
      <c r="N156" s="13"/>
      <c r="O156" s="13"/>
      <c r="P156" s="146"/>
      <c r="Q156" s="14"/>
      <c r="R156" s="13"/>
    </row>
    <row r="157" ht="12.75" customHeight="1">
      <c r="A157" s="13"/>
      <c r="B157" s="13"/>
      <c r="C157" s="14"/>
      <c r="D157" s="15"/>
      <c r="E157" s="13"/>
      <c r="F157" s="16"/>
      <c r="G157" s="16"/>
      <c r="H157" s="13"/>
      <c r="I157" s="14"/>
      <c r="J157" s="13"/>
      <c r="K157" s="13"/>
      <c r="L157" s="13"/>
      <c r="M157" s="13"/>
      <c r="N157" s="13"/>
      <c r="O157" s="13"/>
      <c r="P157" s="146"/>
      <c r="Q157" s="14"/>
      <c r="R157" s="13"/>
    </row>
    <row r="158" ht="12.75" customHeight="1">
      <c r="A158" s="13"/>
      <c r="B158" s="13"/>
      <c r="C158" s="14"/>
      <c r="D158" s="15"/>
      <c r="E158" s="13"/>
      <c r="F158" s="16"/>
      <c r="G158" s="16"/>
      <c r="H158" s="13"/>
      <c r="I158" s="14"/>
      <c r="J158" s="13"/>
      <c r="K158" s="13"/>
      <c r="L158" s="13"/>
      <c r="M158" s="13"/>
      <c r="N158" s="13"/>
      <c r="O158" s="13"/>
      <c r="P158" s="146"/>
      <c r="Q158" s="14"/>
      <c r="R158" s="13"/>
    </row>
    <row r="159" ht="12.75" customHeight="1">
      <c r="A159" s="13"/>
      <c r="B159" s="13"/>
      <c r="C159" s="14"/>
      <c r="D159" s="15"/>
      <c r="E159" s="13"/>
      <c r="F159" s="16"/>
      <c r="G159" s="16"/>
      <c r="H159" s="13"/>
      <c r="I159" s="14"/>
      <c r="J159" s="13"/>
      <c r="K159" s="13"/>
      <c r="L159" s="13"/>
      <c r="M159" s="13"/>
      <c r="N159" s="13"/>
      <c r="O159" s="13"/>
      <c r="P159" s="146"/>
      <c r="Q159" s="14"/>
      <c r="R159" s="13"/>
    </row>
    <row r="160" ht="12.75" customHeight="1">
      <c r="A160" s="13"/>
      <c r="B160" s="13"/>
      <c r="C160" s="14"/>
      <c r="D160" s="15"/>
      <c r="E160" s="13"/>
      <c r="F160" s="16"/>
      <c r="G160" s="16"/>
      <c r="H160" s="13"/>
      <c r="I160" s="14"/>
      <c r="J160" s="13"/>
      <c r="K160" s="13"/>
      <c r="L160" s="13"/>
      <c r="M160" s="13"/>
      <c r="N160" s="13"/>
      <c r="O160" s="13"/>
      <c r="P160" s="146"/>
      <c r="Q160" s="14"/>
      <c r="R160" s="13"/>
    </row>
    <row r="161" ht="12.75" customHeight="1">
      <c r="A161" s="13"/>
      <c r="B161" s="13"/>
      <c r="C161" s="14"/>
      <c r="D161" s="15"/>
      <c r="E161" s="13"/>
      <c r="F161" s="16"/>
      <c r="G161" s="16"/>
      <c r="H161" s="13"/>
      <c r="I161" s="14"/>
      <c r="J161" s="13"/>
      <c r="K161" s="13"/>
      <c r="L161" s="13"/>
      <c r="M161" s="13"/>
      <c r="N161" s="13"/>
      <c r="O161" s="13"/>
      <c r="P161" s="146"/>
      <c r="Q161" s="14"/>
      <c r="R161" s="13"/>
    </row>
    <row r="162" ht="12.75" customHeight="1">
      <c r="A162" s="13"/>
      <c r="B162" s="13"/>
      <c r="C162" s="14"/>
      <c r="D162" s="15"/>
      <c r="E162" s="13"/>
      <c r="F162" s="16"/>
      <c r="G162" s="16"/>
      <c r="H162" s="13"/>
      <c r="I162" s="14"/>
      <c r="J162" s="13"/>
      <c r="K162" s="13"/>
      <c r="L162" s="13"/>
      <c r="M162" s="13"/>
      <c r="N162" s="13"/>
      <c r="O162" s="13"/>
      <c r="P162" s="146"/>
      <c r="Q162" s="14"/>
      <c r="R162" s="13"/>
    </row>
    <row r="163" ht="12.75" customHeight="1">
      <c r="A163" s="13"/>
      <c r="B163" s="13"/>
      <c r="C163" s="14"/>
      <c r="D163" s="15"/>
      <c r="E163" s="13"/>
      <c r="F163" s="16"/>
      <c r="G163" s="16"/>
      <c r="H163" s="13"/>
      <c r="I163" s="14"/>
      <c r="J163" s="13"/>
      <c r="K163" s="13"/>
      <c r="L163" s="13"/>
      <c r="M163" s="13"/>
      <c r="N163" s="13"/>
      <c r="O163" s="13"/>
      <c r="P163" s="146"/>
      <c r="Q163" s="14"/>
      <c r="R163" s="13"/>
    </row>
    <row r="164" ht="12.75" customHeight="1">
      <c r="A164" s="13"/>
      <c r="B164" s="13"/>
      <c r="C164" s="14"/>
      <c r="D164" s="15"/>
      <c r="E164" s="13"/>
      <c r="F164" s="16"/>
      <c r="G164" s="16"/>
      <c r="H164" s="13"/>
      <c r="I164" s="14"/>
      <c r="J164" s="13"/>
      <c r="K164" s="13"/>
      <c r="L164" s="13"/>
      <c r="M164" s="13"/>
      <c r="N164" s="13"/>
      <c r="O164" s="13"/>
      <c r="P164" s="146"/>
      <c r="Q164" s="14"/>
      <c r="R164" s="13"/>
    </row>
    <row r="165" ht="12.75" customHeight="1">
      <c r="A165" s="13"/>
      <c r="B165" s="13"/>
      <c r="C165" s="14"/>
      <c r="D165" s="15"/>
      <c r="E165" s="13"/>
      <c r="F165" s="16"/>
      <c r="G165" s="16"/>
      <c r="H165" s="13"/>
      <c r="I165" s="14"/>
      <c r="J165" s="13"/>
      <c r="K165" s="13"/>
      <c r="L165" s="13"/>
      <c r="M165" s="13"/>
      <c r="N165" s="13"/>
      <c r="O165" s="13"/>
      <c r="P165" s="146"/>
      <c r="Q165" s="14"/>
      <c r="R165" s="13"/>
    </row>
    <row r="166" ht="12.75" customHeight="1">
      <c r="A166" s="13"/>
      <c r="B166" s="13"/>
      <c r="C166" s="14"/>
      <c r="D166" s="15"/>
      <c r="E166" s="13"/>
      <c r="F166" s="16"/>
      <c r="G166" s="16"/>
      <c r="H166" s="13"/>
      <c r="I166" s="14"/>
      <c r="J166" s="13"/>
      <c r="K166" s="13"/>
      <c r="L166" s="13"/>
      <c r="M166" s="13"/>
      <c r="N166" s="13"/>
      <c r="O166" s="13"/>
      <c r="P166" s="146"/>
      <c r="Q166" s="14"/>
      <c r="R166" s="13"/>
    </row>
    <row r="167" ht="12.75" customHeight="1">
      <c r="A167" s="13"/>
      <c r="B167" s="13"/>
      <c r="C167" s="14"/>
      <c r="D167" s="15"/>
      <c r="E167" s="13"/>
      <c r="F167" s="16"/>
      <c r="G167" s="16"/>
      <c r="H167" s="13"/>
      <c r="I167" s="14"/>
      <c r="J167" s="13"/>
      <c r="K167" s="13"/>
      <c r="L167" s="13"/>
      <c r="M167" s="13"/>
      <c r="N167" s="13"/>
      <c r="O167" s="13"/>
      <c r="P167" s="146"/>
      <c r="Q167" s="14"/>
      <c r="R167" s="13"/>
    </row>
    <row r="168" ht="12.75" customHeight="1">
      <c r="A168" s="13"/>
      <c r="B168" s="13"/>
      <c r="C168" s="14"/>
      <c r="D168" s="15"/>
      <c r="E168" s="13"/>
      <c r="F168" s="16"/>
      <c r="G168" s="16"/>
      <c r="H168" s="13"/>
      <c r="I168" s="14"/>
      <c r="J168" s="13"/>
      <c r="K168" s="13"/>
      <c r="L168" s="13"/>
      <c r="M168" s="13"/>
      <c r="N168" s="13"/>
      <c r="O168" s="13"/>
      <c r="P168" s="146"/>
      <c r="Q168" s="14"/>
      <c r="R168" s="13"/>
    </row>
    <row r="169" ht="12.75" customHeight="1">
      <c r="A169" s="13"/>
      <c r="B169" s="13"/>
      <c r="C169" s="14"/>
      <c r="D169" s="15"/>
      <c r="E169" s="13"/>
      <c r="F169" s="16"/>
      <c r="G169" s="16"/>
      <c r="H169" s="13"/>
      <c r="I169" s="14"/>
      <c r="J169" s="13"/>
      <c r="K169" s="13"/>
      <c r="L169" s="13"/>
      <c r="M169" s="13"/>
      <c r="N169" s="13"/>
      <c r="O169" s="13"/>
      <c r="P169" s="146"/>
      <c r="Q169" s="14"/>
      <c r="R169" s="13"/>
    </row>
    <row r="170" ht="12.75" customHeight="1">
      <c r="A170" s="13"/>
      <c r="B170" s="13"/>
      <c r="C170" s="14"/>
      <c r="D170" s="15"/>
      <c r="E170" s="13"/>
      <c r="F170" s="16"/>
      <c r="G170" s="16"/>
      <c r="H170" s="13"/>
      <c r="I170" s="14"/>
      <c r="J170" s="13"/>
      <c r="K170" s="13"/>
      <c r="L170" s="13"/>
      <c r="M170" s="13"/>
      <c r="N170" s="13"/>
      <c r="O170" s="13"/>
      <c r="P170" s="146"/>
      <c r="Q170" s="14"/>
      <c r="R170" s="13"/>
    </row>
    <row r="171" ht="12.75" customHeight="1">
      <c r="A171" s="13"/>
      <c r="B171" s="13"/>
      <c r="C171" s="14"/>
      <c r="D171" s="15"/>
      <c r="E171" s="13"/>
      <c r="F171" s="16"/>
      <c r="G171" s="16"/>
      <c r="H171" s="13"/>
      <c r="I171" s="14"/>
      <c r="J171" s="13"/>
      <c r="K171" s="13"/>
      <c r="L171" s="13"/>
      <c r="M171" s="13"/>
      <c r="N171" s="13"/>
      <c r="O171" s="13"/>
      <c r="P171" s="146"/>
      <c r="Q171" s="14"/>
      <c r="R171" s="13"/>
    </row>
    <row r="172" ht="12.75" customHeight="1">
      <c r="A172" s="13"/>
      <c r="B172" s="13"/>
      <c r="C172" s="14"/>
      <c r="D172" s="15"/>
      <c r="E172" s="13"/>
      <c r="F172" s="16"/>
      <c r="G172" s="16"/>
      <c r="H172" s="13"/>
      <c r="I172" s="14"/>
      <c r="J172" s="13"/>
      <c r="K172" s="13"/>
      <c r="L172" s="13"/>
      <c r="M172" s="13"/>
      <c r="N172" s="13"/>
      <c r="O172" s="13"/>
      <c r="P172" s="146"/>
      <c r="Q172" s="14"/>
      <c r="R172" s="13"/>
    </row>
    <row r="173" ht="12.75" customHeight="1">
      <c r="A173" s="13"/>
      <c r="B173" s="13"/>
      <c r="C173" s="14"/>
      <c r="D173" s="15"/>
      <c r="E173" s="13"/>
      <c r="F173" s="16"/>
      <c r="G173" s="16"/>
      <c r="H173" s="13"/>
      <c r="I173" s="14"/>
      <c r="J173" s="13"/>
      <c r="K173" s="13"/>
      <c r="L173" s="13"/>
      <c r="M173" s="13"/>
      <c r="N173" s="13"/>
      <c r="O173" s="13"/>
      <c r="P173" s="146"/>
      <c r="Q173" s="14"/>
      <c r="R173" s="13"/>
    </row>
    <row r="174" ht="12.75" customHeight="1">
      <c r="A174" s="13"/>
      <c r="B174" s="13"/>
      <c r="C174" s="14"/>
      <c r="D174" s="15"/>
      <c r="E174" s="13"/>
      <c r="F174" s="16"/>
      <c r="G174" s="16"/>
      <c r="H174" s="13"/>
      <c r="I174" s="14"/>
      <c r="J174" s="13"/>
      <c r="K174" s="13"/>
      <c r="L174" s="13"/>
      <c r="M174" s="13"/>
      <c r="N174" s="13"/>
      <c r="O174" s="13"/>
      <c r="P174" s="146"/>
      <c r="Q174" s="14"/>
      <c r="R174" s="13"/>
    </row>
    <row r="175" ht="12.75" customHeight="1">
      <c r="A175" s="13"/>
      <c r="B175" s="13"/>
      <c r="C175" s="14"/>
      <c r="D175" s="15"/>
      <c r="E175" s="13"/>
      <c r="F175" s="16"/>
      <c r="G175" s="16"/>
      <c r="H175" s="13"/>
      <c r="I175" s="14"/>
      <c r="J175" s="13"/>
      <c r="K175" s="13"/>
      <c r="L175" s="13"/>
      <c r="M175" s="13"/>
      <c r="N175" s="13"/>
      <c r="O175" s="13"/>
      <c r="P175" s="146"/>
      <c r="Q175" s="14"/>
      <c r="R175" s="13"/>
    </row>
    <row r="176" ht="12.75" customHeight="1">
      <c r="A176" s="13"/>
      <c r="B176" s="13"/>
      <c r="C176" s="14"/>
      <c r="D176" s="15"/>
      <c r="E176" s="13"/>
      <c r="F176" s="16"/>
      <c r="G176" s="16"/>
      <c r="H176" s="13"/>
      <c r="I176" s="14"/>
      <c r="J176" s="13"/>
      <c r="K176" s="13"/>
      <c r="L176" s="13"/>
      <c r="M176" s="13"/>
      <c r="N176" s="13"/>
      <c r="O176" s="13"/>
      <c r="P176" s="146"/>
      <c r="Q176" s="14"/>
      <c r="R176" s="13"/>
    </row>
    <row r="177" ht="12.75" customHeight="1">
      <c r="A177" s="13"/>
      <c r="B177" s="13"/>
      <c r="C177" s="14"/>
      <c r="D177" s="15"/>
      <c r="E177" s="13"/>
      <c r="F177" s="16"/>
      <c r="G177" s="16"/>
      <c r="H177" s="13"/>
      <c r="I177" s="14"/>
      <c r="J177" s="13"/>
      <c r="K177" s="13"/>
      <c r="L177" s="13"/>
      <c r="M177" s="13"/>
      <c r="N177" s="13"/>
      <c r="O177" s="13"/>
      <c r="P177" s="146"/>
      <c r="Q177" s="14"/>
      <c r="R177" s="13"/>
    </row>
    <row r="178" ht="12.75" customHeight="1">
      <c r="A178" s="13"/>
      <c r="B178" s="13"/>
      <c r="C178" s="14"/>
      <c r="D178" s="15"/>
      <c r="E178" s="13"/>
      <c r="F178" s="16"/>
      <c r="G178" s="16"/>
      <c r="H178" s="13"/>
      <c r="I178" s="14"/>
      <c r="J178" s="13"/>
      <c r="K178" s="13"/>
      <c r="L178" s="13"/>
      <c r="M178" s="13"/>
      <c r="N178" s="13"/>
      <c r="O178" s="13"/>
      <c r="P178" s="146"/>
      <c r="Q178" s="14"/>
      <c r="R178" s="13"/>
    </row>
    <row r="179" ht="12.75" customHeight="1">
      <c r="A179" s="13"/>
      <c r="B179" s="13"/>
      <c r="C179" s="14"/>
      <c r="D179" s="15"/>
      <c r="E179" s="13"/>
      <c r="F179" s="16"/>
      <c r="G179" s="16"/>
      <c r="H179" s="13"/>
      <c r="I179" s="14"/>
      <c r="J179" s="13"/>
      <c r="K179" s="13"/>
      <c r="L179" s="13"/>
      <c r="M179" s="13"/>
      <c r="N179" s="13"/>
      <c r="O179" s="13"/>
      <c r="P179" s="146"/>
      <c r="Q179" s="14"/>
      <c r="R179" s="13"/>
    </row>
    <row r="180" ht="12.75" customHeight="1">
      <c r="A180" s="13"/>
      <c r="B180" s="13"/>
      <c r="C180" s="14"/>
      <c r="D180" s="15"/>
      <c r="E180" s="13"/>
      <c r="F180" s="16"/>
      <c r="G180" s="16"/>
      <c r="H180" s="13"/>
      <c r="I180" s="14"/>
      <c r="J180" s="13"/>
      <c r="K180" s="13"/>
      <c r="L180" s="13"/>
      <c r="M180" s="13"/>
      <c r="N180" s="13"/>
      <c r="O180" s="13"/>
      <c r="P180" s="146"/>
      <c r="Q180" s="14"/>
      <c r="R180" s="13"/>
    </row>
    <row r="181" ht="12.75" customHeight="1">
      <c r="A181" s="13"/>
      <c r="B181" s="13"/>
      <c r="C181" s="14"/>
      <c r="D181" s="15"/>
      <c r="E181" s="13"/>
      <c r="F181" s="16"/>
      <c r="G181" s="16"/>
      <c r="H181" s="13"/>
      <c r="I181" s="14"/>
      <c r="J181" s="13"/>
      <c r="K181" s="13"/>
      <c r="L181" s="13"/>
      <c r="M181" s="13"/>
      <c r="N181" s="13"/>
      <c r="O181" s="13"/>
      <c r="P181" s="146"/>
      <c r="Q181" s="14"/>
      <c r="R181" s="13"/>
    </row>
    <row r="182" ht="12.75" customHeight="1">
      <c r="A182" s="13"/>
      <c r="B182" s="13"/>
      <c r="C182" s="14"/>
      <c r="D182" s="15"/>
      <c r="E182" s="13"/>
      <c r="F182" s="16"/>
      <c r="G182" s="16"/>
      <c r="H182" s="13"/>
      <c r="I182" s="14"/>
      <c r="J182" s="13"/>
      <c r="K182" s="13"/>
      <c r="L182" s="13"/>
      <c r="M182" s="13"/>
      <c r="N182" s="13"/>
      <c r="O182" s="13"/>
      <c r="P182" s="146"/>
      <c r="Q182" s="14"/>
      <c r="R182" s="13"/>
    </row>
    <row r="183" ht="12.75" customHeight="1">
      <c r="A183" s="13"/>
      <c r="B183" s="13"/>
      <c r="C183" s="14"/>
      <c r="D183" s="15"/>
      <c r="E183" s="13"/>
      <c r="F183" s="16"/>
      <c r="G183" s="16"/>
      <c r="H183" s="13"/>
      <c r="I183" s="14"/>
      <c r="J183" s="13"/>
      <c r="K183" s="13"/>
      <c r="L183" s="13"/>
      <c r="M183" s="13"/>
      <c r="N183" s="13"/>
      <c r="O183" s="13"/>
      <c r="P183" s="146"/>
      <c r="Q183" s="14"/>
      <c r="R183" s="13"/>
    </row>
    <row r="184" ht="12.75" customHeight="1">
      <c r="A184" s="13"/>
      <c r="B184" s="13"/>
      <c r="C184" s="14"/>
      <c r="D184" s="15"/>
      <c r="E184" s="13"/>
      <c r="F184" s="16"/>
      <c r="G184" s="16"/>
      <c r="H184" s="13"/>
      <c r="I184" s="14"/>
      <c r="J184" s="13"/>
      <c r="K184" s="13"/>
      <c r="L184" s="13"/>
      <c r="M184" s="13"/>
      <c r="N184" s="13"/>
      <c r="O184" s="13"/>
      <c r="P184" s="146"/>
      <c r="Q184" s="14"/>
      <c r="R184" s="13"/>
    </row>
    <row r="185" ht="12.75" customHeight="1">
      <c r="A185" s="13"/>
      <c r="B185" s="13"/>
      <c r="C185" s="14"/>
      <c r="D185" s="15"/>
      <c r="E185" s="13"/>
      <c r="F185" s="16"/>
      <c r="G185" s="16"/>
      <c r="H185" s="13"/>
      <c r="I185" s="14"/>
      <c r="J185" s="13"/>
      <c r="K185" s="13"/>
      <c r="L185" s="13"/>
      <c r="M185" s="13"/>
      <c r="N185" s="13"/>
      <c r="O185" s="13"/>
      <c r="P185" s="146"/>
      <c r="Q185" s="14"/>
      <c r="R185" s="13"/>
    </row>
    <row r="186" ht="12.75" customHeight="1">
      <c r="A186" s="13"/>
      <c r="B186" s="13"/>
      <c r="C186" s="14"/>
      <c r="D186" s="15"/>
      <c r="E186" s="13"/>
      <c r="F186" s="16"/>
      <c r="G186" s="16"/>
      <c r="H186" s="13"/>
      <c r="I186" s="14"/>
      <c r="J186" s="13"/>
      <c r="K186" s="13"/>
      <c r="L186" s="13"/>
      <c r="M186" s="13"/>
      <c r="N186" s="13"/>
      <c r="O186" s="13"/>
      <c r="P186" s="146"/>
      <c r="Q186" s="14"/>
      <c r="R186" s="13"/>
    </row>
    <row r="187" ht="12.75" customHeight="1">
      <c r="A187" s="13"/>
      <c r="B187" s="13"/>
      <c r="C187" s="14"/>
      <c r="D187" s="15"/>
      <c r="E187" s="13"/>
      <c r="F187" s="16"/>
      <c r="G187" s="16"/>
      <c r="H187" s="13"/>
      <c r="I187" s="14"/>
      <c r="J187" s="13"/>
      <c r="K187" s="13"/>
      <c r="L187" s="13"/>
      <c r="M187" s="13"/>
      <c r="N187" s="13"/>
      <c r="O187" s="13"/>
      <c r="P187" s="146"/>
      <c r="Q187" s="14"/>
      <c r="R187" s="13"/>
    </row>
    <row r="188" ht="12.75" customHeight="1">
      <c r="A188" s="13"/>
      <c r="B188" s="13"/>
      <c r="C188" s="14"/>
      <c r="D188" s="15"/>
      <c r="E188" s="13"/>
      <c r="F188" s="16"/>
      <c r="G188" s="16"/>
      <c r="H188" s="13"/>
      <c r="I188" s="14"/>
      <c r="J188" s="13"/>
      <c r="K188" s="13"/>
      <c r="L188" s="13"/>
      <c r="M188" s="13"/>
      <c r="N188" s="13"/>
      <c r="O188" s="13"/>
      <c r="P188" s="146"/>
      <c r="Q188" s="14"/>
      <c r="R188" s="13"/>
    </row>
    <row r="189" ht="12.75" customHeight="1">
      <c r="A189" s="13"/>
      <c r="B189" s="13"/>
      <c r="C189" s="14"/>
      <c r="D189" s="15"/>
      <c r="E189" s="13"/>
      <c r="F189" s="16"/>
      <c r="G189" s="16"/>
      <c r="H189" s="13"/>
      <c r="I189" s="14"/>
      <c r="J189" s="13"/>
      <c r="K189" s="13"/>
      <c r="L189" s="13"/>
      <c r="M189" s="13"/>
      <c r="N189" s="13"/>
      <c r="O189" s="13"/>
      <c r="P189" s="146"/>
      <c r="Q189" s="14"/>
      <c r="R189" s="13"/>
    </row>
    <row r="190" ht="12.75" customHeight="1">
      <c r="A190" s="13"/>
      <c r="B190" s="13"/>
      <c r="C190" s="14"/>
      <c r="D190" s="15"/>
      <c r="E190" s="13"/>
      <c r="F190" s="16"/>
      <c r="G190" s="16"/>
      <c r="H190" s="13"/>
      <c r="I190" s="14"/>
      <c r="J190" s="13"/>
      <c r="K190" s="13"/>
      <c r="L190" s="13"/>
      <c r="M190" s="13"/>
      <c r="N190" s="13"/>
      <c r="O190" s="13"/>
      <c r="P190" s="146"/>
      <c r="Q190" s="14"/>
      <c r="R190" s="13"/>
    </row>
    <row r="191" ht="12.75" customHeight="1">
      <c r="A191" s="13"/>
      <c r="B191" s="13"/>
      <c r="C191" s="14"/>
      <c r="D191" s="15"/>
      <c r="E191" s="13"/>
      <c r="F191" s="16"/>
      <c r="G191" s="16"/>
      <c r="H191" s="13"/>
      <c r="I191" s="14"/>
      <c r="J191" s="13"/>
      <c r="K191" s="13"/>
      <c r="L191" s="13"/>
      <c r="M191" s="13"/>
      <c r="N191" s="13"/>
      <c r="O191" s="13"/>
      <c r="P191" s="146"/>
      <c r="Q191" s="14"/>
      <c r="R191" s="13"/>
    </row>
    <row r="192" ht="12.75" customHeight="1">
      <c r="A192" s="13"/>
      <c r="B192" s="13"/>
      <c r="C192" s="14"/>
      <c r="D192" s="15"/>
      <c r="E192" s="13"/>
      <c r="F192" s="16"/>
      <c r="G192" s="16"/>
      <c r="H192" s="13"/>
      <c r="I192" s="14"/>
      <c r="J192" s="13"/>
      <c r="K192" s="13"/>
      <c r="L192" s="13"/>
      <c r="M192" s="13"/>
      <c r="N192" s="13"/>
      <c r="O192" s="13"/>
      <c r="P192" s="146"/>
      <c r="Q192" s="14"/>
      <c r="R192" s="13"/>
    </row>
    <row r="193" ht="12.75" customHeight="1">
      <c r="A193" s="13"/>
      <c r="B193" s="13"/>
      <c r="C193" s="14"/>
      <c r="D193" s="15"/>
      <c r="E193" s="13"/>
      <c r="F193" s="16"/>
      <c r="G193" s="16"/>
      <c r="H193" s="13"/>
      <c r="I193" s="14"/>
      <c r="J193" s="13"/>
      <c r="K193" s="13"/>
      <c r="L193" s="13"/>
      <c r="M193" s="13"/>
      <c r="N193" s="13"/>
      <c r="O193" s="13"/>
      <c r="P193" s="146"/>
      <c r="Q193" s="14"/>
      <c r="R193" s="13"/>
    </row>
    <row r="194" ht="12.75" customHeight="1">
      <c r="A194" s="13"/>
      <c r="B194" s="13"/>
      <c r="C194" s="14"/>
      <c r="D194" s="15"/>
      <c r="E194" s="13"/>
      <c r="F194" s="16"/>
      <c r="G194" s="16"/>
      <c r="H194" s="13"/>
      <c r="I194" s="14"/>
      <c r="J194" s="13"/>
      <c r="K194" s="13"/>
      <c r="L194" s="13"/>
      <c r="M194" s="13"/>
      <c r="N194" s="13"/>
      <c r="O194" s="13"/>
      <c r="P194" s="146"/>
      <c r="Q194" s="14"/>
      <c r="R194" s="13"/>
    </row>
    <row r="195" ht="12.75" customHeight="1">
      <c r="A195" s="13"/>
      <c r="B195" s="13"/>
      <c r="C195" s="14"/>
      <c r="D195" s="15"/>
      <c r="E195" s="13"/>
      <c r="F195" s="16"/>
      <c r="G195" s="16"/>
      <c r="H195" s="13"/>
      <c r="I195" s="14"/>
      <c r="J195" s="13"/>
      <c r="K195" s="13"/>
      <c r="L195" s="13"/>
      <c r="M195" s="13"/>
      <c r="N195" s="13"/>
      <c r="O195" s="13"/>
      <c r="P195" s="146"/>
      <c r="Q195" s="14"/>
      <c r="R195" s="13"/>
    </row>
    <row r="196" ht="12.75" customHeight="1">
      <c r="A196" s="13"/>
      <c r="B196" s="13"/>
      <c r="C196" s="14"/>
      <c r="D196" s="15"/>
      <c r="E196" s="13"/>
      <c r="F196" s="16"/>
      <c r="G196" s="16"/>
      <c r="H196" s="13"/>
      <c r="I196" s="14"/>
      <c r="J196" s="13"/>
      <c r="K196" s="13"/>
      <c r="L196" s="13"/>
      <c r="M196" s="13"/>
      <c r="N196" s="13"/>
      <c r="O196" s="13"/>
      <c r="P196" s="146"/>
      <c r="Q196" s="14"/>
      <c r="R196" s="13"/>
    </row>
    <row r="197" ht="12.75" customHeight="1">
      <c r="A197" s="13"/>
      <c r="B197" s="13"/>
      <c r="C197" s="14"/>
      <c r="D197" s="15"/>
      <c r="E197" s="13"/>
      <c r="F197" s="16"/>
      <c r="G197" s="16"/>
      <c r="H197" s="13"/>
      <c r="I197" s="14"/>
      <c r="J197" s="13"/>
      <c r="K197" s="13"/>
      <c r="L197" s="13"/>
      <c r="M197" s="13"/>
      <c r="N197" s="13"/>
      <c r="O197" s="13"/>
      <c r="P197" s="146"/>
      <c r="Q197" s="14"/>
      <c r="R197" s="13"/>
    </row>
    <row r="198" ht="12.75" customHeight="1">
      <c r="A198" s="13"/>
      <c r="B198" s="13"/>
      <c r="C198" s="14"/>
      <c r="D198" s="15"/>
      <c r="E198" s="13"/>
      <c r="F198" s="16"/>
      <c r="G198" s="16"/>
      <c r="H198" s="13"/>
      <c r="I198" s="14"/>
      <c r="J198" s="13"/>
      <c r="K198" s="13"/>
      <c r="L198" s="13"/>
      <c r="M198" s="13"/>
      <c r="N198" s="13"/>
      <c r="O198" s="13"/>
      <c r="P198" s="146"/>
      <c r="Q198" s="14"/>
      <c r="R198" s="13"/>
    </row>
    <row r="199" ht="12.75" customHeight="1">
      <c r="A199" s="13"/>
      <c r="B199" s="13"/>
      <c r="C199" s="14"/>
      <c r="D199" s="15"/>
      <c r="E199" s="13"/>
      <c r="F199" s="16"/>
      <c r="G199" s="16"/>
      <c r="H199" s="13"/>
      <c r="I199" s="14"/>
      <c r="J199" s="13"/>
      <c r="K199" s="13"/>
      <c r="L199" s="13"/>
      <c r="M199" s="13"/>
      <c r="N199" s="13"/>
      <c r="O199" s="13"/>
      <c r="P199" s="146"/>
      <c r="Q199" s="14"/>
      <c r="R199" s="13"/>
    </row>
    <row r="200" ht="12.75" customHeight="1">
      <c r="A200" s="13"/>
      <c r="B200" s="13"/>
      <c r="C200" s="14"/>
      <c r="D200" s="15"/>
      <c r="E200" s="13"/>
      <c r="F200" s="16"/>
      <c r="G200" s="16"/>
      <c r="H200" s="13"/>
      <c r="I200" s="14"/>
      <c r="J200" s="13"/>
      <c r="K200" s="13"/>
      <c r="L200" s="13"/>
      <c r="M200" s="13"/>
      <c r="N200" s="13"/>
      <c r="O200" s="13"/>
      <c r="P200" s="146"/>
      <c r="Q200" s="14"/>
      <c r="R200" s="13"/>
    </row>
    <row r="201" ht="12.75" customHeight="1">
      <c r="A201" s="13"/>
      <c r="B201" s="13"/>
      <c r="C201" s="14"/>
      <c r="D201" s="15"/>
      <c r="E201" s="13"/>
      <c r="F201" s="16"/>
      <c r="G201" s="16"/>
      <c r="H201" s="13"/>
      <c r="I201" s="14"/>
      <c r="J201" s="13"/>
      <c r="K201" s="13"/>
      <c r="L201" s="13"/>
      <c r="M201" s="13"/>
      <c r="N201" s="13"/>
      <c r="O201" s="13"/>
      <c r="P201" s="146"/>
      <c r="Q201" s="14"/>
      <c r="R201" s="13"/>
    </row>
    <row r="202" ht="12.75" customHeight="1">
      <c r="A202" s="13"/>
      <c r="B202" s="13"/>
      <c r="C202" s="14"/>
      <c r="D202" s="15"/>
      <c r="E202" s="13"/>
      <c r="F202" s="16"/>
      <c r="G202" s="16"/>
      <c r="H202" s="13"/>
      <c r="I202" s="14"/>
      <c r="J202" s="13"/>
      <c r="K202" s="13"/>
      <c r="L202" s="13"/>
      <c r="M202" s="13"/>
      <c r="N202" s="13"/>
      <c r="O202" s="13"/>
      <c r="P202" s="146"/>
      <c r="Q202" s="14"/>
      <c r="R202" s="13"/>
    </row>
    <row r="203" ht="12.75" customHeight="1">
      <c r="A203" s="13"/>
      <c r="B203" s="13"/>
      <c r="C203" s="14"/>
      <c r="D203" s="15"/>
      <c r="E203" s="13"/>
      <c r="F203" s="16"/>
      <c r="G203" s="16"/>
      <c r="H203" s="13"/>
      <c r="I203" s="14"/>
      <c r="J203" s="13"/>
      <c r="K203" s="13"/>
      <c r="L203" s="13"/>
      <c r="M203" s="13"/>
      <c r="N203" s="13"/>
      <c r="O203" s="13"/>
      <c r="P203" s="146"/>
      <c r="Q203" s="14"/>
      <c r="R203" s="13"/>
    </row>
    <row r="204" ht="12.75" customHeight="1">
      <c r="A204" s="13"/>
      <c r="B204" s="13"/>
      <c r="C204" s="14"/>
      <c r="D204" s="15"/>
      <c r="E204" s="13"/>
      <c r="F204" s="16"/>
      <c r="G204" s="16"/>
      <c r="H204" s="13"/>
      <c r="I204" s="14"/>
      <c r="J204" s="13"/>
      <c r="K204" s="13"/>
      <c r="L204" s="13"/>
      <c r="M204" s="13"/>
      <c r="N204" s="13"/>
      <c r="O204" s="13"/>
      <c r="P204" s="146"/>
      <c r="Q204" s="14"/>
      <c r="R204" s="13"/>
    </row>
    <row r="205" ht="12.75" customHeight="1">
      <c r="A205" s="13"/>
      <c r="B205" s="13"/>
      <c r="C205" s="14"/>
      <c r="D205" s="15"/>
      <c r="E205" s="13"/>
      <c r="F205" s="16"/>
      <c r="G205" s="16"/>
      <c r="H205" s="13"/>
      <c r="I205" s="14"/>
      <c r="J205" s="13"/>
      <c r="K205" s="13"/>
      <c r="L205" s="13"/>
      <c r="M205" s="13"/>
      <c r="N205" s="13"/>
      <c r="O205" s="13"/>
      <c r="P205" s="146"/>
      <c r="Q205" s="14"/>
      <c r="R205" s="13"/>
    </row>
    <row r="206" ht="12.75" customHeight="1">
      <c r="A206" s="13"/>
      <c r="B206" s="13"/>
      <c r="C206" s="14"/>
      <c r="D206" s="15"/>
      <c r="E206" s="13"/>
      <c r="F206" s="16"/>
      <c r="G206" s="16"/>
      <c r="H206" s="13"/>
      <c r="I206" s="14"/>
      <c r="J206" s="13"/>
      <c r="K206" s="13"/>
      <c r="L206" s="13"/>
      <c r="M206" s="13"/>
      <c r="N206" s="13"/>
      <c r="O206" s="13"/>
      <c r="P206" s="146"/>
      <c r="Q206" s="14"/>
      <c r="R206" s="13"/>
    </row>
    <row r="207" ht="12.75" customHeight="1">
      <c r="A207" s="13"/>
      <c r="B207" s="13"/>
      <c r="C207" s="14"/>
      <c r="D207" s="15"/>
      <c r="E207" s="13"/>
      <c r="F207" s="16"/>
      <c r="G207" s="16"/>
      <c r="H207" s="13"/>
      <c r="I207" s="14"/>
      <c r="J207" s="13"/>
      <c r="K207" s="13"/>
      <c r="L207" s="13"/>
      <c r="M207" s="13"/>
      <c r="N207" s="13"/>
      <c r="O207" s="13"/>
      <c r="P207" s="146"/>
      <c r="Q207" s="14"/>
      <c r="R207" s="13"/>
    </row>
    <row r="208" ht="12.75" customHeight="1">
      <c r="A208" s="13"/>
      <c r="B208" s="13"/>
      <c r="C208" s="14"/>
      <c r="D208" s="15"/>
      <c r="E208" s="13"/>
      <c r="F208" s="16"/>
      <c r="G208" s="16"/>
      <c r="H208" s="13"/>
      <c r="I208" s="14"/>
      <c r="J208" s="13"/>
      <c r="K208" s="13"/>
      <c r="L208" s="13"/>
      <c r="M208" s="13"/>
      <c r="N208" s="13"/>
      <c r="O208" s="13"/>
      <c r="P208" s="146"/>
      <c r="Q208" s="14"/>
      <c r="R208" s="13"/>
    </row>
    <row r="209" ht="12.75" customHeight="1">
      <c r="A209" s="13"/>
      <c r="B209" s="13"/>
      <c r="C209" s="14"/>
      <c r="D209" s="15"/>
      <c r="E209" s="13"/>
      <c r="F209" s="16"/>
      <c r="G209" s="16"/>
      <c r="H209" s="13"/>
      <c r="I209" s="14"/>
      <c r="J209" s="13"/>
      <c r="K209" s="13"/>
      <c r="L209" s="13"/>
      <c r="M209" s="13"/>
      <c r="N209" s="13"/>
      <c r="O209" s="13"/>
      <c r="P209" s="146"/>
      <c r="Q209" s="14"/>
      <c r="R209" s="13"/>
    </row>
    <row r="210" ht="12.75" customHeight="1">
      <c r="A210" s="13"/>
      <c r="B210" s="13"/>
      <c r="C210" s="14"/>
      <c r="D210" s="15"/>
      <c r="E210" s="13"/>
      <c r="F210" s="16"/>
      <c r="G210" s="16"/>
      <c r="H210" s="13"/>
      <c r="I210" s="14"/>
      <c r="J210" s="13"/>
      <c r="K210" s="13"/>
      <c r="L210" s="13"/>
      <c r="M210" s="13"/>
      <c r="N210" s="13"/>
      <c r="O210" s="13"/>
      <c r="P210" s="146"/>
      <c r="Q210" s="14"/>
      <c r="R210" s="13"/>
    </row>
    <row r="211" ht="12.75" customHeight="1">
      <c r="A211" s="13"/>
      <c r="B211" s="13"/>
      <c r="C211" s="14"/>
      <c r="D211" s="15"/>
      <c r="E211" s="13"/>
      <c r="F211" s="16"/>
      <c r="G211" s="16"/>
      <c r="H211" s="13"/>
      <c r="I211" s="14"/>
      <c r="J211" s="13"/>
      <c r="K211" s="13"/>
      <c r="L211" s="13"/>
      <c r="M211" s="13"/>
      <c r="N211" s="13"/>
      <c r="O211" s="13"/>
      <c r="P211" s="146"/>
      <c r="Q211" s="14"/>
      <c r="R211" s="13"/>
    </row>
    <row r="212" ht="12.75" customHeight="1">
      <c r="A212" s="13"/>
      <c r="B212" s="13"/>
      <c r="C212" s="14"/>
      <c r="D212" s="15"/>
      <c r="E212" s="13"/>
      <c r="F212" s="16"/>
      <c r="G212" s="16"/>
      <c r="H212" s="13"/>
      <c r="I212" s="14"/>
      <c r="J212" s="13"/>
      <c r="K212" s="13"/>
      <c r="L212" s="13"/>
      <c r="M212" s="13"/>
      <c r="N212" s="13"/>
      <c r="O212" s="13"/>
      <c r="P212" s="146"/>
      <c r="Q212" s="14"/>
      <c r="R212" s="13"/>
    </row>
    <row r="213" ht="12.75" customHeight="1">
      <c r="A213" s="13"/>
      <c r="B213" s="13"/>
      <c r="C213" s="14"/>
      <c r="D213" s="15"/>
      <c r="E213" s="13"/>
      <c r="F213" s="16"/>
      <c r="G213" s="16"/>
      <c r="H213" s="13"/>
      <c r="I213" s="14"/>
      <c r="J213" s="13"/>
      <c r="K213" s="13"/>
      <c r="L213" s="13"/>
      <c r="M213" s="13"/>
      <c r="N213" s="13"/>
      <c r="O213" s="13"/>
      <c r="P213" s="146"/>
      <c r="Q213" s="14"/>
      <c r="R213" s="13"/>
    </row>
    <row r="214" ht="12.75" customHeight="1">
      <c r="A214" s="13"/>
      <c r="B214" s="13"/>
      <c r="C214" s="14"/>
      <c r="D214" s="15"/>
      <c r="E214" s="13"/>
      <c r="F214" s="16"/>
      <c r="G214" s="16"/>
      <c r="H214" s="13"/>
      <c r="I214" s="14"/>
      <c r="J214" s="13"/>
      <c r="K214" s="13"/>
      <c r="L214" s="13"/>
      <c r="M214" s="13"/>
      <c r="N214" s="13"/>
      <c r="O214" s="13"/>
      <c r="P214" s="146"/>
      <c r="Q214" s="14"/>
      <c r="R214" s="13"/>
    </row>
    <row r="215" ht="12.75" customHeight="1">
      <c r="A215" s="13"/>
      <c r="B215" s="13"/>
      <c r="C215" s="14"/>
      <c r="D215" s="15"/>
      <c r="E215" s="13"/>
      <c r="F215" s="16"/>
      <c r="G215" s="16"/>
      <c r="H215" s="13"/>
      <c r="I215" s="14"/>
      <c r="J215" s="13"/>
      <c r="K215" s="13"/>
      <c r="L215" s="13"/>
      <c r="M215" s="13"/>
      <c r="N215" s="13"/>
      <c r="O215" s="13"/>
      <c r="P215" s="146"/>
      <c r="Q215" s="14"/>
      <c r="R215" s="13"/>
    </row>
    <row r="216" ht="12.75" customHeight="1">
      <c r="A216" s="13"/>
      <c r="B216" s="13"/>
      <c r="C216" s="14"/>
      <c r="D216" s="15"/>
      <c r="E216" s="13"/>
      <c r="F216" s="16"/>
      <c r="G216" s="16"/>
      <c r="H216" s="13"/>
      <c r="I216" s="14"/>
      <c r="J216" s="13"/>
      <c r="K216" s="13"/>
      <c r="L216" s="13"/>
      <c r="M216" s="13"/>
      <c r="N216" s="13"/>
      <c r="O216" s="13"/>
      <c r="P216" s="146"/>
      <c r="Q216" s="14"/>
      <c r="R216" s="13"/>
    </row>
    <row r="217" ht="12.75" customHeight="1">
      <c r="A217" s="13"/>
      <c r="B217" s="13"/>
      <c r="C217" s="14"/>
      <c r="D217" s="15"/>
      <c r="E217" s="13"/>
      <c r="F217" s="16"/>
      <c r="G217" s="16"/>
      <c r="H217" s="13"/>
      <c r="I217" s="14"/>
      <c r="J217" s="13"/>
      <c r="K217" s="13"/>
      <c r="L217" s="13"/>
      <c r="M217" s="13"/>
      <c r="N217" s="13"/>
      <c r="O217" s="13"/>
      <c r="P217" s="146"/>
      <c r="Q217" s="14"/>
      <c r="R217" s="13"/>
    </row>
    <row r="218" ht="12.75" customHeight="1">
      <c r="A218" s="13"/>
      <c r="B218" s="13"/>
      <c r="C218" s="14"/>
      <c r="D218" s="15"/>
      <c r="E218" s="13"/>
      <c r="F218" s="16"/>
      <c r="G218" s="16"/>
      <c r="H218" s="13"/>
      <c r="I218" s="14"/>
      <c r="J218" s="13"/>
      <c r="K218" s="13"/>
      <c r="L218" s="13"/>
      <c r="M218" s="13"/>
      <c r="N218" s="13"/>
      <c r="O218" s="13"/>
      <c r="P218" s="146"/>
      <c r="Q218" s="14"/>
      <c r="R218" s="13"/>
    </row>
    <row r="219" ht="12.75" customHeight="1">
      <c r="A219" s="13"/>
      <c r="B219" s="13"/>
      <c r="C219" s="14"/>
      <c r="D219" s="15"/>
      <c r="E219" s="13"/>
      <c r="F219" s="16"/>
      <c r="G219" s="16"/>
      <c r="H219" s="13"/>
      <c r="I219" s="14"/>
      <c r="J219" s="13"/>
      <c r="K219" s="13"/>
      <c r="L219" s="13"/>
      <c r="M219" s="13"/>
      <c r="N219" s="13"/>
      <c r="O219" s="13"/>
      <c r="P219" s="146"/>
      <c r="Q219" s="14"/>
      <c r="R219" s="13"/>
    </row>
    <row r="220" ht="12.75" customHeight="1">
      <c r="A220" s="13"/>
      <c r="B220" s="13"/>
      <c r="C220" s="14"/>
      <c r="D220" s="15"/>
      <c r="E220" s="13"/>
      <c r="F220" s="16"/>
      <c r="G220" s="16"/>
      <c r="H220" s="13"/>
      <c r="I220" s="14"/>
      <c r="J220" s="13"/>
      <c r="K220" s="13"/>
      <c r="L220" s="13"/>
      <c r="M220" s="13"/>
      <c r="N220" s="13"/>
      <c r="O220" s="13"/>
      <c r="P220" s="146"/>
      <c r="Q220" s="14"/>
      <c r="R220" s="13"/>
    </row>
    <row r="221" ht="12.75" customHeight="1">
      <c r="A221" s="13"/>
      <c r="B221" s="13"/>
      <c r="C221" s="14"/>
      <c r="D221" s="15"/>
      <c r="E221" s="13"/>
      <c r="F221" s="16"/>
      <c r="G221" s="16"/>
      <c r="H221" s="13"/>
      <c r="I221" s="14"/>
      <c r="J221" s="13"/>
      <c r="K221" s="13"/>
      <c r="L221" s="13"/>
      <c r="M221" s="13"/>
      <c r="N221" s="13"/>
      <c r="O221" s="13"/>
      <c r="P221" s="146"/>
      <c r="Q221" s="14"/>
      <c r="R221" s="13"/>
    </row>
    <row r="222" ht="12.75" customHeight="1">
      <c r="A222" s="13"/>
      <c r="B222" s="13"/>
      <c r="C222" s="14"/>
      <c r="D222" s="15"/>
      <c r="E222" s="13"/>
      <c r="F222" s="16"/>
      <c r="G222" s="16"/>
      <c r="H222" s="13"/>
      <c r="I222" s="14"/>
      <c r="J222" s="13"/>
      <c r="K222" s="13"/>
      <c r="L222" s="13"/>
      <c r="M222" s="13"/>
      <c r="N222" s="13"/>
      <c r="O222" s="13"/>
      <c r="P222" s="146"/>
      <c r="Q222" s="14"/>
      <c r="R222" s="13"/>
    </row>
    <row r="223" ht="12.75" customHeight="1">
      <c r="A223" s="13"/>
      <c r="B223" s="13"/>
      <c r="C223" s="14"/>
      <c r="D223" s="15"/>
      <c r="E223" s="13"/>
      <c r="F223" s="16"/>
      <c r="G223" s="16"/>
      <c r="H223" s="13"/>
      <c r="I223" s="14"/>
      <c r="J223" s="13"/>
      <c r="K223" s="13"/>
      <c r="L223" s="13"/>
      <c r="M223" s="13"/>
      <c r="N223" s="13"/>
      <c r="O223" s="13"/>
      <c r="P223" s="146"/>
      <c r="Q223" s="14"/>
      <c r="R223" s="13"/>
    </row>
    <row r="224" ht="12.75" customHeight="1">
      <c r="A224" s="13"/>
      <c r="B224" s="13"/>
      <c r="C224" s="14"/>
      <c r="D224" s="15"/>
      <c r="E224" s="13"/>
      <c r="F224" s="16"/>
      <c r="G224" s="16"/>
      <c r="H224" s="13"/>
      <c r="I224" s="14"/>
      <c r="J224" s="13"/>
      <c r="K224" s="13"/>
      <c r="L224" s="13"/>
      <c r="M224" s="13"/>
      <c r="N224" s="13"/>
      <c r="O224" s="13"/>
      <c r="P224" s="146"/>
      <c r="Q224" s="14"/>
      <c r="R224" s="13"/>
    </row>
    <row r="225" ht="12.75" customHeight="1">
      <c r="A225" s="13"/>
      <c r="B225" s="13"/>
      <c r="C225" s="14"/>
      <c r="D225" s="15"/>
      <c r="E225" s="13"/>
      <c r="F225" s="16"/>
      <c r="G225" s="16"/>
      <c r="H225" s="13"/>
      <c r="I225" s="14"/>
      <c r="J225" s="13"/>
      <c r="K225" s="13"/>
      <c r="L225" s="13"/>
      <c r="M225" s="13"/>
      <c r="N225" s="13"/>
      <c r="O225" s="13"/>
      <c r="P225" s="146"/>
      <c r="Q225" s="14"/>
      <c r="R225" s="13"/>
    </row>
    <row r="226" ht="12.75" customHeight="1">
      <c r="A226" s="13"/>
      <c r="B226" s="13"/>
      <c r="C226" s="14"/>
      <c r="D226" s="15"/>
      <c r="E226" s="13"/>
      <c r="F226" s="16"/>
      <c r="G226" s="16"/>
      <c r="H226" s="13"/>
      <c r="I226" s="14"/>
      <c r="J226" s="13"/>
      <c r="K226" s="13"/>
      <c r="L226" s="13"/>
      <c r="M226" s="13"/>
      <c r="N226" s="13"/>
      <c r="O226" s="13"/>
      <c r="P226" s="146"/>
      <c r="Q226" s="14"/>
      <c r="R226" s="13"/>
    </row>
    <row r="227" ht="12.75" customHeight="1">
      <c r="A227" s="13"/>
      <c r="B227" s="13"/>
      <c r="C227" s="14"/>
      <c r="D227" s="15"/>
      <c r="E227" s="13"/>
      <c r="F227" s="16"/>
      <c r="G227" s="16"/>
      <c r="H227" s="13"/>
      <c r="I227" s="14"/>
      <c r="J227" s="13"/>
      <c r="K227" s="13"/>
      <c r="L227" s="13"/>
      <c r="M227" s="13"/>
      <c r="N227" s="13"/>
      <c r="O227" s="13"/>
      <c r="P227" s="146"/>
      <c r="Q227" s="14"/>
      <c r="R227" s="13"/>
    </row>
    <row r="228" ht="12.75" customHeight="1">
      <c r="A228" s="13"/>
      <c r="B228" s="13"/>
      <c r="C228" s="14"/>
      <c r="D228" s="15"/>
      <c r="E228" s="13"/>
      <c r="F228" s="16"/>
      <c r="G228" s="16"/>
      <c r="H228" s="13"/>
      <c r="I228" s="14"/>
      <c r="J228" s="13"/>
      <c r="K228" s="13"/>
      <c r="L228" s="13"/>
      <c r="M228" s="13"/>
      <c r="N228" s="13"/>
      <c r="O228" s="13"/>
      <c r="P228" s="146"/>
      <c r="Q228" s="14"/>
      <c r="R228" s="13"/>
    </row>
    <row r="229" ht="12.75" customHeight="1">
      <c r="A229" s="13"/>
      <c r="B229" s="13"/>
      <c r="C229" s="14"/>
      <c r="D229" s="15"/>
      <c r="E229" s="13"/>
      <c r="F229" s="16"/>
      <c r="G229" s="16"/>
      <c r="H229" s="13"/>
      <c r="I229" s="14"/>
      <c r="J229" s="13"/>
      <c r="K229" s="13"/>
      <c r="L229" s="13"/>
      <c r="M229" s="13"/>
      <c r="N229" s="13"/>
      <c r="O229" s="13"/>
      <c r="P229" s="146"/>
      <c r="Q229" s="14"/>
      <c r="R229" s="13"/>
    </row>
    <row r="230" ht="12.75" customHeight="1">
      <c r="A230" s="13"/>
      <c r="B230" s="13"/>
      <c r="C230" s="14"/>
      <c r="D230" s="15"/>
      <c r="E230" s="13"/>
      <c r="F230" s="16"/>
      <c r="G230" s="16"/>
      <c r="H230" s="13"/>
      <c r="I230" s="14"/>
      <c r="J230" s="13"/>
      <c r="K230" s="13"/>
      <c r="L230" s="13"/>
      <c r="M230" s="13"/>
      <c r="N230" s="13"/>
      <c r="O230" s="13"/>
      <c r="P230" s="146"/>
      <c r="Q230" s="14"/>
      <c r="R230" s="13"/>
    </row>
    <row r="231" ht="12.75" customHeight="1">
      <c r="A231" s="13"/>
      <c r="B231" s="13"/>
      <c r="C231" s="14"/>
      <c r="D231" s="15"/>
      <c r="E231" s="13"/>
      <c r="F231" s="16"/>
      <c r="G231" s="16"/>
      <c r="H231" s="13"/>
      <c r="I231" s="14"/>
      <c r="J231" s="13"/>
      <c r="K231" s="13"/>
      <c r="L231" s="13"/>
      <c r="M231" s="13"/>
      <c r="N231" s="13"/>
      <c r="O231" s="13"/>
      <c r="P231" s="146"/>
      <c r="Q231" s="14"/>
      <c r="R231" s="13"/>
    </row>
    <row r="232" ht="12.75" customHeight="1">
      <c r="A232" s="13"/>
      <c r="B232" s="13"/>
      <c r="C232" s="14"/>
      <c r="D232" s="15"/>
      <c r="E232" s="13"/>
      <c r="F232" s="16"/>
      <c r="G232" s="16"/>
      <c r="H232" s="13"/>
      <c r="I232" s="14"/>
      <c r="J232" s="13"/>
      <c r="K232" s="13"/>
      <c r="L232" s="13"/>
      <c r="M232" s="13"/>
      <c r="N232" s="13"/>
      <c r="O232" s="13"/>
      <c r="P232" s="146"/>
      <c r="Q232" s="14"/>
      <c r="R232" s="13"/>
    </row>
    <row r="233" ht="12.75" customHeight="1">
      <c r="A233" s="13"/>
      <c r="B233" s="13"/>
      <c r="C233" s="14"/>
      <c r="D233" s="15"/>
      <c r="E233" s="13"/>
      <c r="F233" s="16"/>
      <c r="G233" s="16"/>
      <c r="H233" s="13"/>
      <c r="I233" s="14"/>
      <c r="J233" s="13"/>
      <c r="K233" s="13"/>
      <c r="L233" s="13"/>
      <c r="M233" s="13"/>
      <c r="N233" s="13"/>
      <c r="O233" s="13"/>
      <c r="P233" s="146"/>
      <c r="Q233" s="14"/>
      <c r="R233" s="13"/>
    </row>
    <row r="234" ht="12.75" customHeight="1">
      <c r="A234" s="13"/>
      <c r="B234" s="13"/>
      <c r="C234" s="14"/>
      <c r="D234" s="15"/>
      <c r="E234" s="13"/>
      <c r="F234" s="16"/>
      <c r="G234" s="16"/>
      <c r="H234" s="13"/>
      <c r="I234" s="14"/>
      <c r="J234" s="13"/>
      <c r="K234" s="13"/>
      <c r="L234" s="13"/>
      <c r="M234" s="13"/>
      <c r="N234" s="13"/>
      <c r="O234" s="13"/>
      <c r="P234" s="146"/>
      <c r="Q234" s="14"/>
      <c r="R234" s="13"/>
    </row>
    <row r="235" ht="12.75" customHeight="1">
      <c r="A235" s="13"/>
      <c r="B235" s="13"/>
      <c r="C235" s="14"/>
      <c r="D235" s="15"/>
      <c r="E235" s="13"/>
      <c r="F235" s="16"/>
      <c r="G235" s="16"/>
      <c r="H235" s="13"/>
      <c r="I235" s="14"/>
      <c r="J235" s="13"/>
      <c r="K235" s="13"/>
      <c r="L235" s="13"/>
      <c r="M235" s="13"/>
      <c r="N235" s="13"/>
      <c r="O235" s="13"/>
      <c r="P235" s="146"/>
      <c r="Q235" s="14"/>
      <c r="R235" s="13"/>
    </row>
    <row r="236" ht="12.75" customHeight="1">
      <c r="A236" s="13"/>
      <c r="B236" s="13"/>
      <c r="C236" s="14"/>
      <c r="D236" s="15"/>
      <c r="E236" s="13"/>
      <c r="F236" s="16"/>
      <c r="G236" s="16"/>
      <c r="H236" s="13"/>
      <c r="I236" s="14"/>
      <c r="J236" s="13"/>
      <c r="K236" s="13"/>
      <c r="L236" s="13"/>
      <c r="M236" s="13"/>
      <c r="N236" s="13"/>
      <c r="O236" s="13"/>
      <c r="P236" s="146"/>
      <c r="Q236" s="14"/>
      <c r="R236" s="13"/>
    </row>
    <row r="237" ht="12.75" customHeight="1">
      <c r="A237" s="13"/>
      <c r="B237" s="13"/>
      <c r="C237" s="14"/>
      <c r="D237" s="15"/>
      <c r="E237" s="13"/>
      <c r="F237" s="16"/>
      <c r="G237" s="16"/>
      <c r="H237" s="13"/>
      <c r="I237" s="14"/>
      <c r="J237" s="13"/>
      <c r="K237" s="13"/>
      <c r="L237" s="13"/>
      <c r="M237" s="13"/>
      <c r="N237" s="13"/>
      <c r="O237" s="13"/>
      <c r="P237" s="146"/>
      <c r="Q237" s="14"/>
      <c r="R237" s="13"/>
    </row>
    <row r="238" ht="12.75" customHeight="1">
      <c r="A238" s="13"/>
      <c r="B238" s="13"/>
      <c r="C238" s="14"/>
      <c r="D238" s="15"/>
      <c r="E238" s="13"/>
      <c r="F238" s="16"/>
      <c r="G238" s="16"/>
      <c r="H238" s="13"/>
      <c r="I238" s="14"/>
      <c r="J238" s="13"/>
      <c r="K238" s="13"/>
      <c r="L238" s="13"/>
      <c r="M238" s="13"/>
      <c r="N238" s="13"/>
      <c r="O238" s="13"/>
      <c r="P238" s="146"/>
      <c r="Q238" s="14"/>
      <c r="R238" s="13"/>
    </row>
    <row r="239" ht="12.75" customHeight="1">
      <c r="A239" s="13"/>
      <c r="B239" s="13"/>
      <c r="C239" s="14"/>
      <c r="D239" s="15"/>
      <c r="E239" s="13"/>
      <c r="F239" s="16"/>
      <c r="G239" s="16"/>
      <c r="H239" s="13"/>
      <c r="I239" s="14"/>
      <c r="J239" s="13"/>
      <c r="K239" s="13"/>
      <c r="L239" s="13"/>
      <c r="M239" s="13"/>
      <c r="N239" s="13"/>
      <c r="O239" s="13"/>
      <c r="P239" s="146"/>
      <c r="Q239" s="14"/>
      <c r="R239" s="13"/>
    </row>
    <row r="240" ht="12.75" customHeight="1">
      <c r="A240" s="13"/>
      <c r="B240" s="13"/>
      <c r="C240" s="14"/>
      <c r="D240" s="15"/>
      <c r="E240" s="13"/>
      <c r="F240" s="16"/>
      <c r="G240" s="16"/>
      <c r="H240" s="13"/>
      <c r="I240" s="14"/>
      <c r="J240" s="13"/>
      <c r="K240" s="13"/>
      <c r="L240" s="13"/>
      <c r="M240" s="13"/>
      <c r="N240" s="13"/>
      <c r="O240" s="13"/>
      <c r="P240" s="146"/>
      <c r="Q240" s="14"/>
      <c r="R240" s="13"/>
    </row>
    <row r="241" ht="12.75" customHeight="1">
      <c r="A241" s="13"/>
      <c r="B241" s="13"/>
      <c r="C241" s="14"/>
      <c r="D241" s="15"/>
      <c r="E241" s="13"/>
      <c r="F241" s="16"/>
      <c r="G241" s="16"/>
      <c r="H241" s="13"/>
      <c r="I241" s="14"/>
      <c r="J241" s="13"/>
      <c r="K241" s="13"/>
      <c r="L241" s="13"/>
      <c r="M241" s="13"/>
      <c r="N241" s="13"/>
      <c r="O241" s="13"/>
      <c r="P241" s="146"/>
      <c r="Q241" s="14"/>
      <c r="R241" s="13"/>
    </row>
    <row r="242" ht="12.75" customHeight="1">
      <c r="A242" s="13"/>
      <c r="B242" s="13"/>
      <c r="C242" s="14"/>
      <c r="D242" s="15"/>
      <c r="E242" s="13"/>
      <c r="F242" s="16"/>
      <c r="G242" s="16"/>
      <c r="H242" s="13"/>
      <c r="I242" s="14"/>
      <c r="J242" s="13"/>
      <c r="K242" s="13"/>
      <c r="L242" s="13"/>
      <c r="M242" s="13"/>
      <c r="N242" s="13"/>
      <c r="O242" s="13"/>
      <c r="P242" s="146"/>
      <c r="Q242" s="14"/>
      <c r="R242" s="13"/>
    </row>
    <row r="243" ht="12.75" customHeight="1">
      <c r="A243" s="13"/>
      <c r="B243" s="13"/>
      <c r="C243" s="14"/>
      <c r="D243" s="15"/>
      <c r="E243" s="13"/>
      <c r="F243" s="16"/>
      <c r="G243" s="16"/>
      <c r="H243" s="13"/>
      <c r="I243" s="14"/>
      <c r="J243" s="13"/>
      <c r="K243" s="13"/>
      <c r="L243" s="13"/>
      <c r="M243" s="13"/>
      <c r="N243" s="13"/>
      <c r="O243" s="13"/>
      <c r="P243" s="146"/>
      <c r="Q243" s="14"/>
      <c r="R243" s="13"/>
    </row>
    <row r="244" ht="12.75" customHeight="1">
      <c r="A244" s="13"/>
      <c r="B244" s="13"/>
      <c r="C244" s="14"/>
      <c r="D244" s="15"/>
      <c r="E244" s="13"/>
      <c r="F244" s="16"/>
      <c r="G244" s="16"/>
      <c r="H244" s="13"/>
      <c r="I244" s="14"/>
      <c r="J244" s="13"/>
      <c r="K244" s="13"/>
      <c r="L244" s="13"/>
      <c r="M244" s="13"/>
      <c r="N244" s="13"/>
      <c r="O244" s="13"/>
      <c r="P244" s="146"/>
      <c r="Q244" s="14"/>
      <c r="R244" s="13"/>
    </row>
    <row r="245" ht="12.75" customHeight="1">
      <c r="A245" s="13"/>
      <c r="B245" s="13"/>
      <c r="C245" s="14"/>
      <c r="D245" s="15"/>
      <c r="E245" s="13"/>
      <c r="F245" s="16"/>
      <c r="G245" s="16"/>
      <c r="H245" s="13"/>
      <c r="I245" s="14"/>
      <c r="J245" s="13"/>
      <c r="K245" s="13"/>
      <c r="L245" s="13"/>
      <c r="M245" s="13"/>
      <c r="N245" s="13"/>
      <c r="O245" s="13"/>
      <c r="P245" s="146"/>
      <c r="Q245" s="14"/>
      <c r="R245" s="13"/>
    </row>
    <row r="246" ht="12.75" customHeight="1">
      <c r="A246" s="13"/>
      <c r="B246" s="13"/>
      <c r="C246" s="14"/>
      <c r="D246" s="15"/>
      <c r="E246" s="13"/>
      <c r="F246" s="16"/>
      <c r="G246" s="16"/>
      <c r="H246" s="13"/>
      <c r="I246" s="14"/>
      <c r="J246" s="13"/>
      <c r="K246" s="13"/>
      <c r="L246" s="13"/>
      <c r="M246" s="13"/>
      <c r="N246" s="13"/>
      <c r="O246" s="13"/>
      <c r="P246" s="146"/>
      <c r="Q246" s="14"/>
      <c r="R246" s="13"/>
    </row>
    <row r="247" ht="12.75" customHeight="1">
      <c r="A247" s="13"/>
      <c r="B247" s="13"/>
      <c r="C247" s="14"/>
      <c r="D247" s="15"/>
      <c r="E247" s="13"/>
      <c r="F247" s="16"/>
      <c r="G247" s="16"/>
      <c r="H247" s="13"/>
      <c r="I247" s="14"/>
      <c r="J247" s="13"/>
      <c r="K247" s="13"/>
      <c r="L247" s="13"/>
      <c r="M247" s="13"/>
      <c r="N247" s="13"/>
      <c r="O247" s="13"/>
      <c r="P247" s="146"/>
      <c r="Q247" s="14"/>
      <c r="R247" s="13"/>
    </row>
    <row r="248" ht="12.75" customHeight="1">
      <c r="A248" s="13"/>
      <c r="B248" s="13"/>
      <c r="C248" s="14"/>
      <c r="D248" s="15"/>
      <c r="E248" s="13"/>
      <c r="F248" s="16"/>
      <c r="G248" s="16"/>
      <c r="H248" s="13"/>
      <c r="I248" s="14"/>
      <c r="J248" s="13"/>
      <c r="K248" s="13"/>
      <c r="L248" s="13"/>
      <c r="M248" s="13"/>
      <c r="N248" s="13"/>
      <c r="O248" s="13"/>
      <c r="P248" s="146"/>
      <c r="Q248" s="14"/>
      <c r="R248" s="13"/>
    </row>
    <row r="249" ht="12.75" customHeight="1">
      <c r="A249" s="13"/>
      <c r="B249" s="13"/>
      <c r="C249" s="14"/>
      <c r="D249" s="15"/>
      <c r="E249" s="13"/>
      <c r="F249" s="16"/>
      <c r="G249" s="16"/>
      <c r="H249" s="13"/>
      <c r="I249" s="14"/>
      <c r="J249" s="13"/>
      <c r="K249" s="13"/>
      <c r="L249" s="13"/>
      <c r="M249" s="13"/>
      <c r="N249" s="13"/>
      <c r="O249" s="13"/>
      <c r="P249" s="146"/>
      <c r="Q249" s="14"/>
      <c r="R249" s="13"/>
    </row>
    <row r="250" ht="12.75" customHeight="1">
      <c r="A250" s="13"/>
      <c r="B250" s="13"/>
      <c r="C250" s="14"/>
      <c r="D250" s="15"/>
      <c r="E250" s="13"/>
      <c r="F250" s="16"/>
      <c r="G250" s="16"/>
      <c r="H250" s="13"/>
      <c r="I250" s="14"/>
      <c r="J250" s="13"/>
      <c r="K250" s="13"/>
      <c r="L250" s="13"/>
      <c r="M250" s="13"/>
      <c r="N250" s="13"/>
      <c r="O250" s="13"/>
      <c r="P250" s="146"/>
      <c r="Q250" s="14"/>
      <c r="R250" s="13"/>
    </row>
    <row r="251" ht="12.75" customHeight="1">
      <c r="A251" s="13"/>
      <c r="B251" s="13"/>
      <c r="C251" s="14"/>
      <c r="D251" s="15"/>
      <c r="E251" s="13"/>
      <c r="F251" s="16"/>
      <c r="G251" s="16"/>
      <c r="H251" s="13"/>
      <c r="I251" s="14"/>
      <c r="J251" s="13"/>
      <c r="K251" s="13"/>
      <c r="L251" s="13"/>
      <c r="M251" s="13"/>
      <c r="N251" s="13"/>
      <c r="O251" s="13"/>
      <c r="P251" s="146"/>
      <c r="Q251" s="14"/>
      <c r="R251" s="13"/>
    </row>
    <row r="252" ht="12.75" customHeight="1">
      <c r="A252" s="13"/>
      <c r="B252" s="13"/>
      <c r="C252" s="14"/>
      <c r="D252" s="15"/>
      <c r="E252" s="13"/>
      <c r="F252" s="16"/>
      <c r="G252" s="16"/>
      <c r="H252" s="13"/>
      <c r="I252" s="14"/>
      <c r="J252" s="13"/>
      <c r="K252" s="13"/>
      <c r="L252" s="13"/>
      <c r="M252" s="13"/>
      <c r="N252" s="13"/>
      <c r="O252" s="13"/>
      <c r="P252" s="146"/>
      <c r="Q252" s="14"/>
      <c r="R252" s="13"/>
    </row>
    <row r="253" ht="12.75" customHeight="1">
      <c r="A253" s="13"/>
      <c r="B253" s="13"/>
      <c r="C253" s="14"/>
      <c r="D253" s="15"/>
      <c r="E253" s="13"/>
      <c r="F253" s="16"/>
      <c r="G253" s="16"/>
      <c r="H253" s="13"/>
      <c r="I253" s="14"/>
      <c r="J253" s="13"/>
      <c r="K253" s="13"/>
      <c r="L253" s="13"/>
      <c r="M253" s="13"/>
      <c r="N253" s="13"/>
      <c r="O253" s="13"/>
      <c r="P253" s="146"/>
      <c r="Q253" s="14"/>
      <c r="R253" s="13"/>
    </row>
    <row r="254" ht="12.75" customHeight="1">
      <c r="A254" s="13"/>
      <c r="B254" s="13"/>
      <c r="C254" s="14"/>
      <c r="D254" s="15"/>
      <c r="E254" s="13"/>
      <c r="F254" s="16"/>
      <c r="G254" s="16"/>
      <c r="H254" s="13"/>
      <c r="I254" s="14"/>
      <c r="J254" s="13"/>
      <c r="K254" s="13"/>
      <c r="L254" s="13"/>
      <c r="M254" s="13"/>
      <c r="N254" s="13"/>
      <c r="O254" s="13"/>
      <c r="P254" s="146"/>
      <c r="Q254" s="14"/>
      <c r="R254" s="13"/>
    </row>
    <row r="255" ht="12.75" customHeight="1">
      <c r="A255" s="13"/>
      <c r="B255" s="13"/>
      <c r="C255" s="14"/>
      <c r="D255" s="15"/>
      <c r="E255" s="13"/>
      <c r="F255" s="16"/>
      <c r="G255" s="16"/>
      <c r="H255" s="13"/>
      <c r="I255" s="14"/>
      <c r="J255" s="13"/>
      <c r="K255" s="13"/>
      <c r="L255" s="13"/>
      <c r="M255" s="13"/>
      <c r="N255" s="13"/>
      <c r="O255" s="13"/>
      <c r="P255" s="146"/>
      <c r="Q255" s="14"/>
      <c r="R255" s="13"/>
    </row>
    <row r="256" ht="12.75" customHeight="1">
      <c r="A256" s="13"/>
      <c r="B256" s="13"/>
      <c r="C256" s="14"/>
      <c r="D256" s="15"/>
      <c r="E256" s="13"/>
      <c r="F256" s="16"/>
      <c r="G256" s="16"/>
      <c r="H256" s="13"/>
      <c r="I256" s="14"/>
      <c r="J256" s="13"/>
      <c r="K256" s="13"/>
      <c r="L256" s="13"/>
      <c r="M256" s="13"/>
      <c r="N256" s="13"/>
      <c r="O256" s="13"/>
      <c r="P256" s="146"/>
      <c r="Q256" s="14"/>
      <c r="R256" s="13"/>
    </row>
    <row r="257" ht="12.75" customHeight="1">
      <c r="A257" s="13"/>
      <c r="B257" s="13"/>
      <c r="C257" s="14"/>
      <c r="D257" s="15"/>
      <c r="E257" s="13"/>
      <c r="F257" s="16"/>
      <c r="G257" s="16"/>
      <c r="H257" s="13"/>
      <c r="I257" s="14"/>
      <c r="J257" s="13"/>
      <c r="K257" s="13"/>
      <c r="L257" s="13"/>
      <c r="M257" s="13"/>
      <c r="N257" s="13"/>
      <c r="O257" s="13"/>
      <c r="P257" s="146"/>
      <c r="Q257" s="14"/>
      <c r="R257" s="13"/>
    </row>
    <row r="258" ht="12.75" customHeight="1">
      <c r="A258" s="13"/>
      <c r="B258" s="13"/>
      <c r="C258" s="14"/>
      <c r="D258" s="15"/>
      <c r="E258" s="13"/>
      <c r="F258" s="16"/>
      <c r="G258" s="16"/>
      <c r="H258" s="13"/>
      <c r="I258" s="14"/>
      <c r="J258" s="13"/>
      <c r="K258" s="13"/>
      <c r="L258" s="13"/>
      <c r="M258" s="13"/>
      <c r="N258" s="13"/>
      <c r="O258" s="13"/>
      <c r="P258" s="146"/>
      <c r="Q258" s="14"/>
      <c r="R258" s="13"/>
    </row>
    <row r="259" ht="12.75" customHeight="1">
      <c r="A259" s="13"/>
      <c r="B259" s="13"/>
      <c r="C259" s="14"/>
      <c r="D259" s="15"/>
      <c r="E259" s="13"/>
      <c r="F259" s="16"/>
      <c r="G259" s="16"/>
      <c r="H259" s="13"/>
      <c r="I259" s="14"/>
      <c r="J259" s="13"/>
      <c r="K259" s="13"/>
      <c r="L259" s="13"/>
      <c r="M259" s="13"/>
      <c r="N259" s="13"/>
      <c r="O259" s="13"/>
      <c r="P259" s="146"/>
      <c r="Q259" s="14"/>
      <c r="R259" s="13"/>
    </row>
    <row r="260" ht="12.75" customHeight="1">
      <c r="A260" s="13"/>
      <c r="B260" s="13"/>
      <c r="C260" s="14"/>
      <c r="D260" s="15"/>
      <c r="E260" s="13"/>
      <c r="F260" s="16"/>
      <c r="G260" s="16"/>
      <c r="H260" s="13"/>
      <c r="I260" s="14"/>
      <c r="J260" s="13"/>
      <c r="K260" s="13"/>
      <c r="L260" s="13"/>
      <c r="M260" s="13"/>
      <c r="N260" s="13"/>
      <c r="O260" s="13"/>
      <c r="P260" s="146"/>
      <c r="Q260" s="14"/>
      <c r="R260" s="13"/>
    </row>
    <row r="261" ht="12.75" customHeight="1">
      <c r="A261" s="13"/>
      <c r="B261" s="13"/>
      <c r="C261" s="14"/>
      <c r="D261" s="15"/>
      <c r="E261" s="13"/>
      <c r="F261" s="16"/>
      <c r="G261" s="16"/>
      <c r="H261" s="13"/>
      <c r="I261" s="14"/>
      <c r="J261" s="13"/>
      <c r="K261" s="13"/>
      <c r="L261" s="13"/>
      <c r="M261" s="13"/>
      <c r="N261" s="13"/>
      <c r="O261" s="13"/>
      <c r="P261" s="146"/>
      <c r="Q261" s="14"/>
      <c r="R261" s="13"/>
    </row>
    <row r="262" ht="12.75" customHeight="1">
      <c r="A262" s="13"/>
      <c r="B262" s="13"/>
      <c r="C262" s="14"/>
      <c r="D262" s="15"/>
      <c r="E262" s="13"/>
      <c r="F262" s="16"/>
      <c r="G262" s="16"/>
      <c r="H262" s="13"/>
      <c r="I262" s="14"/>
      <c r="J262" s="13"/>
      <c r="K262" s="13"/>
      <c r="L262" s="13"/>
      <c r="M262" s="13"/>
      <c r="N262" s="13"/>
      <c r="O262" s="13"/>
      <c r="P262" s="146"/>
      <c r="Q262" s="14"/>
      <c r="R262" s="13"/>
    </row>
    <row r="263" ht="12.75" customHeight="1">
      <c r="A263" s="13"/>
      <c r="B263" s="13"/>
      <c r="C263" s="14"/>
      <c r="D263" s="15"/>
      <c r="E263" s="13"/>
      <c r="F263" s="16"/>
      <c r="G263" s="16"/>
      <c r="H263" s="13"/>
      <c r="I263" s="14"/>
      <c r="J263" s="13"/>
      <c r="K263" s="13"/>
      <c r="L263" s="13"/>
      <c r="M263" s="13"/>
      <c r="N263" s="13"/>
      <c r="O263" s="13"/>
      <c r="P263" s="146"/>
      <c r="Q263" s="14"/>
      <c r="R263" s="13"/>
    </row>
    <row r="264" ht="12.75" customHeight="1">
      <c r="A264" s="13"/>
      <c r="B264" s="13"/>
      <c r="C264" s="14"/>
      <c r="D264" s="15"/>
      <c r="E264" s="13"/>
      <c r="F264" s="16"/>
      <c r="G264" s="16"/>
      <c r="H264" s="13"/>
      <c r="I264" s="14"/>
      <c r="J264" s="13"/>
      <c r="K264" s="13"/>
      <c r="L264" s="13"/>
      <c r="M264" s="13"/>
      <c r="N264" s="13"/>
      <c r="O264" s="13"/>
      <c r="P264" s="146"/>
      <c r="Q264" s="14"/>
      <c r="R264" s="13"/>
    </row>
    <row r="265" ht="12.75" customHeight="1">
      <c r="A265" s="13"/>
      <c r="B265" s="13"/>
      <c r="C265" s="14"/>
      <c r="D265" s="15"/>
      <c r="E265" s="13"/>
      <c r="F265" s="16"/>
      <c r="G265" s="16"/>
      <c r="H265" s="13"/>
      <c r="I265" s="14"/>
      <c r="J265" s="13"/>
      <c r="K265" s="13"/>
      <c r="L265" s="13"/>
      <c r="M265" s="13"/>
      <c r="N265" s="13"/>
      <c r="O265" s="13"/>
      <c r="P265" s="146"/>
      <c r="Q265" s="14"/>
      <c r="R265" s="13"/>
    </row>
    <row r="266" ht="12.75" customHeight="1">
      <c r="A266" s="13"/>
      <c r="B266" s="13"/>
      <c r="C266" s="14"/>
      <c r="D266" s="15"/>
      <c r="E266" s="13"/>
      <c r="F266" s="16"/>
      <c r="G266" s="16"/>
      <c r="H266" s="13"/>
      <c r="I266" s="14"/>
      <c r="J266" s="13"/>
      <c r="K266" s="13"/>
      <c r="L266" s="13"/>
      <c r="M266" s="13"/>
      <c r="N266" s="13"/>
      <c r="O266" s="13"/>
      <c r="P266" s="146"/>
      <c r="Q266" s="14"/>
      <c r="R266" s="13"/>
    </row>
    <row r="267" ht="12.75" customHeight="1">
      <c r="A267" s="13"/>
      <c r="B267" s="13"/>
      <c r="C267" s="14"/>
      <c r="D267" s="15"/>
      <c r="E267" s="13"/>
      <c r="F267" s="16"/>
      <c r="G267" s="16"/>
      <c r="H267" s="13"/>
      <c r="I267" s="14"/>
      <c r="J267" s="13"/>
      <c r="K267" s="13"/>
      <c r="L267" s="13"/>
      <c r="M267" s="13"/>
      <c r="N267" s="13"/>
      <c r="O267" s="13"/>
      <c r="P267" s="146"/>
      <c r="Q267" s="14"/>
      <c r="R267" s="13"/>
    </row>
    <row r="268" ht="12.75" customHeight="1">
      <c r="A268" s="13"/>
      <c r="B268" s="13"/>
      <c r="C268" s="14"/>
      <c r="D268" s="15"/>
      <c r="E268" s="13"/>
      <c r="F268" s="16"/>
      <c r="G268" s="16"/>
      <c r="H268" s="13"/>
      <c r="I268" s="14"/>
      <c r="J268" s="13"/>
      <c r="K268" s="13"/>
      <c r="L268" s="13"/>
      <c r="M268" s="13"/>
      <c r="N268" s="13"/>
      <c r="O268" s="13"/>
      <c r="P268" s="146"/>
      <c r="Q268" s="14"/>
      <c r="R268" s="13"/>
    </row>
    <row r="269" ht="12.75" customHeight="1">
      <c r="A269" s="13"/>
      <c r="B269" s="13"/>
      <c r="C269" s="14"/>
      <c r="D269" s="15"/>
      <c r="E269" s="13"/>
      <c r="F269" s="16"/>
      <c r="G269" s="16"/>
      <c r="H269" s="13"/>
      <c r="I269" s="14"/>
      <c r="J269" s="13"/>
      <c r="K269" s="13"/>
      <c r="L269" s="13"/>
      <c r="M269" s="13"/>
      <c r="N269" s="13"/>
      <c r="O269" s="13"/>
      <c r="P269" s="146"/>
      <c r="Q269" s="14"/>
      <c r="R269" s="13"/>
    </row>
    <row r="270" ht="12.75" customHeight="1">
      <c r="A270" s="13"/>
      <c r="B270" s="13"/>
      <c r="C270" s="14"/>
      <c r="D270" s="15"/>
      <c r="E270" s="13"/>
      <c r="F270" s="16"/>
      <c r="G270" s="16"/>
      <c r="H270" s="13"/>
      <c r="I270" s="14"/>
      <c r="J270" s="13"/>
      <c r="K270" s="13"/>
      <c r="L270" s="13"/>
      <c r="M270" s="13"/>
      <c r="N270" s="13"/>
      <c r="O270" s="13"/>
      <c r="P270" s="146"/>
      <c r="Q270" s="14"/>
      <c r="R270" s="13"/>
    </row>
    <row r="271" ht="12.75" customHeight="1">
      <c r="A271" s="13"/>
      <c r="B271" s="13"/>
      <c r="C271" s="14"/>
      <c r="D271" s="15"/>
      <c r="E271" s="13"/>
      <c r="F271" s="16"/>
      <c r="G271" s="16"/>
      <c r="H271" s="13"/>
      <c r="I271" s="14"/>
      <c r="J271" s="13"/>
      <c r="K271" s="13"/>
      <c r="L271" s="13"/>
      <c r="M271" s="13"/>
      <c r="N271" s="13"/>
      <c r="O271" s="13"/>
      <c r="P271" s="146"/>
      <c r="Q271" s="14"/>
      <c r="R271" s="13"/>
    </row>
    <row r="272" ht="12.75" customHeight="1">
      <c r="A272" s="13"/>
      <c r="B272" s="13"/>
      <c r="C272" s="14"/>
      <c r="D272" s="15"/>
      <c r="E272" s="13"/>
      <c r="F272" s="16"/>
      <c r="G272" s="16"/>
      <c r="H272" s="13"/>
      <c r="I272" s="14"/>
      <c r="J272" s="13"/>
      <c r="K272" s="13"/>
      <c r="L272" s="13"/>
      <c r="M272" s="13"/>
      <c r="N272" s="13"/>
      <c r="O272" s="13"/>
      <c r="P272" s="146"/>
      <c r="Q272" s="14"/>
      <c r="R272" s="13"/>
    </row>
    <row r="273" ht="12.75" customHeight="1">
      <c r="A273" s="13"/>
      <c r="B273" s="13"/>
      <c r="C273" s="14"/>
      <c r="D273" s="15"/>
      <c r="E273" s="13"/>
      <c r="F273" s="16"/>
      <c r="G273" s="16"/>
      <c r="H273" s="13"/>
      <c r="I273" s="14"/>
      <c r="J273" s="13"/>
      <c r="K273" s="13"/>
      <c r="L273" s="13"/>
      <c r="M273" s="13"/>
      <c r="N273" s="13"/>
      <c r="O273" s="13"/>
      <c r="P273" s="146"/>
      <c r="Q273" s="14"/>
      <c r="R273" s="13"/>
    </row>
    <row r="274" ht="12.75" customHeight="1">
      <c r="A274" s="13"/>
      <c r="B274" s="13"/>
      <c r="C274" s="14"/>
      <c r="D274" s="15"/>
      <c r="E274" s="13"/>
      <c r="F274" s="16"/>
      <c r="G274" s="16"/>
      <c r="H274" s="13"/>
      <c r="I274" s="14"/>
      <c r="J274" s="13"/>
      <c r="K274" s="13"/>
      <c r="L274" s="13"/>
      <c r="M274" s="13"/>
      <c r="N274" s="13"/>
      <c r="O274" s="13"/>
      <c r="P274" s="146"/>
      <c r="Q274" s="14"/>
      <c r="R274" s="13"/>
    </row>
    <row r="275" ht="12.75" customHeight="1">
      <c r="A275" s="13"/>
      <c r="B275" s="13"/>
      <c r="C275" s="14"/>
      <c r="D275" s="15"/>
      <c r="E275" s="13"/>
      <c r="F275" s="16"/>
      <c r="G275" s="16"/>
      <c r="H275" s="13"/>
      <c r="I275" s="14"/>
      <c r="J275" s="13"/>
      <c r="K275" s="13"/>
      <c r="L275" s="13"/>
      <c r="M275" s="13"/>
      <c r="N275" s="13"/>
      <c r="O275" s="13"/>
      <c r="P275" s="146"/>
      <c r="Q275" s="14"/>
      <c r="R275" s="13"/>
    </row>
    <row r="276" ht="12.75" customHeight="1">
      <c r="A276" s="13"/>
      <c r="B276" s="13"/>
      <c r="C276" s="14"/>
      <c r="D276" s="15"/>
      <c r="E276" s="13"/>
      <c r="F276" s="16"/>
      <c r="G276" s="16"/>
      <c r="H276" s="13"/>
      <c r="I276" s="14"/>
      <c r="J276" s="13"/>
      <c r="K276" s="13"/>
      <c r="L276" s="13"/>
      <c r="M276" s="13"/>
      <c r="N276" s="13"/>
      <c r="O276" s="13"/>
      <c r="P276" s="146"/>
      <c r="Q276" s="14"/>
      <c r="R276" s="13"/>
    </row>
    <row r="277" ht="12.75" customHeight="1">
      <c r="A277" s="13"/>
      <c r="B277" s="13"/>
      <c r="C277" s="14"/>
      <c r="D277" s="15"/>
      <c r="E277" s="13"/>
      <c r="F277" s="16"/>
      <c r="G277" s="16"/>
      <c r="H277" s="13"/>
      <c r="I277" s="14"/>
      <c r="J277" s="13"/>
      <c r="K277" s="13"/>
      <c r="L277" s="13"/>
      <c r="M277" s="13"/>
      <c r="N277" s="13"/>
      <c r="O277" s="13"/>
      <c r="P277" s="146"/>
      <c r="Q277" s="14"/>
      <c r="R277" s="13"/>
    </row>
    <row r="278" ht="12.75" customHeight="1">
      <c r="A278" s="13"/>
      <c r="B278" s="13"/>
      <c r="C278" s="14"/>
      <c r="D278" s="15"/>
      <c r="E278" s="13"/>
      <c r="F278" s="16"/>
      <c r="G278" s="16"/>
      <c r="H278" s="13"/>
      <c r="I278" s="14"/>
      <c r="J278" s="13"/>
      <c r="K278" s="13"/>
      <c r="L278" s="13"/>
      <c r="M278" s="13"/>
      <c r="N278" s="13"/>
      <c r="O278" s="13"/>
      <c r="P278" s="146"/>
      <c r="Q278" s="14"/>
      <c r="R278" s="13"/>
    </row>
    <row r="279" ht="12.75" customHeight="1">
      <c r="A279" s="13"/>
      <c r="B279" s="13"/>
      <c r="C279" s="14"/>
      <c r="D279" s="15"/>
      <c r="E279" s="13"/>
      <c r="F279" s="16"/>
      <c r="G279" s="16"/>
      <c r="H279" s="13"/>
      <c r="I279" s="14"/>
      <c r="J279" s="13"/>
      <c r="K279" s="13"/>
      <c r="L279" s="13"/>
      <c r="M279" s="13"/>
      <c r="N279" s="13"/>
      <c r="O279" s="13"/>
      <c r="P279" s="146"/>
      <c r="Q279" s="14"/>
      <c r="R279" s="13"/>
    </row>
    <row r="280" ht="12.75" customHeight="1">
      <c r="A280" s="13"/>
      <c r="B280" s="13"/>
      <c r="C280" s="14"/>
      <c r="D280" s="15"/>
      <c r="E280" s="13"/>
      <c r="F280" s="16"/>
      <c r="G280" s="16"/>
      <c r="H280" s="13"/>
      <c r="I280" s="14"/>
      <c r="J280" s="13"/>
      <c r="K280" s="13"/>
      <c r="L280" s="13"/>
      <c r="M280" s="13"/>
      <c r="N280" s="13"/>
      <c r="O280" s="13"/>
      <c r="P280" s="146"/>
      <c r="Q280" s="14"/>
      <c r="R280" s="13"/>
    </row>
    <row r="281" ht="12.75" customHeight="1">
      <c r="A281" s="13"/>
      <c r="B281" s="13"/>
      <c r="C281" s="14"/>
      <c r="D281" s="15"/>
      <c r="E281" s="13"/>
      <c r="F281" s="16"/>
      <c r="G281" s="16"/>
      <c r="H281" s="13"/>
      <c r="I281" s="14"/>
      <c r="J281" s="13"/>
      <c r="K281" s="13"/>
      <c r="L281" s="13"/>
      <c r="M281" s="13"/>
      <c r="N281" s="13"/>
      <c r="O281" s="13"/>
      <c r="P281" s="146"/>
      <c r="Q281" s="14"/>
      <c r="R281" s="13"/>
    </row>
    <row r="282" ht="12.75" customHeight="1">
      <c r="A282" s="13"/>
      <c r="B282" s="13"/>
      <c r="C282" s="14"/>
      <c r="D282" s="15"/>
      <c r="E282" s="13"/>
      <c r="F282" s="16"/>
      <c r="G282" s="16"/>
      <c r="H282" s="13"/>
      <c r="I282" s="14"/>
      <c r="J282" s="13"/>
      <c r="K282" s="13"/>
      <c r="L282" s="13"/>
      <c r="M282" s="13"/>
      <c r="N282" s="13"/>
      <c r="O282" s="13"/>
      <c r="P282" s="146"/>
      <c r="Q282" s="14"/>
      <c r="R282" s="13"/>
    </row>
    <row r="283" ht="12.75" customHeight="1">
      <c r="A283" s="13"/>
      <c r="B283" s="13"/>
      <c r="C283" s="14"/>
      <c r="D283" s="15"/>
      <c r="E283" s="13"/>
      <c r="F283" s="16"/>
      <c r="G283" s="16"/>
      <c r="H283" s="13"/>
      <c r="I283" s="14"/>
      <c r="J283" s="13"/>
      <c r="K283" s="13"/>
      <c r="L283" s="13"/>
      <c r="M283" s="13"/>
      <c r="N283" s="13"/>
      <c r="O283" s="13"/>
      <c r="P283" s="146"/>
      <c r="Q283" s="14"/>
      <c r="R283" s="13"/>
    </row>
    <row r="284" ht="12.75" customHeight="1">
      <c r="A284" s="13"/>
      <c r="B284" s="13"/>
      <c r="C284" s="14"/>
      <c r="D284" s="15"/>
      <c r="E284" s="13"/>
      <c r="F284" s="16"/>
      <c r="G284" s="16"/>
      <c r="H284" s="13"/>
      <c r="I284" s="14"/>
      <c r="J284" s="13"/>
      <c r="K284" s="13"/>
      <c r="L284" s="13"/>
      <c r="M284" s="13"/>
      <c r="N284" s="13"/>
      <c r="O284" s="13"/>
      <c r="P284" s="146"/>
      <c r="Q284" s="14"/>
      <c r="R284" s="13"/>
    </row>
    <row r="285" ht="12.75" customHeight="1">
      <c r="A285" s="13"/>
      <c r="B285" s="13"/>
      <c r="C285" s="14"/>
      <c r="D285" s="15"/>
      <c r="E285" s="13"/>
      <c r="F285" s="16"/>
      <c r="G285" s="16"/>
      <c r="H285" s="13"/>
      <c r="I285" s="14"/>
      <c r="J285" s="13"/>
      <c r="K285" s="13"/>
      <c r="L285" s="13"/>
      <c r="M285" s="13"/>
      <c r="N285" s="13"/>
      <c r="O285" s="13"/>
      <c r="P285" s="146"/>
      <c r="Q285" s="14"/>
      <c r="R285" s="13"/>
    </row>
    <row r="286" ht="12.75" customHeight="1">
      <c r="A286" s="13"/>
      <c r="B286" s="13"/>
      <c r="C286" s="14"/>
      <c r="D286" s="15"/>
      <c r="E286" s="13"/>
      <c r="F286" s="16"/>
      <c r="G286" s="16"/>
      <c r="H286" s="13"/>
      <c r="I286" s="14"/>
      <c r="J286" s="13"/>
      <c r="K286" s="13"/>
      <c r="L286" s="13"/>
      <c r="M286" s="13"/>
      <c r="N286" s="13"/>
      <c r="O286" s="13"/>
      <c r="P286" s="146"/>
      <c r="Q286" s="14"/>
      <c r="R286" s="13"/>
    </row>
    <row r="287" ht="12.75" customHeight="1">
      <c r="A287" s="13"/>
      <c r="B287" s="13"/>
      <c r="C287" s="14"/>
      <c r="D287" s="15"/>
      <c r="E287" s="13"/>
      <c r="F287" s="16"/>
      <c r="G287" s="16"/>
      <c r="H287" s="13"/>
      <c r="I287" s="14"/>
      <c r="J287" s="13"/>
      <c r="K287" s="13"/>
      <c r="L287" s="13"/>
      <c r="M287" s="13"/>
      <c r="N287" s="13"/>
      <c r="O287" s="13"/>
      <c r="P287" s="146"/>
      <c r="Q287" s="14"/>
      <c r="R287" s="13"/>
    </row>
    <row r="288" ht="12.75" customHeight="1">
      <c r="A288" s="13"/>
      <c r="B288" s="13"/>
      <c r="C288" s="14"/>
      <c r="D288" s="15"/>
      <c r="E288" s="13"/>
      <c r="F288" s="16"/>
      <c r="G288" s="16"/>
      <c r="H288" s="13"/>
      <c r="I288" s="14"/>
      <c r="J288" s="13"/>
      <c r="K288" s="13"/>
      <c r="L288" s="13"/>
      <c r="M288" s="13"/>
      <c r="N288" s="13"/>
      <c r="O288" s="13"/>
      <c r="P288" s="146"/>
      <c r="Q288" s="14"/>
      <c r="R288" s="13"/>
    </row>
    <row r="289" ht="12.75" customHeight="1">
      <c r="A289" s="13"/>
      <c r="B289" s="13"/>
      <c r="C289" s="14"/>
      <c r="D289" s="15"/>
      <c r="E289" s="13"/>
      <c r="F289" s="16"/>
      <c r="G289" s="16"/>
      <c r="H289" s="13"/>
      <c r="I289" s="14"/>
      <c r="J289" s="13"/>
      <c r="K289" s="13"/>
      <c r="L289" s="13"/>
      <c r="M289" s="13"/>
      <c r="N289" s="13"/>
      <c r="O289" s="13"/>
      <c r="P289" s="146"/>
      <c r="Q289" s="14"/>
      <c r="R289" s="13"/>
    </row>
    <row r="290" ht="12.75" customHeight="1">
      <c r="A290" s="13"/>
      <c r="B290" s="13"/>
      <c r="C290" s="14"/>
      <c r="D290" s="15"/>
      <c r="E290" s="13"/>
      <c r="F290" s="16"/>
      <c r="G290" s="16"/>
      <c r="H290" s="13"/>
      <c r="I290" s="14"/>
      <c r="J290" s="13"/>
      <c r="K290" s="13"/>
      <c r="L290" s="13"/>
      <c r="M290" s="13"/>
      <c r="N290" s="13"/>
      <c r="O290" s="13"/>
      <c r="P290" s="146"/>
      <c r="Q290" s="14"/>
      <c r="R290" s="13"/>
    </row>
    <row r="291" ht="12.75" customHeight="1">
      <c r="A291" s="13"/>
      <c r="B291" s="13"/>
      <c r="C291" s="14"/>
      <c r="D291" s="15"/>
      <c r="E291" s="13"/>
      <c r="F291" s="16"/>
      <c r="G291" s="16"/>
      <c r="H291" s="13"/>
      <c r="I291" s="14"/>
      <c r="J291" s="13"/>
      <c r="K291" s="13"/>
      <c r="L291" s="13"/>
      <c r="M291" s="13"/>
      <c r="N291" s="13"/>
      <c r="O291" s="13"/>
      <c r="P291" s="146"/>
      <c r="Q291" s="14"/>
      <c r="R291" s="13"/>
    </row>
    <row r="292" ht="12.75" customHeight="1">
      <c r="A292" s="13"/>
      <c r="B292" s="13"/>
      <c r="C292" s="14"/>
      <c r="D292" s="15"/>
      <c r="E292" s="13"/>
      <c r="F292" s="16"/>
      <c r="G292" s="16"/>
      <c r="H292" s="13"/>
      <c r="I292" s="14"/>
      <c r="J292" s="13"/>
      <c r="K292" s="13"/>
      <c r="L292" s="13"/>
      <c r="M292" s="13"/>
      <c r="N292" s="13"/>
      <c r="O292" s="13"/>
      <c r="P292" s="146"/>
      <c r="Q292" s="14"/>
      <c r="R292" s="13"/>
    </row>
    <row r="293" ht="12.75" customHeight="1">
      <c r="A293" s="13"/>
      <c r="B293" s="13"/>
      <c r="C293" s="14"/>
      <c r="D293" s="15"/>
      <c r="E293" s="13"/>
      <c r="F293" s="16"/>
      <c r="G293" s="16"/>
      <c r="H293" s="13"/>
      <c r="I293" s="14"/>
      <c r="J293" s="13"/>
      <c r="K293" s="13"/>
      <c r="L293" s="13"/>
      <c r="M293" s="13"/>
      <c r="N293" s="13"/>
      <c r="O293" s="13"/>
      <c r="P293" s="146"/>
      <c r="Q293" s="14"/>
      <c r="R293" s="13"/>
    </row>
    <row r="294" ht="12.75" customHeight="1">
      <c r="A294" s="13"/>
      <c r="B294" s="13"/>
      <c r="C294" s="14"/>
      <c r="D294" s="15"/>
      <c r="E294" s="13"/>
      <c r="F294" s="16"/>
      <c r="G294" s="16"/>
      <c r="H294" s="13"/>
      <c r="I294" s="14"/>
      <c r="J294" s="13"/>
      <c r="K294" s="13"/>
      <c r="L294" s="13"/>
      <c r="M294" s="13"/>
      <c r="N294" s="13"/>
      <c r="O294" s="13"/>
      <c r="P294" s="146"/>
      <c r="Q294" s="14"/>
      <c r="R294" s="13"/>
    </row>
    <row r="295" ht="12.75" customHeight="1">
      <c r="A295" s="13"/>
      <c r="B295" s="13"/>
      <c r="C295" s="14"/>
      <c r="D295" s="15"/>
      <c r="E295" s="13"/>
      <c r="F295" s="16"/>
      <c r="G295" s="16"/>
      <c r="H295" s="13"/>
      <c r="I295" s="14"/>
      <c r="J295" s="13"/>
      <c r="K295" s="13"/>
      <c r="L295" s="13"/>
      <c r="M295" s="13"/>
      <c r="N295" s="13"/>
      <c r="O295" s="13"/>
      <c r="P295" s="146"/>
      <c r="Q295" s="14"/>
      <c r="R295" s="13"/>
    </row>
    <row r="296" ht="12.75" customHeight="1">
      <c r="A296" s="13"/>
      <c r="B296" s="13"/>
      <c r="C296" s="14"/>
      <c r="D296" s="15"/>
      <c r="E296" s="13"/>
      <c r="F296" s="16"/>
      <c r="G296" s="16"/>
      <c r="H296" s="13"/>
      <c r="I296" s="14"/>
      <c r="J296" s="13"/>
      <c r="K296" s="13"/>
      <c r="L296" s="13"/>
      <c r="M296" s="13"/>
      <c r="N296" s="13"/>
      <c r="O296" s="13"/>
      <c r="P296" s="146"/>
      <c r="Q296" s="14"/>
      <c r="R296" s="13"/>
    </row>
    <row r="297" ht="12.75" customHeight="1">
      <c r="A297" s="13"/>
      <c r="B297" s="13"/>
      <c r="C297" s="14"/>
      <c r="D297" s="15"/>
      <c r="E297" s="13"/>
      <c r="F297" s="16"/>
      <c r="G297" s="16"/>
      <c r="H297" s="13"/>
      <c r="I297" s="14"/>
      <c r="J297" s="13"/>
      <c r="K297" s="13"/>
      <c r="L297" s="13"/>
      <c r="M297" s="13"/>
      <c r="N297" s="13"/>
      <c r="O297" s="13"/>
      <c r="P297" s="146"/>
      <c r="Q297" s="14"/>
      <c r="R297" s="13"/>
    </row>
    <row r="298" ht="12.75" customHeight="1">
      <c r="A298" s="13"/>
      <c r="B298" s="13"/>
      <c r="C298" s="14"/>
      <c r="D298" s="15"/>
      <c r="E298" s="13"/>
      <c r="F298" s="16"/>
      <c r="G298" s="16"/>
      <c r="H298" s="13"/>
      <c r="I298" s="14"/>
      <c r="J298" s="13"/>
      <c r="K298" s="13"/>
      <c r="L298" s="13"/>
      <c r="M298" s="13"/>
      <c r="N298" s="13"/>
      <c r="O298" s="13"/>
      <c r="P298" s="146"/>
      <c r="Q298" s="14"/>
      <c r="R298" s="13"/>
    </row>
    <row r="299" ht="12.75" customHeight="1">
      <c r="A299" s="13"/>
      <c r="B299" s="13"/>
      <c r="C299" s="14"/>
      <c r="D299" s="15"/>
      <c r="E299" s="13"/>
      <c r="F299" s="16"/>
      <c r="G299" s="16"/>
      <c r="H299" s="13"/>
      <c r="I299" s="14"/>
      <c r="J299" s="13"/>
      <c r="K299" s="13"/>
      <c r="L299" s="13"/>
      <c r="M299" s="13"/>
      <c r="N299" s="13"/>
      <c r="O299" s="13"/>
      <c r="P299" s="146"/>
      <c r="Q299" s="14"/>
      <c r="R299" s="13"/>
    </row>
    <row r="300" ht="12.75" customHeight="1">
      <c r="A300" s="13"/>
      <c r="B300" s="13"/>
      <c r="C300" s="14"/>
      <c r="D300" s="15"/>
      <c r="E300" s="13"/>
      <c r="F300" s="16"/>
      <c r="G300" s="16"/>
      <c r="H300" s="13"/>
      <c r="I300" s="14"/>
      <c r="J300" s="13"/>
      <c r="K300" s="13"/>
      <c r="L300" s="13"/>
      <c r="M300" s="13"/>
      <c r="N300" s="13"/>
      <c r="O300" s="13"/>
      <c r="P300" s="146"/>
      <c r="Q300" s="14"/>
      <c r="R300" s="13"/>
    </row>
    <row r="301" ht="12.75" customHeight="1">
      <c r="A301" s="13"/>
      <c r="B301" s="13"/>
      <c r="C301" s="14"/>
      <c r="D301" s="15"/>
      <c r="E301" s="13"/>
      <c r="F301" s="16"/>
      <c r="G301" s="16"/>
      <c r="H301" s="13"/>
      <c r="I301" s="14"/>
      <c r="J301" s="13"/>
      <c r="K301" s="13"/>
      <c r="L301" s="13"/>
      <c r="M301" s="13"/>
      <c r="N301" s="13"/>
      <c r="O301" s="13"/>
      <c r="P301" s="146"/>
      <c r="Q301" s="14"/>
      <c r="R301" s="13"/>
    </row>
    <row r="302" ht="12.75" customHeight="1">
      <c r="A302" s="13"/>
      <c r="B302" s="13"/>
      <c r="C302" s="14"/>
      <c r="D302" s="15"/>
      <c r="E302" s="13"/>
      <c r="F302" s="16"/>
      <c r="G302" s="16"/>
      <c r="H302" s="13"/>
      <c r="I302" s="14"/>
      <c r="J302" s="13"/>
      <c r="K302" s="13"/>
      <c r="L302" s="13"/>
      <c r="M302" s="13"/>
      <c r="N302" s="13"/>
      <c r="O302" s="13"/>
      <c r="P302" s="146"/>
      <c r="Q302" s="14"/>
      <c r="R302" s="13"/>
    </row>
    <row r="303" ht="12.75" customHeight="1">
      <c r="A303" s="13"/>
      <c r="B303" s="13"/>
      <c r="C303" s="14"/>
      <c r="D303" s="15"/>
      <c r="E303" s="13"/>
      <c r="F303" s="16"/>
      <c r="G303" s="16"/>
      <c r="H303" s="13"/>
      <c r="I303" s="14"/>
      <c r="J303" s="13"/>
      <c r="K303" s="13"/>
      <c r="L303" s="13"/>
      <c r="M303" s="13"/>
      <c r="N303" s="13"/>
      <c r="O303" s="13"/>
      <c r="P303" s="146"/>
      <c r="Q303" s="14"/>
      <c r="R303" s="13"/>
    </row>
    <row r="304" ht="12.75" customHeight="1">
      <c r="A304" s="13"/>
      <c r="B304" s="13"/>
      <c r="C304" s="14"/>
      <c r="D304" s="15"/>
      <c r="E304" s="13"/>
      <c r="F304" s="16"/>
      <c r="G304" s="16"/>
      <c r="H304" s="13"/>
      <c r="I304" s="14"/>
      <c r="J304" s="13"/>
      <c r="K304" s="13"/>
      <c r="L304" s="13"/>
      <c r="M304" s="13"/>
      <c r="N304" s="13"/>
      <c r="O304" s="13"/>
      <c r="P304" s="146"/>
      <c r="Q304" s="14"/>
      <c r="R304" s="13"/>
    </row>
    <row r="305" ht="12.75" customHeight="1">
      <c r="A305" s="13"/>
      <c r="B305" s="13"/>
      <c r="C305" s="14"/>
      <c r="D305" s="15"/>
      <c r="E305" s="13"/>
      <c r="F305" s="16"/>
      <c r="G305" s="16"/>
      <c r="H305" s="13"/>
      <c r="I305" s="14"/>
      <c r="J305" s="13"/>
      <c r="K305" s="13"/>
      <c r="L305" s="13"/>
      <c r="M305" s="13"/>
      <c r="N305" s="13"/>
      <c r="O305" s="13"/>
      <c r="P305" s="146"/>
      <c r="Q305" s="14"/>
      <c r="R305" s="13"/>
    </row>
    <row r="306" ht="12.75" customHeight="1">
      <c r="A306" s="13"/>
      <c r="B306" s="13"/>
      <c r="C306" s="14"/>
      <c r="D306" s="15"/>
      <c r="E306" s="13"/>
      <c r="F306" s="16"/>
      <c r="G306" s="16"/>
      <c r="H306" s="13"/>
      <c r="I306" s="14"/>
      <c r="J306" s="13"/>
      <c r="K306" s="13"/>
      <c r="L306" s="13"/>
      <c r="M306" s="13"/>
      <c r="N306" s="13"/>
      <c r="O306" s="13"/>
      <c r="P306" s="146"/>
      <c r="Q306" s="14"/>
      <c r="R306" s="13"/>
    </row>
    <row r="307" ht="12.75" customHeight="1">
      <c r="A307" s="13"/>
      <c r="B307" s="13"/>
      <c r="C307" s="14"/>
      <c r="D307" s="15"/>
      <c r="E307" s="13"/>
      <c r="F307" s="16"/>
      <c r="G307" s="16"/>
      <c r="H307" s="13"/>
      <c r="I307" s="14"/>
      <c r="J307" s="13"/>
      <c r="K307" s="13"/>
      <c r="L307" s="13"/>
      <c r="M307" s="13"/>
      <c r="N307" s="13"/>
      <c r="O307" s="13"/>
      <c r="P307" s="146"/>
      <c r="Q307" s="14"/>
      <c r="R307" s="13"/>
    </row>
    <row r="308" ht="12.75" customHeight="1">
      <c r="A308" s="13"/>
      <c r="B308" s="13"/>
      <c r="C308" s="14"/>
      <c r="D308" s="15"/>
      <c r="E308" s="13"/>
      <c r="F308" s="16"/>
      <c r="G308" s="16"/>
      <c r="H308" s="13"/>
      <c r="I308" s="14"/>
      <c r="J308" s="13"/>
      <c r="K308" s="13"/>
      <c r="L308" s="13"/>
      <c r="M308" s="13"/>
      <c r="N308" s="13"/>
      <c r="O308" s="13"/>
      <c r="P308" s="146"/>
      <c r="Q308" s="14"/>
      <c r="R308" s="13"/>
    </row>
    <row r="309" ht="12.75" customHeight="1">
      <c r="A309" s="13"/>
      <c r="B309" s="13"/>
      <c r="C309" s="14"/>
      <c r="D309" s="15"/>
      <c r="E309" s="13"/>
      <c r="F309" s="16"/>
      <c r="G309" s="16"/>
      <c r="H309" s="13"/>
      <c r="I309" s="14"/>
      <c r="J309" s="13"/>
      <c r="K309" s="13"/>
      <c r="L309" s="13"/>
      <c r="M309" s="13"/>
      <c r="N309" s="13"/>
      <c r="O309" s="13"/>
      <c r="P309" s="146"/>
      <c r="Q309" s="14"/>
      <c r="R309" s="13"/>
    </row>
    <row r="310" ht="12.75" customHeight="1">
      <c r="A310" s="13"/>
      <c r="B310" s="13"/>
      <c r="C310" s="14"/>
      <c r="D310" s="15"/>
      <c r="E310" s="13"/>
      <c r="F310" s="16"/>
      <c r="G310" s="16"/>
      <c r="H310" s="13"/>
      <c r="I310" s="14"/>
      <c r="J310" s="13"/>
      <c r="K310" s="13"/>
      <c r="L310" s="13"/>
      <c r="M310" s="13"/>
      <c r="N310" s="13"/>
      <c r="O310" s="13"/>
      <c r="P310" s="146"/>
      <c r="Q310" s="14"/>
      <c r="R310" s="13"/>
    </row>
    <row r="311" ht="12.75" customHeight="1">
      <c r="A311" s="13"/>
      <c r="B311" s="13"/>
      <c r="C311" s="14"/>
      <c r="D311" s="15"/>
      <c r="E311" s="13"/>
      <c r="F311" s="16"/>
      <c r="G311" s="16"/>
      <c r="H311" s="13"/>
      <c r="I311" s="14"/>
      <c r="J311" s="13"/>
      <c r="K311" s="13"/>
      <c r="L311" s="13"/>
      <c r="M311" s="13"/>
      <c r="N311" s="13"/>
      <c r="O311" s="13"/>
      <c r="P311" s="146"/>
      <c r="Q311" s="14"/>
      <c r="R311" s="13"/>
    </row>
    <row r="312" ht="12.75" customHeight="1">
      <c r="A312" s="13"/>
      <c r="B312" s="13"/>
      <c r="C312" s="14"/>
      <c r="D312" s="15"/>
      <c r="E312" s="13"/>
      <c r="F312" s="16"/>
      <c r="G312" s="16"/>
      <c r="H312" s="13"/>
      <c r="I312" s="14"/>
      <c r="J312" s="13"/>
      <c r="K312" s="13"/>
      <c r="L312" s="13"/>
      <c r="M312" s="13"/>
      <c r="N312" s="13"/>
      <c r="O312" s="13"/>
      <c r="P312" s="146"/>
      <c r="Q312" s="14"/>
      <c r="R312" s="13"/>
    </row>
    <row r="313" ht="12.75" customHeight="1">
      <c r="A313" s="13"/>
      <c r="B313" s="13"/>
      <c r="C313" s="14"/>
      <c r="D313" s="15"/>
      <c r="E313" s="13"/>
      <c r="F313" s="16"/>
      <c r="G313" s="16"/>
      <c r="H313" s="13"/>
      <c r="I313" s="14"/>
      <c r="J313" s="13"/>
      <c r="K313" s="13"/>
      <c r="L313" s="13"/>
      <c r="M313" s="13"/>
      <c r="N313" s="13"/>
      <c r="O313" s="13"/>
      <c r="P313" s="146"/>
      <c r="Q313" s="14"/>
      <c r="R313" s="13"/>
    </row>
    <row r="314" ht="12.75" customHeight="1">
      <c r="A314" s="13"/>
      <c r="B314" s="13"/>
      <c r="C314" s="14"/>
      <c r="D314" s="15"/>
      <c r="E314" s="13"/>
      <c r="F314" s="16"/>
      <c r="G314" s="16"/>
      <c r="H314" s="13"/>
      <c r="I314" s="14"/>
      <c r="J314" s="13"/>
      <c r="K314" s="13"/>
      <c r="L314" s="13"/>
      <c r="M314" s="13"/>
      <c r="N314" s="13"/>
      <c r="O314" s="13"/>
      <c r="P314" s="146"/>
      <c r="Q314" s="14"/>
      <c r="R314" s="13"/>
    </row>
    <row r="315" ht="12.75" customHeight="1">
      <c r="A315" s="13"/>
      <c r="B315" s="13"/>
      <c r="C315" s="14"/>
      <c r="D315" s="15"/>
      <c r="E315" s="13"/>
      <c r="F315" s="16"/>
      <c r="G315" s="16"/>
      <c r="H315" s="13"/>
      <c r="I315" s="14"/>
      <c r="J315" s="13"/>
      <c r="K315" s="13"/>
      <c r="L315" s="13"/>
      <c r="M315" s="13"/>
      <c r="N315" s="13"/>
      <c r="O315" s="13"/>
      <c r="P315" s="146"/>
      <c r="Q315" s="14"/>
      <c r="R315" s="13"/>
    </row>
    <row r="316" ht="12.75" customHeight="1">
      <c r="A316" s="13"/>
      <c r="B316" s="13"/>
      <c r="C316" s="14"/>
      <c r="D316" s="15"/>
      <c r="E316" s="13"/>
      <c r="F316" s="16"/>
      <c r="G316" s="16"/>
      <c r="H316" s="13"/>
      <c r="I316" s="14"/>
      <c r="J316" s="13"/>
      <c r="K316" s="13"/>
      <c r="L316" s="13"/>
      <c r="M316" s="13"/>
      <c r="N316" s="13"/>
      <c r="O316" s="13"/>
      <c r="P316" s="146"/>
      <c r="Q316" s="14"/>
      <c r="R316" s="13"/>
    </row>
    <row r="317" ht="12.75" customHeight="1">
      <c r="A317" s="13"/>
      <c r="B317" s="13"/>
      <c r="C317" s="14"/>
      <c r="D317" s="15"/>
      <c r="E317" s="13"/>
      <c r="F317" s="16"/>
      <c r="G317" s="16"/>
      <c r="H317" s="13"/>
      <c r="I317" s="14"/>
      <c r="J317" s="13"/>
      <c r="K317" s="13"/>
      <c r="L317" s="13"/>
      <c r="M317" s="13"/>
      <c r="N317" s="13"/>
      <c r="O317" s="13"/>
      <c r="P317" s="146"/>
      <c r="Q317" s="14"/>
      <c r="R317" s="13"/>
    </row>
    <row r="318" ht="12.75" customHeight="1">
      <c r="A318" s="13"/>
      <c r="B318" s="13"/>
      <c r="C318" s="14"/>
      <c r="D318" s="15"/>
      <c r="E318" s="13"/>
      <c r="F318" s="16"/>
      <c r="G318" s="16"/>
      <c r="H318" s="13"/>
      <c r="I318" s="14"/>
      <c r="J318" s="13"/>
      <c r="K318" s="13"/>
      <c r="L318" s="13"/>
      <c r="M318" s="13"/>
      <c r="N318" s="13"/>
      <c r="O318" s="13"/>
      <c r="P318" s="146"/>
      <c r="Q318" s="14"/>
      <c r="R318" s="13"/>
    </row>
    <row r="319" ht="12.75" customHeight="1">
      <c r="A319" s="13"/>
      <c r="B319" s="13"/>
      <c r="C319" s="14"/>
      <c r="D319" s="15"/>
      <c r="E319" s="13"/>
      <c r="F319" s="16"/>
      <c r="G319" s="16"/>
      <c r="H319" s="13"/>
      <c r="I319" s="14"/>
      <c r="J319" s="13"/>
      <c r="K319" s="13"/>
      <c r="L319" s="13"/>
      <c r="M319" s="13"/>
      <c r="N319" s="13"/>
      <c r="O319" s="13"/>
      <c r="P319" s="146"/>
      <c r="Q319" s="14"/>
      <c r="R319" s="13"/>
    </row>
    <row r="320" ht="12.75" customHeight="1">
      <c r="A320" s="13"/>
      <c r="B320" s="13"/>
      <c r="C320" s="14"/>
      <c r="D320" s="15"/>
      <c r="E320" s="13"/>
      <c r="F320" s="16"/>
      <c r="G320" s="16"/>
      <c r="H320" s="13"/>
      <c r="I320" s="14"/>
      <c r="J320" s="13"/>
      <c r="K320" s="13"/>
      <c r="L320" s="13"/>
      <c r="M320" s="13"/>
      <c r="N320" s="13"/>
      <c r="O320" s="13"/>
      <c r="P320" s="146"/>
      <c r="Q320" s="14"/>
      <c r="R320" s="13"/>
    </row>
    <row r="321" ht="12.75" customHeight="1">
      <c r="A321" s="13"/>
      <c r="B321" s="13"/>
      <c r="C321" s="14"/>
      <c r="D321" s="15"/>
      <c r="E321" s="13"/>
      <c r="F321" s="16"/>
      <c r="G321" s="16"/>
      <c r="H321" s="13"/>
      <c r="I321" s="14"/>
      <c r="J321" s="13"/>
      <c r="K321" s="13"/>
      <c r="L321" s="13"/>
      <c r="M321" s="13"/>
      <c r="N321" s="13"/>
      <c r="O321" s="13"/>
      <c r="P321" s="146"/>
      <c r="Q321" s="14"/>
      <c r="R321" s="13"/>
    </row>
    <row r="322" ht="12.75" customHeight="1">
      <c r="A322" s="13"/>
      <c r="B322" s="13"/>
      <c r="C322" s="14"/>
      <c r="D322" s="15"/>
      <c r="E322" s="13"/>
      <c r="F322" s="16"/>
      <c r="G322" s="16"/>
      <c r="H322" s="13"/>
      <c r="I322" s="14"/>
      <c r="J322" s="13"/>
      <c r="K322" s="13"/>
      <c r="L322" s="13"/>
      <c r="M322" s="13"/>
      <c r="N322" s="13"/>
      <c r="O322" s="13"/>
      <c r="P322" s="146"/>
      <c r="Q322" s="14"/>
      <c r="R322" s="13"/>
    </row>
    <row r="323" ht="12.75" customHeight="1">
      <c r="A323" s="13"/>
      <c r="B323" s="13"/>
      <c r="C323" s="14"/>
      <c r="D323" s="15"/>
      <c r="E323" s="13"/>
      <c r="F323" s="16"/>
      <c r="G323" s="16"/>
      <c r="H323" s="13"/>
      <c r="I323" s="14"/>
      <c r="J323" s="13"/>
      <c r="K323" s="13"/>
      <c r="L323" s="13"/>
      <c r="M323" s="13"/>
      <c r="N323" s="13"/>
      <c r="O323" s="13"/>
      <c r="P323" s="146"/>
      <c r="Q323" s="14"/>
      <c r="R323" s="13"/>
    </row>
    <row r="324" ht="12.75" customHeight="1">
      <c r="A324" s="13"/>
      <c r="B324" s="13"/>
      <c r="C324" s="14"/>
      <c r="D324" s="15"/>
      <c r="E324" s="13"/>
      <c r="F324" s="16"/>
      <c r="G324" s="16"/>
      <c r="H324" s="13"/>
      <c r="I324" s="14"/>
      <c r="J324" s="13"/>
      <c r="K324" s="13"/>
      <c r="L324" s="13"/>
      <c r="M324" s="13"/>
      <c r="N324" s="13"/>
      <c r="O324" s="13"/>
      <c r="P324" s="146"/>
      <c r="Q324" s="14"/>
      <c r="R324" s="13"/>
    </row>
    <row r="325" ht="12.75" customHeight="1">
      <c r="A325" s="13"/>
      <c r="B325" s="13"/>
      <c r="C325" s="14"/>
      <c r="D325" s="15"/>
      <c r="E325" s="13"/>
      <c r="F325" s="16"/>
      <c r="G325" s="16"/>
      <c r="H325" s="13"/>
      <c r="I325" s="14"/>
      <c r="J325" s="13"/>
      <c r="K325" s="13"/>
      <c r="L325" s="13"/>
      <c r="M325" s="13"/>
      <c r="N325" s="13"/>
      <c r="O325" s="13"/>
      <c r="P325" s="146"/>
      <c r="Q325" s="14"/>
      <c r="R325" s="13"/>
    </row>
    <row r="326" ht="12.75" customHeight="1">
      <c r="A326" s="13"/>
      <c r="B326" s="13"/>
      <c r="C326" s="14"/>
      <c r="D326" s="15"/>
      <c r="E326" s="13"/>
      <c r="F326" s="16"/>
      <c r="G326" s="16"/>
      <c r="H326" s="13"/>
      <c r="I326" s="14"/>
      <c r="J326" s="13"/>
      <c r="K326" s="13"/>
      <c r="L326" s="13"/>
      <c r="M326" s="13"/>
      <c r="N326" s="13"/>
      <c r="O326" s="13"/>
      <c r="P326" s="146"/>
      <c r="Q326" s="14"/>
      <c r="R326" s="13"/>
    </row>
    <row r="327" ht="12.75" customHeight="1">
      <c r="A327" s="13"/>
      <c r="B327" s="13"/>
      <c r="C327" s="14"/>
      <c r="D327" s="15"/>
      <c r="E327" s="13"/>
      <c r="F327" s="16"/>
      <c r="G327" s="16"/>
      <c r="H327" s="13"/>
      <c r="I327" s="14"/>
      <c r="J327" s="13"/>
      <c r="K327" s="13"/>
      <c r="L327" s="13"/>
      <c r="M327" s="13"/>
      <c r="N327" s="13"/>
      <c r="O327" s="13"/>
      <c r="P327" s="146"/>
      <c r="Q327" s="14"/>
      <c r="R327" s="13"/>
    </row>
    <row r="328" ht="12.75" customHeight="1">
      <c r="A328" s="13"/>
      <c r="B328" s="13"/>
      <c r="C328" s="14"/>
      <c r="D328" s="15"/>
      <c r="E328" s="13"/>
      <c r="F328" s="16"/>
      <c r="G328" s="16"/>
      <c r="H328" s="13"/>
      <c r="I328" s="14"/>
      <c r="J328" s="13"/>
      <c r="K328" s="13"/>
      <c r="L328" s="13"/>
      <c r="M328" s="13"/>
      <c r="N328" s="13"/>
      <c r="O328" s="13"/>
      <c r="P328" s="146"/>
      <c r="Q328" s="14"/>
      <c r="R328" s="13"/>
    </row>
    <row r="329" ht="12.75" customHeight="1">
      <c r="A329" s="13"/>
      <c r="B329" s="13"/>
      <c r="C329" s="14"/>
      <c r="D329" s="15"/>
      <c r="E329" s="13"/>
      <c r="F329" s="16"/>
      <c r="G329" s="16"/>
      <c r="H329" s="13"/>
      <c r="I329" s="14"/>
      <c r="J329" s="13"/>
      <c r="K329" s="13"/>
      <c r="L329" s="13"/>
      <c r="M329" s="13"/>
      <c r="N329" s="13"/>
      <c r="O329" s="13"/>
      <c r="P329" s="146"/>
      <c r="Q329" s="14"/>
      <c r="R329" s="13"/>
    </row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  <row r="1010" ht="15.75" customHeight="1"/>
    <row r="1011" ht="15.75" customHeight="1"/>
    <row r="1012" ht="15.75" customHeight="1"/>
  </sheetData>
  <mergeCells count="9">
    <mergeCell ref="J3:P4"/>
    <mergeCell ref="J116:O116"/>
    <mergeCell ref="B3:B5"/>
    <mergeCell ref="C3:C5"/>
    <mergeCell ref="D3:D5"/>
    <mergeCell ref="E3:I5"/>
    <mergeCell ref="Q3:R5"/>
    <mergeCell ref="E6:I6"/>
    <mergeCell ref="Q6:R6"/>
  </mergeCells>
  <dataValidations>
    <dataValidation type="list" allowBlank="1" showErrorMessage="1" sqref="P8:P16 P19:P22 P25:P27 P31:P39 P41:P48 P50:P54 P56:P63 P65:P75 P77:P80 P82:P83 P85:P94 P96:P99 P101:P103 P105 P107:P110 P112:P115 P117:P118">
      <formula1>"완료,미완료,준비중"</formula1>
    </dataValidation>
  </dataValidations>
  <printOptions/>
  <pageMargins bottom="0.7480314960629921" footer="0.0" header="0.0" left="0.7086614173228347" right="0.7086614173228347" top="0.7480314960629921"/>
  <pageSetup fitToHeight="0" paperSize="8"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5.43"/>
    <col customWidth="1" min="2" max="2" width="13.14"/>
    <col customWidth="1" min="3" max="3" width="14.14"/>
    <col customWidth="1" min="4" max="6" width="11.43"/>
  </cols>
  <sheetData>
    <row r="2">
      <c r="B2" s="156" t="s">
        <v>258</v>
      </c>
      <c r="C2" s="65"/>
    </row>
    <row r="3">
      <c r="B3" s="157" t="s">
        <v>259</v>
      </c>
      <c r="C3" s="158" t="s">
        <v>260</v>
      </c>
    </row>
    <row r="4">
      <c r="B4" s="159">
        <v>44927.0</v>
      </c>
      <c r="C4" s="160" t="s">
        <v>261</v>
      </c>
    </row>
    <row r="5">
      <c r="B5" s="161">
        <v>44947.0</v>
      </c>
      <c r="C5" s="162" t="s">
        <v>262</v>
      </c>
    </row>
    <row r="6">
      <c r="B6" s="161">
        <v>44948.0</v>
      </c>
      <c r="C6" s="162" t="s">
        <v>262</v>
      </c>
    </row>
    <row r="7">
      <c r="B7" s="161">
        <v>44949.0</v>
      </c>
      <c r="C7" s="162" t="s">
        <v>262</v>
      </c>
    </row>
    <row r="8">
      <c r="B8" s="161">
        <v>44950.0</v>
      </c>
      <c r="C8" s="162" t="s">
        <v>262</v>
      </c>
    </row>
    <row r="9">
      <c r="B9" s="161">
        <v>45051.0</v>
      </c>
      <c r="C9" s="162" t="s">
        <v>263</v>
      </c>
    </row>
    <row r="10">
      <c r="B10" s="161">
        <v>45073.0</v>
      </c>
      <c r="C10" s="162" t="s">
        <v>264</v>
      </c>
    </row>
    <row r="11">
      <c r="B11" s="161">
        <v>45083.0</v>
      </c>
      <c r="C11" s="162" t="s">
        <v>265</v>
      </c>
    </row>
    <row r="12">
      <c r="B12" s="161">
        <v>45153.0</v>
      </c>
      <c r="C12" s="162" t="s">
        <v>266</v>
      </c>
    </row>
    <row r="13">
      <c r="B13" s="161">
        <v>45197.0</v>
      </c>
      <c r="C13" s="162" t="s">
        <v>267</v>
      </c>
    </row>
    <row r="14">
      <c r="B14" s="161">
        <v>45198.0</v>
      </c>
      <c r="C14" s="162" t="s">
        <v>267</v>
      </c>
    </row>
    <row r="15">
      <c r="B15" s="161">
        <v>45199.0</v>
      </c>
      <c r="C15" s="162" t="s">
        <v>267</v>
      </c>
    </row>
    <row r="16">
      <c r="B16" s="161">
        <v>45201.0</v>
      </c>
      <c r="C16" s="162" t="s">
        <v>268</v>
      </c>
    </row>
    <row r="17">
      <c r="B17" s="161">
        <v>45202.0</v>
      </c>
      <c r="C17" s="162" t="s">
        <v>269</v>
      </c>
    </row>
    <row r="18">
      <c r="B18" s="161">
        <v>45208.0</v>
      </c>
      <c r="C18" s="162" t="s">
        <v>270</v>
      </c>
    </row>
    <row r="19">
      <c r="B19" s="161">
        <v>45285.0</v>
      </c>
      <c r="C19" s="162" t="s">
        <v>271</v>
      </c>
    </row>
    <row r="20">
      <c r="B20" s="161">
        <v>45292.0</v>
      </c>
      <c r="C20" s="162" t="s">
        <v>261</v>
      </c>
    </row>
    <row r="21" ht="15.75" customHeight="1">
      <c r="B21" s="161">
        <v>45331.0</v>
      </c>
      <c r="C21" s="162" t="s">
        <v>262</v>
      </c>
    </row>
    <row r="22" ht="15.75" customHeight="1">
      <c r="B22" s="161">
        <v>45332.0</v>
      </c>
      <c r="C22" s="162" t="s">
        <v>262</v>
      </c>
    </row>
    <row r="23" ht="15.75" customHeight="1">
      <c r="B23" s="161">
        <v>45333.0</v>
      </c>
      <c r="C23" s="162" t="s">
        <v>262</v>
      </c>
    </row>
    <row r="24" ht="15.75" customHeight="1">
      <c r="B24" s="161">
        <v>45352.0</v>
      </c>
      <c r="C24" s="162" t="s">
        <v>272</v>
      </c>
    </row>
    <row r="25" ht="15.75" customHeight="1">
      <c r="B25" s="161">
        <v>45417.0</v>
      </c>
      <c r="C25" s="162" t="s">
        <v>263</v>
      </c>
    </row>
    <row r="26" ht="15.75" customHeight="1">
      <c r="B26" s="161">
        <v>45427.0</v>
      </c>
      <c r="C26" s="162" t="s">
        <v>264</v>
      </c>
    </row>
    <row r="27" ht="15.75" customHeight="1">
      <c r="B27" s="161">
        <v>45449.0</v>
      </c>
      <c r="C27" s="162" t="s">
        <v>265</v>
      </c>
    </row>
    <row r="28" ht="15.75" customHeight="1">
      <c r="B28" s="161">
        <v>45519.0</v>
      </c>
      <c r="C28" s="162" t="s">
        <v>266</v>
      </c>
    </row>
    <row r="29" ht="15.75" customHeight="1">
      <c r="B29" s="161">
        <v>45551.0</v>
      </c>
      <c r="C29" s="162" t="s">
        <v>267</v>
      </c>
    </row>
    <row r="30" ht="15.75" customHeight="1">
      <c r="B30" s="161">
        <v>45552.0</v>
      </c>
      <c r="C30" s="162" t="s">
        <v>267</v>
      </c>
    </row>
    <row r="31" ht="15.75" customHeight="1">
      <c r="B31" s="161">
        <v>45553.0</v>
      </c>
      <c r="C31" s="162" t="s">
        <v>267</v>
      </c>
    </row>
    <row r="32" ht="15.75" customHeight="1">
      <c r="B32" s="161">
        <v>45568.0</v>
      </c>
      <c r="C32" s="162" t="s">
        <v>269</v>
      </c>
    </row>
    <row r="33" ht="15.75" customHeight="1">
      <c r="B33" s="161">
        <v>45574.0</v>
      </c>
      <c r="C33" s="162" t="s">
        <v>270</v>
      </c>
    </row>
    <row r="34" ht="15.75" customHeight="1">
      <c r="B34" s="161">
        <v>45651.0</v>
      </c>
      <c r="C34" s="162" t="s">
        <v>271</v>
      </c>
    </row>
    <row r="35" ht="15.75" customHeight="1">
      <c r="B35" s="161"/>
      <c r="C35" s="162"/>
    </row>
    <row r="36" ht="15.75" customHeight="1">
      <c r="B36" s="161"/>
      <c r="C36" s="162"/>
    </row>
    <row r="37" ht="15.75" customHeight="1">
      <c r="B37" s="161"/>
      <c r="C37" s="162"/>
    </row>
    <row r="38" ht="15.75" customHeight="1">
      <c r="B38" s="161"/>
      <c r="C38" s="162"/>
    </row>
    <row r="39" ht="15.75" customHeight="1">
      <c r="B39" s="161"/>
      <c r="C39" s="162"/>
    </row>
    <row r="40" ht="15.75" customHeight="1">
      <c r="B40" s="161"/>
      <c r="C40" s="162"/>
    </row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B2:C2"/>
  </mergeCells>
  <printOptions/>
  <pageMargins bottom="0.75" footer="0.0" header="0.0" left="0.7" right="0.7" top="0.75"/>
  <pageSetup paperSize="9" orientation="portrait"/>
  <drawing r:id="rId1"/>
</worksheet>
</file>