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<sst xmlns="http://schemas.openxmlformats.org/spreadsheetml/2006/main" count="167" uniqueCount="165">
  <si>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</si>
  <si>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</si>
  <si>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</si>
  <si>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</si>
  <si>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</si>
  <si>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</si>
  <si>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</si>
  <si>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</si>
  <si>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</si>
  <si>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</si>
  <si>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</si>
  <si>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Spend Today</t>
  </si>
  <si>
    <t>今日過ごす</t>
  </si>
  <si>
    <t>LC_SPEND_MONTH</t>
  </si>
  <si>
    <t>本月花費</t>
  </si>
  <si>
    <t>Spend Month</t>
  </si>
  <si>
    <t>今月過ごす</t>
  </si>
  <si>
    <t>LC_LIFE</t>
  </si>
  <si>
    <t>生活</t>
  </si>
  <si>
    <t>Life</t>
  </si>
  <si>
    <t>人生</t>
  </si>
  <si>
    <t>LC_FUN</t>
  </si>
  <si>
    <t>休閒娛樂</t>
  </si>
  <si>
    <t>Fun</t>
  </si>
  <si>
    <t>余暇</t>
  </si>
  <si>
    <t>LC_STUDY</t>
  </si>
  <si>
    <t>學習</t>
  </si>
  <si>
    <t>Study</t>
  </si>
  <si>
    <t>学び</t>
  </si>
  <si>
    <t>LC_OTHER</t>
  </si>
  <si>
    <t>其他</t>
  </si>
  <si>
    <t>Other</t>
  </si>
  <si>
    <t>他の</t>
  </si>
  <si>
    <t>LC_MAIN</t>
  </si>
  <si>
    <t>大廳</t>
  </si>
  <si>
    <t>Lobby</t>
  </si>
  <si>
    <t>ホール</t>
  </si>
  <si>
    <t>LC_RECORD</t>
  </si>
  <si>
    <t>紀錄</t>
  </si>
  <si>
    <t>Record</t>
  </si>
  <si>
    <t>記録</t>
  </si>
  <si>
    <t>LC_CHART</t>
  </si>
  <si>
    <t>圖表</t>
  </si>
  <si>
    <t>Chart</t>
  </si>
  <si>
    <t>チャート</t>
  </si>
  <si>
    <t>LC_SETTING</t>
  </si>
  <si>
    <t>設定</t>
  </si>
  <si>
    <t>Setting</t>
  </si>
  <si>
    <t>LC_NAME</t>
  </si>
  <si>
    <t>名稱</t>
  </si>
  <si>
    <t>name</t>
  </si>
  <si>
    <t>名前</t>
  </si>
  <si>
    <t>LC_NICKNAME</t>
  </si>
  <si>
    <t>暱稱</t>
  </si>
  <si>
    <t>Name</t>
  </si>
  <si>
    <t>ニックネーム</t>
  </si>
  <si>
    <t>LC_EDIT_NICKNAME</t>
  </si>
  <si>
    <t>修改暱稱</t>
  </si>
  <si>
    <t>Change Name</t>
  </si>
  <si>
    <t>ユーザー名を変更する</t>
  </si>
  <si>
    <t>LC_HOTKEY</t>
  </si>
  <si>
    <t>快捷選項</t>
  </si>
  <si>
    <t>hot key</t>
  </si>
  <si>
    <t>ホットキー</t>
  </si>
  <si>
    <t>LC_JOIN</t>
  </si>
  <si>
    <t>加入</t>
  </si>
  <si>
    <t>join</t>
  </si>
  <si>
    <t>増加</t>
  </si>
  <si>
    <t>LC_CANCEL</t>
  </si>
  <si>
    <t>取消</t>
  </si>
  <si>
    <t>cancel</t>
  </si>
  <si>
    <t>キャンセル</t>
  </si>
  <si>
    <t>LC_CONFIRM</t>
  </si>
  <si>
    <t>確定</t>
  </si>
  <si>
    <t>confirm</t>
  </si>
  <si>
    <t>かくてい</t>
  </si>
  <si>
    <t>LC_AMOUNT</t>
  </si>
  <si>
    <t>金額</t>
  </si>
  <si>
    <t>amount</t>
  </si>
  <si>
    <t>金錢數額</t>
  </si>
  <si>
    <t>LC_REMARK</t>
  </si>
  <si>
    <t>備註</t>
  </si>
  <si>
    <t>remark</t>
  </si>
  <si>
    <t>筆記</t>
  </si>
  <si>
    <t>LC_CLOSE</t>
  </si>
  <si>
    <t>關閉</t>
  </si>
  <si>
    <t>close</t>
  </si>
  <si>
    <t>閉鎖</t>
  </si>
  <si>
    <t>LC_ADD</t>
  </si>
  <si>
    <t>新增</t>
  </si>
  <si>
    <t>add</t>
  </si>
  <si>
    <t>LC_SPEND_RECORD</t>
  </si>
  <si>
    <t>花費紀錄</t>
  </si>
  <si>
    <t>Spend Record</t>
  </si>
  <si>
    <t>経費記録</t>
  </si>
  <si>
    <t>LC_TOTAL</t>
  </si>
  <si>
    <t>總計</t>
  </si>
  <si>
    <t>total</t>
  </si>
  <si>
    <t>合計</t>
  </si>
  <si>
    <t>LC_DETAIL</t>
  </si>
  <si>
    <t>明細</t>
  </si>
  <si>
    <t>details</t>
  </si>
  <si>
    <t>詳細</t>
  </si>
  <si>
    <t>LC_BUILD_TIME</t>
  </si>
  <si>
    <t>建立時間</t>
  </si>
  <si>
    <t>build time</t>
  </si>
  <si>
    <t>ビルド時間</t>
  </si>
  <si>
    <t>LC_STATISTICS</t>
  </si>
  <si>
    <t>統計圖表</t>
  </si>
  <si>
    <t>Statistics</t>
  </si>
  <si>
    <t>統計チャート</t>
  </si>
  <si>
    <t>LC_CHART_MONTH</t>
  </si>
  <si>
    <t>本月統計</t>
  </si>
  <si>
    <t>statistics this month</t>
  </si>
  <si>
    <t>今月の統計</t>
  </si>
  <si>
    <t>LC_FIRST_HALF</t>
  </si>
  <si>
    <t>上半月</t>
  </si>
  <si>
    <t>first half</t>
  </si>
  <si>
    <t>月の前半</t>
  </si>
  <si>
    <t>LC_LAST_HALF</t>
  </si>
  <si>
    <t>下半月</t>
  </si>
  <si>
    <t>second half</t>
  </si>
  <si>
    <t>月の後半</t>
  </si>
  <si>
    <t>LC_CHART_YEAR</t>
  </si>
  <si>
    <t>年度統計</t>
  </si>
  <si>
    <t>statistics this year</t>
  </si>
  <si>
    <t>年次統計</t>
  </si>
  <si>
    <t>LC_MY_SETTING</t>
  </si>
  <si>
    <t>我的設定</t>
  </si>
  <si>
    <t>My Setting</t>
  </si>
  <si>
    <t>私の設定</t>
  </si>
  <si>
    <t>LC_LANG</t>
  </si>
  <si>
    <t>語言</t>
  </si>
  <si>
    <t>Language</t>
  </si>
  <si>
    <t>言語</t>
  </si>
  <si>
    <t>LC_SELECT_LANG</t>
  </si>
  <si>
    <t>選擇語言</t>
  </si>
  <si>
    <t>Choose Language</t>
  </si>
  <si>
    <t>言語を選択してください</t>
  </si>
  <si>
    <t>LC_THEME</t>
  </si>
  <si>
    <t>主題</t>
  </si>
  <si>
    <t>Theme</t>
  </si>
  <si>
    <t>テーマ</t>
  </si>
  <si>
    <t>LC_LOGOUT</t>
  </si>
  <si>
    <t>登出</t>
  </si>
  <si>
    <t>Logout</t>
  </si>
  <si>
    <t>サインアウト</t>
  </si>
  <si>
    <t>LC_PLACEHODLER_TITLE</t>
  </si>
  <si>
    <t>請輸入標題</t>
  </si>
  <si>
    <t>please enter a title</t>
  </si>
  <si>
    <t>タイトルを入力してください</t>
  </si>
  <si>
    <t>LC_PLACEHODLER_CONTENT</t>
  </si>
  <si>
    <t>請輸入內容</t>
  </si>
  <si>
    <t>please enter content</t>
  </si>
  <si>
    <t>コンテンツを入力してください</t>
  </si>
  <si>
    <t>LC_UPDATE</t>
  </si>
  <si>
    <t>更新</t>
  </si>
  <si>
    <t>update</t>
  </si>
  <si>
    <t>更新する</t>
  </si>
  <si>
    <t>LC_EMPTY_SPEND</t>
  </si>
  <si>
    <t>今日還沒有錢錢犧牲</t>
  </si>
  <si>
    <t>No consumption today</t>
  </si>
  <si>
    <t>LC_EMPTY_LIST</t>
  </si>
  <si>
    <t>這個月會花多少勒...</t>
  </si>
  <si>
    <t>how much will spend this month...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</si>
</sst>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1" t="str">
        <f>IFERROR(__xludf.DUMMYFUNCTION("GOOGLETRANSLATE(B4,""ZH-TW"",""ZH-CN"")"),"本月花费")</f>
        <v>本月花费</v>
      </c>
      <c r="D4" s="1" t="s">
        <v>15</v>
      </c>
      <c r="E4" s="1" t="s">
        <v>16</v>
      </c>
    </row>
    <row r="5">
      <c r="A5" s="1" t="s">
        <v>17</v>
      </c>
      <c r="B5" s="1" t="s">
        <v>18</v>
      </c>
      <c r="C5" s="1" t="str">
        <f>IFERROR(__xludf.DUMMYFUNCTION("GOOGLETRANSLATE(B5,""ZH-TW"",""ZH-CN"")"),"生活")</f>
        <v>生活</v>
      </c>
      <c r="D5" s="1" t="s">
        <v>19</v>
      </c>
      <c r="E5" s="1" t="s">
        <v>20</v>
      </c>
    </row>
    <row r="6">
      <c r="A6" s="1" t="s">
        <v>21</v>
      </c>
      <c r="B6" s="1" t="s">
        <v>22</v>
      </c>
      <c r="C6" s="1" t="str">
        <f>IFERROR(__xludf.DUMMYFUNCTION("GOOGLETRANSLATE(B6,""ZH-TW"",""ZH-CN"")"),"休闲娱乐")</f>
        <v>休闲娱乐</v>
      </c>
      <c r="D6" s="1" t="s">
        <v>23</v>
      </c>
      <c r="E6" s="1" t="s">
        <v>24</v>
      </c>
    </row>
    <row r="7">
      <c r="A7" s="1" t="s">
        <v>25</v>
      </c>
      <c r="B7" s="1" t="s">
        <v>26</v>
      </c>
      <c r="C7" s="1" t="str">
        <f>IFERROR(__xludf.DUMMYFUNCTION("GOOGLETRANSLATE(B7,""ZH-TW"",""ZH-CN"")"),"学习")</f>
        <v>学习</v>
      </c>
      <c r="D7" s="1" t="s">
        <v>27</v>
      </c>
      <c r="E7" s="1" t="s">
        <v>28</v>
      </c>
    </row>
    <row r="8">
      <c r="A8" s="1" t="s">
        <v>29</v>
      </c>
      <c r="B8" s="1" t="s">
        <v>30</v>
      </c>
      <c r="C8" s="1" t="str">
        <f>IFERROR(__xludf.DUMMYFUNCTION("GOOGLETRANSLATE(B8,""ZH-TW"",""ZH-CN"")"),"其他")</f>
        <v>其他</v>
      </c>
      <c r="D8" s="1" t="s">
        <v>31</v>
      </c>
      <c r="E8" s="1" t="s">
        <v>32</v>
      </c>
    </row>
    <row r="9">
      <c r="A9" s="1" t="s">
        <v>33</v>
      </c>
      <c r="B9" s="1" t="s">
        <v>34</v>
      </c>
      <c r="C9" s="1" t="str">
        <f>IFERROR(__xludf.DUMMYFUNCTION("GOOGLETRANSLATE(B9,""ZH-TW"",""ZH-CN"")"),"大厅")</f>
        <v>大厅</v>
      </c>
      <c r="D9" s="1" t="s">
        <v>35</v>
      </c>
      <c r="E9" s="1" t="s">
        <v>36</v>
      </c>
    </row>
    <row r="10">
      <c r="A10" s="1" t="s">
        <v>37</v>
      </c>
      <c r="B10" s="1" t="s">
        <v>38</v>
      </c>
      <c r="C10" s="1" t="str">
        <f>IFERROR(__xludf.DUMMYFUNCTION("GOOGLETRANSLATE(B10,""ZH-TW"",""ZH-CN"")"),"纪录")</f>
        <v>纪录</v>
      </c>
      <c r="D10" s="1" t="s">
        <v>39</v>
      </c>
      <c r="E10" s="1" t="s">
        <v>40</v>
      </c>
    </row>
    <row r="11">
      <c r="A11" s="1" t="s">
        <v>41</v>
      </c>
      <c r="B11" s="1" t="s">
        <v>42</v>
      </c>
      <c r="C11" s="1" t="str">
        <f>IFERROR(__xludf.DUMMYFUNCTION("GOOGLETRANSLATE(B11,""ZH-TW"",""ZH-CN"")"),"图表")</f>
        <v>图表</v>
      </c>
      <c r="D11" s="1" t="s">
        <v>43</v>
      </c>
      <c r="E11" s="1" t="s">
        <v>44</v>
      </c>
    </row>
    <row r="12">
      <c r="A12" s="1" t="s">
        <v>45</v>
      </c>
      <c r="B12" s="1" t="s">
        <v>46</v>
      </c>
      <c r="C12" s="1" t="str">
        <f>IFERROR(__xludf.DUMMYFUNCTION("GOOGLETRANSLATE(B12,""ZH-TW"",""ZH-CN"")"),"设定")</f>
        <v>设定</v>
      </c>
      <c r="D12" s="1" t="s">
        <v>47</v>
      </c>
      <c r="E12" s="1" t="s">
        <v>46</v>
      </c>
    </row>
    <row r="13">
      <c r="A13" s="1" t="s">
        <v>48</v>
      </c>
      <c r="B13" s="1" t="s">
        <v>49</v>
      </c>
      <c r="C13" s="1" t="str">
        <f>IFERROR(__xludf.DUMMYFUNCTION("GOOGLETRANSLATE(B13,""ZH-TW"",""ZH-CN"")"),"名称")</f>
        <v>名称</v>
      </c>
      <c r="D13" s="1" t="s">
        <v>50</v>
      </c>
      <c r="E13" s="1" t="s">
        <v>51</v>
      </c>
    </row>
    <row r="14">
      <c r="A14" s="1" t="s">
        <v>52</v>
      </c>
      <c r="B14" s="1" t="s">
        <v>53</v>
      </c>
      <c r="C14" s="1" t="str">
        <f>IFERROR(__xludf.DUMMYFUNCTION("GOOGLETRANSLATE(B14,""ZH-TW"",""ZH-CN"")"),"昵称")</f>
        <v>昵称</v>
      </c>
      <c r="D14" s="1" t="s">
        <v>54</v>
      </c>
      <c r="E14" s="1" t="s">
        <v>55</v>
      </c>
    </row>
    <row r="15">
      <c r="A15" s="1" t="s">
        <v>56</v>
      </c>
      <c r="B15" s="1" t="s">
        <v>57</v>
      </c>
      <c r="C15" s="1" t="str">
        <f>IFERROR(__xludf.DUMMYFUNCTION("GOOGLETRANSLATE(B15,""ZH-TW"",""ZH-CN"")"),"修改昵称")</f>
        <v>修改昵称</v>
      </c>
      <c r="D15" s="1" t="s">
        <v>58</v>
      </c>
      <c r="E15" s="1" t="s">
        <v>59</v>
      </c>
    </row>
    <row r="16">
      <c r="A16" s="1" t="s">
        <v>60</v>
      </c>
      <c r="B16" s="1" t="s">
        <v>61</v>
      </c>
      <c r="C16" s="1" t="str">
        <f>IFERROR(__xludf.DUMMYFUNCTION("GOOGLETRANSLATE(B16,""ZH-TW"",""ZH-CN"")"),"快捷选项")</f>
        <v>快捷选项</v>
      </c>
      <c r="D16" s="1" t="s">
        <v>62</v>
      </c>
      <c r="E16" s="1" t="s">
        <v>63</v>
      </c>
    </row>
    <row r="17">
      <c r="A17" s="1" t="s">
        <v>64</v>
      </c>
      <c r="B17" s="1" t="s">
        <v>65</v>
      </c>
      <c r="C17" s="1" t="str">
        <f>IFERROR(__xludf.DUMMYFUNCTION("GOOGLETRANSLATE(B17,""ZH-TW"",""ZH-CN"")"),"加入")</f>
        <v>加入</v>
      </c>
      <c r="D17" s="1" t="s">
        <v>66</v>
      </c>
      <c r="E17" s="1" t="s">
        <v>67</v>
      </c>
    </row>
    <row r="18">
      <c r="A18" s="1" t="s">
        <v>68</v>
      </c>
      <c r="B18" s="1" t="s">
        <v>69</v>
      </c>
      <c r="C18" s="1" t="str">
        <f>IFERROR(__xludf.DUMMYFUNCTION("GOOGLETRANSLATE(B18,""ZH-TW"",""ZH-CN"")"),"取消")</f>
        <v>取消</v>
      </c>
      <c r="D18" s="1" t="s">
        <v>70</v>
      </c>
      <c r="E18" s="1" t="s">
        <v>71</v>
      </c>
    </row>
    <row r="19">
      <c r="A19" s="1" t="s">
        <v>72</v>
      </c>
      <c r="B19" s="1" t="s">
        <v>73</v>
      </c>
      <c r="C19" s="1" t="str">
        <f>IFERROR(__xludf.DUMMYFUNCTION("GOOGLETRANSLATE(B19,""ZH-TW"",""ZH-CN"")"),"确定")</f>
        <v>确定</v>
      </c>
      <c r="D19" s="1" t="s">
        <v>74</v>
      </c>
      <c r="E19" s="1" t="s">
        <v>75</v>
      </c>
    </row>
    <row r="20">
      <c r="A20" s="1" t="s">
        <v>76</v>
      </c>
      <c r="B20" s="1" t="s">
        <v>77</v>
      </c>
      <c r="C20" s="1" t="str">
        <f>IFERROR(__xludf.DUMMYFUNCTION("GOOGLETRANSLATE(B20,""ZH-TW"",""ZH-CN"")"),"金额")</f>
        <v>金额</v>
      </c>
      <c r="D20" s="1" t="s">
        <v>78</v>
      </c>
      <c r="E20" s="1" t="s">
        <v>79</v>
      </c>
    </row>
    <row r="21">
      <c r="A21" s="1" t="s">
        <v>80</v>
      </c>
      <c r="B21" s="1" t="s">
        <v>81</v>
      </c>
      <c r="C21" s="1" t="str">
        <f>IFERROR(__xludf.DUMMYFUNCTION("GOOGLETRANSLATE(B21,""ZH-TW"",""ZH-CN"")"),"备注")</f>
        <v>备注</v>
      </c>
      <c r="D21" s="1" t="s">
        <v>82</v>
      </c>
      <c r="E21" s="1" t="s">
        <v>83</v>
      </c>
    </row>
    <row r="22">
      <c r="A22" s="1" t="s">
        <v>84</v>
      </c>
      <c r="B22" s="1" t="s">
        <v>85</v>
      </c>
      <c r="C22" s="1" t="str">
        <f>IFERROR(__xludf.DUMMYFUNCTION("GOOGLETRANSLATE(B22,""ZH-TW"",""ZH-CN"")"),"关闭")</f>
        <v>关闭</v>
      </c>
      <c r="D22" s="1" t="s">
        <v>86</v>
      </c>
      <c r="E22" s="1" t="s">
        <v>87</v>
      </c>
    </row>
    <row r="23">
      <c r="A23" s="1" t="s">
        <v>88</v>
      </c>
      <c r="B23" s="1" t="s">
        <v>89</v>
      </c>
      <c r="C23" s="1" t="str">
        <f>IFERROR(__xludf.DUMMYFUNCTION("GOOGLETRANSLATE(B23,""ZH-TW"",""ZH-CN"")"),"新增")</f>
        <v>新增</v>
      </c>
      <c r="D23" s="1" t="s">
        <v>90</v>
      </c>
      <c r="E23" s="1" t="s">
        <v>67</v>
      </c>
    </row>
    <row r="24">
      <c r="A24" s="1" t="s">
        <v>91</v>
      </c>
      <c r="B24" s="1" t="s">
        <v>92</v>
      </c>
      <c r="C24" s="1" t="str">
        <f>IFERROR(__xludf.DUMMYFUNCTION("GOOGLETRANSLATE(B24,""ZH-TW"",""ZH-CN"")"),"花费纪录")</f>
        <v>花费纪录</v>
      </c>
      <c r="D24" s="1" t="s">
        <v>93</v>
      </c>
      <c r="E24" s="1" t="s">
        <v>94</v>
      </c>
    </row>
    <row r="25">
      <c r="A25" s="1" t="s">
        <v>95</v>
      </c>
      <c r="B25" s="1" t="s">
        <v>96</v>
      </c>
      <c r="C25" s="1" t="str">
        <f>IFERROR(__xludf.DUMMYFUNCTION("GOOGLETRANSLATE(B25,""ZH-TW"",""ZH-CN"")"),"总计")</f>
        <v>总计</v>
      </c>
      <c r="D25" s="1" t="s">
        <v>97</v>
      </c>
      <c r="E25" s="1" t="s">
        <v>98</v>
      </c>
    </row>
    <row r="26">
      <c r="A26" s="1" t="s">
        <v>99</v>
      </c>
      <c r="B26" s="1" t="s">
        <v>100</v>
      </c>
      <c r="C26" s="1" t="str">
        <f>IFERROR(__xludf.DUMMYFUNCTION("GOOGLETRANSLATE(B26,""ZH-TW"",""ZH-CN"")"),"明细")</f>
        <v>明细</v>
      </c>
      <c r="D26" s="1" t="s">
        <v>101</v>
      </c>
      <c r="E26" s="1" t="s">
        <v>102</v>
      </c>
    </row>
    <row r="27">
      <c r="A27" s="1" t="s">
        <v>103</v>
      </c>
      <c r="B27" s="1" t="s">
        <v>104</v>
      </c>
      <c r="C27" s="1" t="str">
        <f>IFERROR(__xludf.DUMMYFUNCTION("GOOGLETRANSLATE(B27,""ZH-TW"",""ZH-CN"")"),"建立时间")</f>
        <v>建立时间</v>
      </c>
      <c r="D27" s="1" t="s">
        <v>105</v>
      </c>
      <c r="E27" s="1" t="s">
        <v>106</v>
      </c>
    </row>
    <row r="28">
      <c r="A28" s="1" t="s">
        <v>107</v>
      </c>
      <c r="B28" s="1" t="s">
        <v>108</v>
      </c>
      <c r="C28" s="1" t="str">
        <f>IFERROR(__xludf.DUMMYFUNCTION("GOOGLETRANSLATE(B28,""ZH-TW"",""ZH-CN"")"),"统计图表")</f>
        <v>统计图表</v>
      </c>
      <c r="D28" s="1" t="s">
        <v>109</v>
      </c>
      <c r="E28" s="1" t="s">
        <v>110</v>
      </c>
    </row>
    <row r="29">
      <c r="A29" s="1" t="s">
        <v>111</v>
      </c>
      <c r="B29" s="1" t="s">
        <v>112</v>
      </c>
      <c r="C29" s="1" t="str">
        <f>IFERROR(__xludf.DUMMYFUNCTION("GOOGLETRANSLATE(B29,""ZH-TW"",""ZH-CN"")"),"本月统计")</f>
        <v>本月统计</v>
      </c>
      <c r="D29" s="1" t="s">
        <v>113</v>
      </c>
      <c r="E29" s="1" t="s">
        <v>114</v>
      </c>
    </row>
    <row r="30">
      <c r="A30" s="1" t="s">
        <v>115</v>
      </c>
      <c r="B30" s="1" t="s">
        <v>116</v>
      </c>
      <c r="C30" s="1" t="str">
        <f>IFERROR(__xludf.DUMMYFUNCTION("GOOGLETRANSLATE(B30,""ZH-TW"",""ZH-CN"")"),"上半月")</f>
        <v>上半月</v>
      </c>
      <c r="D30" s="1" t="s">
        <v>117</v>
      </c>
      <c r="E30" s="1" t="s">
        <v>118</v>
      </c>
    </row>
    <row r="31">
      <c r="A31" s="1" t="s">
        <v>119</v>
      </c>
      <c r="B31" s="1" t="s">
        <v>120</v>
      </c>
      <c r="C31" s="1" t="str">
        <f>IFERROR(__xludf.DUMMYFUNCTION("GOOGLETRANSLATE(B31,""ZH-TW"",""ZH-CN"")"),"下半月")</f>
        <v>下半月</v>
      </c>
      <c r="D31" s="1" t="s">
        <v>121</v>
      </c>
      <c r="E31" s="1" t="s">
        <v>122</v>
      </c>
    </row>
    <row r="32">
      <c r="A32" s="1" t="s">
        <v>123</v>
      </c>
      <c r="B32" s="1" t="s">
        <v>124</v>
      </c>
      <c r="C32" s="1" t="str">
        <f>IFERROR(__xludf.DUMMYFUNCTION("GOOGLETRANSLATE(B32,""ZH-TW"",""ZH-CN"")"),"年度统计")</f>
        <v>年度统计</v>
      </c>
      <c r="D32" s="1" t="s">
        <v>125</v>
      </c>
      <c r="E32" s="1" t="s">
        <v>126</v>
      </c>
    </row>
    <row r="33">
      <c r="A33" s="1" t="s">
        <v>127</v>
      </c>
      <c r="B33" s="1" t="s">
        <v>128</v>
      </c>
      <c r="C33" s="1" t="str">
        <f>IFERROR(__xludf.DUMMYFUNCTION("GOOGLETRANSLATE(B33,""ZH-TW"",""ZH-CN"")"),"我的设定")</f>
        <v>我的设定</v>
      </c>
      <c r="D33" s="1" t="s">
        <v>129</v>
      </c>
      <c r="E33" s="1" t="s">
        <v>130</v>
      </c>
    </row>
    <row r="34">
      <c r="A34" s="1" t="s">
        <v>131</v>
      </c>
      <c r="B34" s="1" t="s">
        <v>132</v>
      </c>
      <c r="C34" s="1" t="str">
        <f>IFERROR(__xludf.DUMMYFUNCTION("GOOGLETRANSLATE(B34,""ZH-TW"",""ZH-CN"")"),"语言")</f>
        <v>语言</v>
      </c>
      <c r="D34" s="1" t="s">
        <v>133</v>
      </c>
      <c r="E34" s="1" t="s">
        <v>134</v>
      </c>
    </row>
    <row r="35">
      <c r="A35" s="1" t="s">
        <v>135</v>
      </c>
      <c r="B35" s="1" t="s">
        <v>136</v>
      </c>
      <c r="C35" s="1" t="str">
        <f>IFERROR(__xludf.DUMMYFUNCTION("GOOGLETRANSLATE(B35,""ZH-TW"",""ZH-CN"")"),"选择语言")</f>
        <v>选择语言</v>
      </c>
      <c r="D35" s="1" t="s">
        <v>137</v>
      </c>
      <c r="E35" s="1" t="s">
        <v>138</v>
      </c>
    </row>
    <row r="36">
      <c r="A36" s="1" t="s">
        <v>139</v>
      </c>
      <c r="B36" s="1" t="s">
        <v>140</v>
      </c>
      <c r="C36" s="1" t="str">
        <f>IFERROR(__xludf.DUMMYFUNCTION("GOOGLETRANSLATE(B36,""ZH-TW"",""ZH-CN"")"),"主题")</f>
        <v>主题</v>
      </c>
      <c r="D36" s="1" t="s">
        <v>141</v>
      </c>
      <c r="E36" s="1" t="s">
        <v>142</v>
      </c>
    </row>
    <row r="37">
      <c r="A37" s="1" t="s">
        <v>143</v>
      </c>
      <c r="B37" s="1" t="s">
        <v>144</v>
      </c>
      <c r="C37" s="1" t="str">
        <f>IFERROR(__xludf.DUMMYFUNCTION("GOOGLETRANSLATE(B37,""ZH-TW"",""ZH-CN"")"),"登出")</f>
        <v>登出</v>
      </c>
      <c r="D37" s="1" t="s">
        <v>145</v>
      </c>
      <c r="E37" s="1" t="s">
        <v>146</v>
      </c>
    </row>
    <row r="38">
      <c r="A38" s="1" t="s">
        <v>147</v>
      </c>
      <c r="B38" s="1" t="s">
        <v>148</v>
      </c>
      <c r="C38" s="1" t="str">
        <f>IFERROR(__xludf.DUMMYFUNCTION("GOOGLETRANSLATE(B38,""ZH-TW"",""ZH-CN"")"),"请输入标题")</f>
        <v>请输入标题</v>
      </c>
      <c r="D38" s="1" t="s">
        <v>149</v>
      </c>
      <c r="E38" s="1" t="s">
        <v>150</v>
      </c>
    </row>
    <row r="39">
      <c r="A39" s="1" t="s">
        <v>151</v>
      </c>
      <c r="B39" s="1" t="s">
        <v>152</v>
      </c>
      <c r="C39" s="1" t="str">
        <f>IFERROR(__xludf.DUMMYFUNCTION("GOOGLETRANSLATE(B39,""ZH-TW"",""ZH-CN"")"),"请输入内容")</f>
        <v>请输入内容</v>
      </c>
      <c r="D39" s="1" t="s">
        <v>153</v>
      </c>
      <c r="E39" s="1" t="s">
        <v>154</v>
      </c>
    </row>
    <row r="40">
      <c r="A40" s="1" t="s">
        <v>155</v>
      </c>
      <c r="B40" s="1" t="s">
        <v>156</v>
      </c>
      <c r="C40" s="1" t="str">
        <f>IFERROR(__xludf.DUMMYFUNCTION("GOOGLETRANSLATE(B40,""ZH-TW"",""ZH-CN"")"),"更新")</f>
        <v>更新</v>
      </c>
      <c r="D40" s="1" t="s">
        <v>157</v>
      </c>
      <c r="E40" s="1" t="s">
        <v>158</v>
      </c>
    </row>
    <row r="41">
      <c r="A41" s="1" t="s">
        <v>159</v>
      </c>
      <c r="B41" s="1" t="s">
        <v>160</v>
      </c>
      <c r="C41" s="1" t="str">
        <f>IFERROR(__xludf.DUMMYFUNCTION("GOOGLETRANSLATE(B41,""ZH-TW"",""ZH-CN"")"),"今日还没有钱钱牺牲")</f>
        <v>今日还没有钱钱牺牲</v>
      </c>
      <c r="D41" s="1" t="s">
        <v>161</v>
      </c>
      <c r="E41" s="1"/>
    </row>
    <row r="42">
      <c r="A42" s="1" t="s">
        <v>162</v>
      </c>
      <c r="B42" s="1" t="s">
        <v>163</v>
      </c>
      <c r="C42" s="1" t="str">
        <f>IFERROR(__xludf.DUMMYFUNCTION("GOOGLETRANSLATE(B42,""ZH-TW"",""ZH-CN"")"),"这个月会花多少勒...")</f>
        <v>这个月会花多少勒...</v>
      </c>
      <c r="D42" s="1" t="s">
        <v>164</v>
      </c>
    </row>
    <row r="43">
      <c r="A43" s="1"/>
      <c r="B43" s="1"/>
      <c r="C43" s="1"/>
      <c r="D43" s="1"/>
    </row>
    <row r="44">
      <c r="A44" s="1"/>
      <c r="B44" s="1"/>
      <c r="C44" s="1"/>
      <c r="D44" s="1"/>
    </row>
  </sheetData>
  <drawing r:id="rId1"/>
</worksheet>
</file>