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88691\Documents\儒妹\ACKLEY-Turing-UI\"/>
    </mc:Choice>
  </mc:AlternateContent>
  <xr:revisionPtr revIDLastSave="0" documentId="13_ncr:1_{DFC7CEB5-E124-4B81-A653-16629A99162F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Test1" sheetId="1" r:id="rId1"/>
    <sheet name="Test2" sheetId="2" r:id="rId2"/>
    <sheet name="Result ML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22" i="3" l="1"/>
  <c r="T22" i="3"/>
  <c r="U20" i="3"/>
  <c r="T20" i="3"/>
  <c r="M22" i="3"/>
  <c r="L22" i="3"/>
  <c r="M20" i="3"/>
  <c r="L20" i="3"/>
  <c r="M83" i="1"/>
  <c r="L83" i="1"/>
  <c r="M81" i="1"/>
  <c r="L81" i="1"/>
  <c r="M76" i="1"/>
  <c r="L76" i="1"/>
  <c r="M74" i="1"/>
  <c r="L74" i="1"/>
  <c r="F76" i="1"/>
  <c r="E76" i="1"/>
  <c r="F74" i="1"/>
  <c r="E74" i="1"/>
  <c r="K6" i="2"/>
  <c r="J6" i="2"/>
  <c r="K4" i="2"/>
  <c r="J4" i="2"/>
  <c r="M69" i="1"/>
  <c r="L69" i="1"/>
  <c r="M67" i="1"/>
  <c r="L67" i="1"/>
  <c r="F69" i="1"/>
  <c r="E69" i="1"/>
  <c r="F67" i="1"/>
  <c r="E67" i="1"/>
  <c r="F40" i="1"/>
  <c r="E40" i="1"/>
  <c r="F38" i="1"/>
  <c r="E38" i="1"/>
  <c r="F18" i="1"/>
  <c r="E18" i="1"/>
  <c r="F16" i="1"/>
  <c r="E16" i="1"/>
</calcChain>
</file>

<file path=xl/sharedStrings.xml><?xml version="1.0" encoding="utf-8"?>
<sst xmlns="http://schemas.openxmlformats.org/spreadsheetml/2006/main" count="65" uniqueCount="14">
  <si>
    <t>optimizer</t>
    <phoneticPr fontId="1" type="noConversion"/>
  </si>
  <si>
    <t>Mean</t>
    <phoneticPr fontId="1" type="noConversion"/>
  </si>
  <si>
    <t>Std</t>
    <phoneticPr fontId="1" type="noConversion"/>
  </si>
  <si>
    <t>Min</t>
    <phoneticPr fontId="1" type="noConversion"/>
  </si>
  <si>
    <t>Max</t>
    <phoneticPr fontId="1" type="noConversion"/>
  </si>
  <si>
    <t>ans = [0]*14, dim = 14 of 32, range = [0,1], popsize = 15, gen = 40</t>
    <phoneticPr fontId="1" type="noConversion"/>
  </si>
  <si>
    <t>training</t>
    <phoneticPr fontId="1" type="noConversion"/>
  </si>
  <si>
    <t>pretrain model</t>
  </si>
  <si>
    <t>training + pretrain model</t>
    <phoneticPr fontId="1" type="noConversion"/>
  </si>
  <si>
    <t>batch_size=8, epoch_n = 50</t>
  </si>
  <si>
    <t>batch_size=min(256, 8*(i+1)), epoch_n = 100</t>
    <phoneticPr fontId="1" type="noConversion"/>
  </si>
  <si>
    <t>batch_size=min(1024, 8*(i+1)), epoch_n = 500</t>
    <phoneticPr fontId="1" type="noConversion"/>
  </si>
  <si>
    <t>batch_size=min(1024, 8*(i+1)), epoch_n = 300</t>
    <phoneticPr fontId="1" type="noConversion"/>
  </si>
  <si>
    <t>卡在local minima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</si>
</sst>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1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4.png"/><Relationship Id="rId2" Type="http://schemas.openxmlformats.org/officeDocument/2006/relationships/image" Target="../media/image13.png"/><Relationship Id="rId1" Type="http://schemas.openxmlformats.org/officeDocument/2006/relationships/image" Target="../media/image12.png"/><Relationship Id="rId4" Type="http://schemas.openxmlformats.org/officeDocument/2006/relationships/image" Target="../media/image1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30480</xdr:rowOff>
    </xdr:from>
    <xdr:to>
      <xdr:col>7</xdr:col>
      <xdr:colOff>505548</xdr:colOff>
      <xdr:row>13</xdr:row>
      <xdr:rowOff>165254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4D9EF089-2D4C-4F94-892A-1814FD12A5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01980"/>
          <a:ext cx="4346028" cy="2039774"/>
        </a:xfrm>
        <a:prstGeom prst="rect">
          <a:avLst/>
        </a:prstGeom>
      </xdr:spPr>
    </xdr:pic>
    <xdr:clientData/>
  </xdr:twoCellAnchor>
  <xdr:twoCellAnchor editAs="oneCell">
    <xdr:from>
      <xdr:col>7</xdr:col>
      <xdr:colOff>484527</xdr:colOff>
      <xdr:row>3</xdr:row>
      <xdr:rowOff>133674</xdr:rowOff>
    </xdr:from>
    <xdr:to>
      <xdr:col>17</xdr:col>
      <xdr:colOff>249065</xdr:colOff>
      <xdr:row>7</xdr:row>
      <xdr:rowOff>34878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2EE0B8D4-E21A-445E-AE48-895235C3E2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325007" y="705174"/>
          <a:ext cx="5250938" cy="663204"/>
        </a:xfrm>
        <a:prstGeom prst="rect">
          <a:avLst/>
        </a:prstGeom>
      </xdr:spPr>
    </xdr:pic>
    <xdr:clientData/>
  </xdr:twoCellAnchor>
  <xdr:twoCellAnchor editAs="oneCell">
    <xdr:from>
      <xdr:col>7</xdr:col>
      <xdr:colOff>484527</xdr:colOff>
      <xdr:row>7</xdr:row>
      <xdr:rowOff>40816</xdr:rowOff>
    </xdr:from>
    <xdr:to>
      <xdr:col>16</xdr:col>
      <xdr:colOff>11919</xdr:colOff>
      <xdr:row>24</xdr:row>
      <xdr:rowOff>144455</xdr:rowOff>
    </xdr:to>
    <xdr:pic>
      <xdr:nvPicPr>
        <xdr:cNvPr id="4" name="圖片 3">
          <a:extLst>
            <a:ext uri="{FF2B5EF4-FFF2-40B4-BE49-F238E27FC236}">
              <a16:creationId xmlns:a16="http://schemas.microsoft.com/office/drawing/2014/main" id="{DCE05C4F-B503-441B-8DC2-4948EF043F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325007" y="1374316"/>
          <a:ext cx="4465152" cy="334213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22859</xdr:rowOff>
    </xdr:from>
    <xdr:to>
      <xdr:col>7</xdr:col>
      <xdr:colOff>495300</xdr:colOff>
      <xdr:row>35</xdr:row>
      <xdr:rowOff>123460</xdr:rowOff>
    </xdr:to>
    <xdr:pic>
      <xdr:nvPicPr>
        <xdr:cNvPr id="5" name="圖片 4">
          <a:extLst>
            <a:ext uri="{FF2B5EF4-FFF2-40B4-BE49-F238E27FC236}">
              <a16:creationId xmlns:a16="http://schemas.microsoft.com/office/drawing/2014/main" id="{1BB6B93E-30D8-1F68-3728-72D61217FE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785359"/>
          <a:ext cx="4335780" cy="2005601"/>
        </a:xfrm>
        <a:prstGeom prst="rect">
          <a:avLst/>
        </a:prstGeom>
      </xdr:spPr>
    </xdr:pic>
    <xdr:clientData/>
  </xdr:twoCellAnchor>
  <xdr:twoCellAnchor editAs="oneCell">
    <xdr:from>
      <xdr:col>7</xdr:col>
      <xdr:colOff>492147</xdr:colOff>
      <xdr:row>25</xdr:row>
      <xdr:rowOff>57474</xdr:rowOff>
    </xdr:from>
    <xdr:to>
      <xdr:col>17</xdr:col>
      <xdr:colOff>256685</xdr:colOff>
      <xdr:row>28</xdr:row>
      <xdr:rowOff>149178</xdr:rowOff>
    </xdr:to>
    <xdr:pic>
      <xdr:nvPicPr>
        <xdr:cNvPr id="6" name="圖片 5">
          <a:extLst>
            <a:ext uri="{FF2B5EF4-FFF2-40B4-BE49-F238E27FC236}">
              <a16:creationId xmlns:a16="http://schemas.microsoft.com/office/drawing/2014/main" id="{3D87A294-1C67-4D0A-B233-D5B9D1D15E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332627" y="4819974"/>
          <a:ext cx="5250938" cy="663204"/>
        </a:xfrm>
        <a:prstGeom prst="rect">
          <a:avLst/>
        </a:prstGeom>
      </xdr:spPr>
    </xdr:pic>
    <xdr:clientData/>
  </xdr:twoCellAnchor>
  <xdr:twoCellAnchor editAs="oneCell">
    <xdr:from>
      <xdr:col>7</xdr:col>
      <xdr:colOff>487680</xdr:colOff>
      <xdr:row>28</xdr:row>
      <xdr:rowOff>152400</xdr:rowOff>
    </xdr:from>
    <xdr:to>
      <xdr:col>16</xdr:col>
      <xdr:colOff>13121</xdr:colOff>
      <xdr:row>45</xdr:row>
      <xdr:rowOff>187352</xdr:rowOff>
    </xdr:to>
    <xdr:pic>
      <xdr:nvPicPr>
        <xdr:cNvPr id="7" name="圖片 6">
          <a:extLst>
            <a:ext uri="{FF2B5EF4-FFF2-40B4-BE49-F238E27FC236}">
              <a16:creationId xmlns:a16="http://schemas.microsoft.com/office/drawing/2014/main" id="{51A6B18D-59D2-F4FD-1F8A-69EC8A3E42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328160" y="5486400"/>
          <a:ext cx="4463201" cy="32734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47</xdr:row>
      <xdr:rowOff>15240</xdr:rowOff>
    </xdr:from>
    <xdr:to>
      <xdr:col>6</xdr:col>
      <xdr:colOff>121920</xdr:colOff>
      <xdr:row>63</xdr:row>
      <xdr:rowOff>38880</xdr:rowOff>
    </xdr:to>
    <xdr:pic>
      <xdr:nvPicPr>
        <xdr:cNvPr id="8" name="圖片 7">
          <a:extLst>
            <a:ext uri="{FF2B5EF4-FFF2-40B4-BE49-F238E27FC236}">
              <a16:creationId xmlns:a16="http://schemas.microsoft.com/office/drawing/2014/main" id="{ED4CC430-5304-BFF5-C1AE-97474E26A1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8968740"/>
          <a:ext cx="3413760" cy="3071640"/>
        </a:xfrm>
        <a:prstGeom prst="rect">
          <a:avLst/>
        </a:prstGeom>
      </xdr:spPr>
    </xdr:pic>
    <xdr:clientData/>
  </xdr:twoCellAnchor>
  <xdr:twoCellAnchor editAs="oneCell">
    <xdr:from>
      <xdr:col>6</xdr:col>
      <xdr:colOff>129541</xdr:colOff>
      <xdr:row>47</xdr:row>
      <xdr:rowOff>15241</xdr:rowOff>
    </xdr:from>
    <xdr:to>
      <xdr:col>11</xdr:col>
      <xdr:colOff>292019</xdr:colOff>
      <xdr:row>63</xdr:row>
      <xdr:rowOff>38100</xdr:rowOff>
    </xdr:to>
    <xdr:pic>
      <xdr:nvPicPr>
        <xdr:cNvPr id="9" name="圖片 8">
          <a:extLst>
            <a:ext uri="{FF2B5EF4-FFF2-40B4-BE49-F238E27FC236}">
              <a16:creationId xmlns:a16="http://schemas.microsoft.com/office/drawing/2014/main" id="{F57B8D72-C96C-7F60-B96B-E573B16615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421381" y="8968741"/>
          <a:ext cx="2905678" cy="3070859"/>
        </a:xfrm>
        <a:prstGeom prst="rect">
          <a:avLst/>
        </a:prstGeom>
      </xdr:spPr>
    </xdr:pic>
    <xdr:clientData/>
  </xdr:twoCellAnchor>
  <xdr:twoCellAnchor editAs="oneCell">
    <xdr:from>
      <xdr:col>11</xdr:col>
      <xdr:colOff>304800</xdr:colOff>
      <xdr:row>47</xdr:row>
      <xdr:rowOff>15240</xdr:rowOff>
    </xdr:from>
    <xdr:to>
      <xdr:col>20</xdr:col>
      <xdr:colOff>219946</xdr:colOff>
      <xdr:row>57</xdr:row>
      <xdr:rowOff>81039</xdr:rowOff>
    </xdr:to>
    <xdr:pic>
      <xdr:nvPicPr>
        <xdr:cNvPr id="10" name="圖片 9">
          <a:extLst>
            <a:ext uri="{FF2B5EF4-FFF2-40B4-BE49-F238E27FC236}">
              <a16:creationId xmlns:a16="http://schemas.microsoft.com/office/drawing/2014/main" id="{60438A1A-0447-2219-8183-7A7AD6E75B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339840" y="8968740"/>
          <a:ext cx="4852906" cy="1970799"/>
        </a:xfrm>
        <a:prstGeom prst="rect">
          <a:avLst/>
        </a:prstGeom>
      </xdr:spPr>
    </xdr:pic>
    <xdr:clientData/>
  </xdr:twoCellAnchor>
  <xdr:twoCellAnchor editAs="oneCell">
    <xdr:from>
      <xdr:col>11</xdr:col>
      <xdr:colOff>304800</xdr:colOff>
      <xdr:row>57</xdr:row>
      <xdr:rowOff>103956</xdr:rowOff>
    </xdr:from>
    <xdr:to>
      <xdr:col>19</xdr:col>
      <xdr:colOff>174125</xdr:colOff>
      <xdr:row>61</xdr:row>
      <xdr:rowOff>55374</xdr:rowOff>
    </xdr:to>
    <xdr:pic>
      <xdr:nvPicPr>
        <xdr:cNvPr id="11" name="圖片 10">
          <a:extLst>
            <a:ext uri="{FF2B5EF4-FFF2-40B4-BE49-F238E27FC236}">
              <a16:creationId xmlns:a16="http://schemas.microsoft.com/office/drawing/2014/main" id="{E9AF4D87-6794-E7EF-4D92-D9EC671C7F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339840" y="10962456"/>
          <a:ext cx="4258445" cy="713418"/>
        </a:xfrm>
        <a:prstGeom prst="rect">
          <a:avLst/>
        </a:prstGeom>
      </xdr:spPr>
    </xdr:pic>
    <xdr:clientData/>
  </xdr:twoCellAnchor>
  <xdr:twoCellAnchor editAs="oneCell">
    <xdr:from>
      <xdr:col>0</xdr:col>
      <xdr:colOff>60961</xdr:colOff>
      <xdr:row>84</xdr:row>
      <xdr:rowOff>121920</xdr:rowOff>
    </xdr:from>
    <xdr:to>
      <xdr:col>5</xdr:col>
      <xdr:colOff>396241</xdr:colOff>
      <xdr:row>95</xdr:row>
      <xdr:rowOff>169751</xdr:rowOff>
    </xdr:to>
    <xdr:pic>
      <xdr:nvPicPr>
        <xdr:cNvPr id="12" name="圖片 11">
          <a:extLst>
            <a:ext uri="{FF2B5EF4-FFF2-40B4-BE49-F238E27FC236}">
              <a16:creationId xmlns:a16="http://schemas.microsoft.com/office/drawing/2014/main" id="{A0091B47-5FB0-0191-4D12-ED8C19F672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1" y="16123920"/>
          <a:ext cx="3078480" cy="214333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152400</xdr:colOff>
      <xdr:row>1</xdr:row>
      <xdr:rowOff>32043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4277103F-8EA6-4324-8B93-D7296E5656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541520" cy="22254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</xdr:row>
      <xdr:rowOff>22861</xdr:rowOff>
    </xdr:from>
    <xdr:to>
      <xdr:col>6</xdr:col>
      <xdr:colOff>17291</xdr:colOff>
      <xdr:row>16</xdr:row>
      <xdr:rowOff>129541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AEF11A2D-CECD-4B95-9A6C-61E459366A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" y="213361"/>
          <a:ext cx="3271031" cy="2964180"/>
        </a:xfrm>
        <a:prstGeom prst="rect">
          <a:avLst/>
        </a:prstGeom>
      </xdr:spPr>
    </xdr:pic>
    <xdr:clientData/>
  </xdr:twoCellAnchor>
  <xdr:twoCellAnchor editAs="oneCell">
    <xdr:from>
      <xdr:col>6</xdr:col>
      <xdr:colOff>45720</xdr:colOff>
      <xdr:row>1</xdr:row>
      <xdr:rowOff>22860</xdr:rowOff>
    </xdr:from>
    <xdr:to>
      <xdr:col>10</xdr:col>
      <xdr:colOff>541633</xdr:colOff>
      <xdr:row>16</xdr:row>
      <xdr:rowOff>129540</xdr:rowOff>
    </xdr:to>
    <xdr:pic>
      <xdr:nvPicPr>
        <xdr:cNvPr id="4" name="圖片 3">
          <a:extLst>
            <a:ext uri="{FF2B5EF4-FFF2-40B4-BE49-F238E27FC236}">
              <a16:creationId xmlns:a16="http://schemas.microsoft.com/office/drawing/2014/main" id="{D73951EC-2A14-41E1-A93C-89F90F69E9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37560" y="213360"/>
          <a:ext cx="2690473" cy="2964180"/>
        </a:xfrm>
        <a:prstGeom prst="rect">
          <a:avLst/>
        </a:prstGeom>
      </xdr:spPr>
    </xdr:pic>
    <xdr:clientData/>
  </xdr:twoCellAnchor>
  <xdr:twoCellAnchor editAs="oneCell">
    <xdr:from>
      <xdr:col>11</xdr:col>
      <xdr:colOff>38101</xdr:colOff>
      <xdr:row>1</xdr:row>
      <xdr:rowOff>33050</xdr:rowOff>
    </xdr:from>
    <xdr:to>
      <xdr:col>19</xdr:col>
      <xdr:colOff>281941</xdr:colOff>
      <xdr:row>6</xdr:row>
      <xdr:rowOff>175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8131FE44-3C8C-0B87-9F08-65DD0CE9BD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73141" y="223550"/>
          <a:ext cx="4632960" cy="919625"/>
        </a:xfrm>
        <a:prstGeom prst="rect">
          <a:avLst/>
        </a:prstGeom>
      </xdr:spPr>
    </xdr:pic>
    <xdr:clientData/>
  </xdr:twoCellAnchor>
  <xdr:twoCellAnchor editAs="oneCell">
    <xdr:from>
      <xdr:col>11</xdr:col>
      <xdr:colOff>30481</xdr:colOff>
      <xdr:row>6</xdr:row>
      <xdr:rowOff>86612</xdr:rowOff>
    </xdr:from>
    <xdr:to>
      <xdr:col>19</xdr:col>
      <xdr:colOff>289560</xdr:colOff>
      <xdr:row>10</xdr:row>
      <xdr:rowOff>95379</xdr:rowOff>
    </xdr:to>
    <xdr:pic>
      <xdr:nvPicPr>
        <xdr:cNvPr id="5" name="圖片 4">
          <a:extLst>
            <a:ext uri="{FF2B5EF4-FFF2-40B4-BE49-F238E27FC236}">
              <a16:creationId xmlns:a16="http://schemas.microsoft.com/office/drawing/2014/main" id="{432D2ECC-6377-8383-200F-5F084FB07C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65521" y="1229612"/>
          <a:ext cx="4648199" cy="7707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8"/>
  <sheetViews>
    <sheetView topLeftCell="A61" workbookViewId="0">
      <selection activeCell="L80" sqref="L80:M83"/>
    </sheetView>
  </sheetViews>
  <sheetFormatPr defaultRowHeight="15" x14ac:dyDescent="0.3"/>
  <sheetData>
    <row r="1" spans="1:6" x14ac:dyDescent="0.3">
      <c r="A1" t="s">
        <v>5</v>
      </c>
    </row>
    <row r="3" spans="1:6" x14ac:dyDescent="0.3">
      <c r="A3" s="1" t="s">
        <v>0</v>
      </c>
    </row>
    <row r="15" spans="1:6" x14ac:dyDescent="0.3">
      <c r="A15">
        <v>1.325E-2</v>
      </c>
      <c r="B15">
        <v>2.3179999999999999E-2</v>
      </c>
      <c r="C15">
        <v>0.61453000000000002</v>
      </c>
      <c r="E15" t="s">
        <v>1</v>
      </c>
      <c r="F15" t="s">
        <v>2</v>
      </c>
    </row>
    <row r="16" spans="1:6" x14ac:dyDescent="0.3">
      <c r="A16">
        <v>0.22739000000000001</v>
      </c>
      <c r="B16">
        <v>6.9370000000000001E-2</v>
      </c>
      <c r="C16">
        <v>9.2850000000000002E-2</v>
      </c>
      <c r="E16">
        <f>GEOMEAN(A15:C18)</f>
        <v>8.6060640135429661E-2</v>
      </c>
      <c r="F16">
        <f>STDEV(A15:C18)</f>
        <v>0.21346608961413879</v>
      </c>
    </row>
    <row r="17" spans="1:6" x14ac:dyDescent="0.3">
      <c r="A17">
        <v>0.12866</v>
      </c>
      <c r="B17">
        <v>6.515E-2</v>
      </c>
      <c r="C17">
        <v>4.4839999999999998E-2</v>
      </c>
      <c r="E17" t="s">
        <v>3</v>
      </c>
      <c r="F17" t="s">
        <v>4</v>
      </c>
    </row>
    <row r="18" spans="1:6" x14ac:dyDescent="0.3">
      <c r="A18">
        <v>0.59711000000000003</v>
      </c>
      <c r="B18">
        <v>6.6250000000000003E-2</v>
      </c>
      <c r="C18">
        <v>4.0160000000000001E-2</v>
      </c>
      <c r="E18">
        <f xml:space="preserve"> MIN(A15:C18)</f>
        <v>1.325E-2</v>
      </c>
      <c r="F18">
        <f>MAX(A15:C18)</f>
        <v>0.61453000000000002</v>
      </c>
    </row>
    <row r="37" spans="1:6" x14ac:dyDescent="0.3">
      <c r="A37">
        <v>4.9110000000000001E-2</v>
      </c>
      <c r="B37">
        <v>3.0370000000000001E-2</v>
      </c>
      <c r="C37">
        <v>4.2090000000000002E-2</v>
      </c>
      <c r="E37" t="s">
        <v>1</v>
      </c>
      <c r="F37" t="s">
        <v>2</v>
      </c>
    </row>
    <row r="38" spans="1:6" x14ac:dyDescent="0.3">
      <c r="A38">
        <v>0.10775</v>
      </c>
      <c r="B38">
        <v>9.2689999999999995E-2</v>
      </c>
      <c r="C38">
        <v>2.9499999999999998E-2</v>
      </c>
      <c r="E38">
        <f>GEOMEAN(A37:C40)</f>
        <v>5.8575515507603412E-2</v>
      </c>
      <c r="F38">
        <f>STDEV(A37:C40)</f>
        <v>5.4389803745878249E-2</v>
      </c>
    </row>
    <row r="39" spans="1:6" x14ac:dyDescent="0.3">
      <c r="A39">
        <v>0.18534999999999999</v>
      </c>
      <c r="B39">
        <v>3.7810000000000003E-2</v>
      </c>
      <c r="C39">
        <v>4.4080000000000001E-2</v>
      </c>
      <c r="E39" t="s">
        <v>3</v>
      </c>
      <c r="F39" t="s">
        <v>4</v>
      </c>
    </row>
    <row r="40" spans="1:6" x14ac:dyDescent="0.3">
      <c r="A40">
        <v>8.4190000000000001E-2</v>
      </c>
      <c r="B40">
        <v>0.16338</v>
      </c>
      <c r="C40">
        <v>2.0760000000000001E-2</v>
      </c>
      <c r="E40">
        <f xml:space="preserve"> MIN(A37:C40)</f>
        <v>2.0760000000000001E-2</v>
      </c>
      <c r="F40">
        <f>MAX(A37:C40)</f>
        <v>0.18534999999999999</v>
      </c>
    </row>
    <row r="64" spans="1:1" x14ac:dyDescent="0.3">
      <c r="A64" t="s">
        <v>9</v>
      </c>
    </row>
    <row r="65" spans="1:15" x14ac:dyDescent="0.3">
      <c r="A65" t="s">
        <v>6</v>
      </c>
      <c r="H65" t="s">
        <v>8</v>
      </c>
      <c r="O65" t="s">
        <v>7</v>
      </c>
    </row>
    <row r="66" spans="1:15" x14ac:dyDescent="0.3">
      <c r="A66">
        <v>2.32E-3</v>
      </c>
      <c r="B66">
        <v>2.879E-2</v>
      </c>
      <c r="C66">
        <v>5.21E-2</v>
      </c>
      <c r="E66" t="s">
        <v>1</v>
      </c>
      <c r="F66" t="s">
        <v>2</v>
      </c>
      <c r="H66">
        <v>2.47E-2</v>
      </c>
      <c r="I66">
        <v>3.4119999999999998E-2</v>
      </c>
      <c r="J66">
        <v>1.8270000000000002E-2</v>
      </c>
      <c r="L66" t="s">
        <v>1</v>
      </c>
      <c r="M66" t="s">
        <v>2</v>
      </c>
      <c r="O66">
        <v>3.8519999999999999E-2</v>
      </c>
    </row>
    <row r="67" spans="1:15" x14ac:dyDescent="0.3">
      <c r="A67">
        <v>3.943E-2</v>
      </c>
      <c r="B67">
        <v>1.5869999999999999E-2</v>
      </c>
      <c r="C67">
        <v>2.316E-2</v>
      </c>
      <c r="E67">
        <f>GEOMEAN(A66:C69)</f>
        <v>4.3458940716087142E-2</v>
      </c>
      <c r="F67">
        <f>STDEV(A66:C69)</f>
        <v>0.16516024418910882</v>
      </c>
      <c r="H67">
        <v>1.7219999999999999E-2</v>
      </c>
      <c r="I67">
        <v>3.4250000000000003E-2</v>
      </c>
      <c r="J67">
        <v>1.1469999999999999E-2</v>
      </c>
      <c r="L67">
        <f>GEOMEAN(H66:J69)</f>
        <v>2.2422033620120688E-2</v>
      </c>
      <c r="M67">
        <f>STDEV(H66:J69)</f>
        <v>2.418573939641943E-2</v>
      </c>
      <c r="O67">
        <v>0.23863000000000001</v>
      </c>
    </row>
    <row r="68" spans="1:15" x14ac:dyDescent="0.3">
      <c r="A68">
        <v>0.31840000000000002</v>
      </c>
      <c r="B68">
        <v>3.8609999999999998E-2</v>
      </c>
      <c r="C68">
        <v>0.2873</v>
      </c>
      <c r="E68" t="s">
        <v>3</v>
      </c>
      <c r="F68" t="s">
        <v>4</v>
      </c>
      <c r="H68">
        <v>1.393E-2</v>
      </c>
      <c r="I68">
        <v>2.2839999999999999E-2</v>
      </c>
      <c r="J68">
        <v>9.6479999999999996E-2</v>
      </c>
      <c r="L68" t="s">
        <v>3</v>
      </c>
      <c r="M68" t="s">
        <v>4</v>
      </c>
      <c r="O68">
        <v>0.61575000000000002</v>
      </c>
    </row>
    <row r="69" spans="1:15" x14ac:dyDescent="0.3">
      <c r="A69">
        <v>2.2370000000000001E-2</v>
      </c>
      <c r="B69">
        <v>2.223E-2</v>
      </c>
      <c r="C69">
        <v>0.51241999999999999</v>
      </c>
      <c r="E69">
        <f xml:space="preserve"> MIN(A66:C69)</f>
        <v>2.32E-3</v>
      </c>
      <c r="F69">
        <f>MAX(A66:C69)</f>
        <v>0.51241999999999999</v>
      </c>
      <c r="H69">
        <v>4.6899999999999997E-3</v>
      </c>
      <c r="I69">
        <v>2.257E-2</v>
      </c>
      <c r="J69">
        <v>4.7710000000000002E-2</v>
      </c>
      <c r="L69">
        <f xml:space="preserve"> MIN(H66:J69)</f>
        <v>4.6899999999999997E-3</v>
      </c>
      <c r="M69">
        <f>MAX(H66:J69)</f>
        <v>9.6479999999999996E-2</v>
      </c>
    </row>
    <row r="71" spans="1:15" x14ac:dyDescent="0.3">
      <c r="A71" t="s">
        <v>10</v>
      </c>
    </row>
    <row r="72" spans="1:15" x14ac:dyDescent="0.3">
      <c r="A72" t="s">
        <v>6</v>
      </c>
      <c r="H72" t="s">
        <v>8</v>
      </c>
    </row>
    <row r="73" spans="1:15" x14ac:dyDescent="0.3">
      <c r="A73">
        <v>2.401E-2</v>
      </c>
      <c r="B73">
        <v>5.8700000000000002E-3</v>
      </c>
      <c r="C73">
        <v>6.43E-3</v>
      </c>
      <c r="E73" t="s">
        <v>1</v>
      </c>
      <c r="F73" t="s">
        <v>2</v>
      </c>
      <c r="H73">
        <v>2.359E-2</v>
      </c>
      <c r="I73">
        <v>1.7069999999999998E-2</v>
      </c>
      <c r="J73">
        <v>4.7070000000000001E-2</v>
      </c>
      <c r="L73" t="s">
        <v>1</v>
      </c>
      <c r="M73" t="s">
        <v>2</v>
      </c>
    </row>
    <row r="74" spans="1:15" x14ac:dyDescent="0.3">
      <c r="A74">
        <v>1.136E-2</v>
      </c>
      <c r="B74">
        <v>2.0129999999999999E-2</v>
      </c>
      <c r="C74">
        <v>3.7399999999999998E-3</v>
      </c>
      <c r="E74">
        <f>GEOMEAN(A73:C76)</f>
        <v>1.6357978399344844E-2</v>
      </c>
      <c r="F74">
        <f>STDEV(A73:C76)</f>
        <v>0.1155873717118026</v>
      </c>
      <c r="H74">
        <v>1.507E-2</v>
      </c>
      <c r="I74">
        <v>2.8920000000000001E-2</v>
      </c>
      <c r="J74">
        <v>2.545E-2</v>
      </c>
      <c r="L74">
        <f>GEOMEAN(H73:J76)</f>
        <v>1.6661663326715283E-2</v>
      </c>
      <c r="M74">
        <f>STDEV(H73:J76)</f>
        <v>4.4443660786336089E-2</v>
      </c>
    </row>
    <row r="75" spans="1:15" x14ac:dyDescent="0.3">
      <c r="A75">
        <v>0.40011999999999998</v>
      </c>
      <c r="B75">
        <v>5.96E-3</v>
      </c>
      <c r="C75">
        <v>0.15028</v>
      </c>
      <c r="E75" t="s">
        <v>3</v>
      </c>
      <c r="F75" t="s">
        <v>4</v>
      </c>
      <c r="H75">
        <v>1.048E-2</v>
      </c>
      <c r="I75">
        <v>2.5999999999999999E-3</v>
      </c>
      <c r="J75">
        <v>1.1509999999999999E-2</v>
      </c>
      <c r="L75" t="s">
        <v>3</v>
      </c>
      <c r="M75" t="s">
        <v>4</v>
      </c>
    </row>
    <row r="76" spans="1:15" x14ac:dyDescent="0.3">
      <c r="A76">
        <v>3.517E-2</v>
      </c>
      <c r="B76">
        <v>1.2200000000000001E-2</v>
      </c>
      <c r="C76">
        <v>3.0799999999999998E-3</v>
      </c>
      <c r="E76">
        <f xml:space="preserve"> MIN(A73:C76)</f>
        <v>3.0799999999999998E-3</v>
      </c>
      <c r="F76">
        <f>MAX(A73:C76)</f>
        <v>0.40011999999999998</v>
      </c>
      <c r="H76">
        <v>0.16616</v>
      </c>
      <c r="I76">
        <v>2.8500000000000001E-3</v>
      </c>
      <c r="J76">
        <v>1.4659999999999999E-2</v>
      </c>
      <c r="L76">
        <f xml:space="preserve"> MIN(H73:J76)</f>
        <v>2.5999999999999999E-3</v>
      </c>
      <c r="M76">
        <f>MAX(H73:J76)</f>
        <v>0.16616</v>
      </c>
    </row>
    <row r="78" spans="1:15" x14ac:dyDescent="0.3">
      <c r="A78" t="s">
        <v>11</v>
      </c>
    </row>
    <row r="79" spans="1:15" x14ac:dyDescent="0.3">
      <c r="H79" t="s">
        <v>8</v>
      </c>
    </row>
    <row r="80" spans="1:15" x14ac:dyDescent="0.3">
      <c r="H80">
        <v>2.2159999999999999E-2</v>
      </c>
      <c r="I80">
        <v>2.4070000000000001E-2</v>
      </c>
      <c r="J80">
        <v>8.0799999999999997E-2</v>
      </c>
      <c r="L80" t="s">
        <v>1</v>
      </c>
      <c r="M80" t="s">
        <v>2</v>
      </c>
    </row>
    <row r="81" spans="8:13" x14ac:dyDescent="0.3">
      <c r="H81">
        <v>4.6699999999999997E-3</v>
      </c>
      <c r="I81">
        <v>2.2270000000000002E-2</v>
      </c>
      <c r="J81">
        <v>1.238E-2</v>
      </c>
      <c r="L81">
        <f>GEOMEAN(H80:J83)</f>
        <v>1.5121668562504265E-2</v>
      </c>
      <c r="M81">
        <f>STDEV(H80:J83)</f>
        <v>2.1125904176454255E-2</v>
      </c>
    </row>
    <row r="82" spans="8:13" x14ac:dyDescent="0.3">
      <c r="H82">
        <v>1.7590000000000001E-2</v>
      </c>
      <c r="I82">
        <v>2.8600000000000001E-3</v>
      </c>
      <c r="J82">
        <v>1.523E-2</v>
      </c>
      <c r="L82" t="s">
        <v>3</v>
      </c>
      <c r="M82" t="s">
        <v>4</v>
      </c>
    </row>
    <row r="83" spans="8:13" x14ac:dyDescent="0.3">
      <c r="H83">
        <v>3.9489999999999997E-2</v>
      </c>
      <c r="I83">
        <v>6.13E-3</v>
      </c>
      <c r="J83">
        <v>1.389E-2</v>
      </c>
      <c r="L83">
        <f xml:space="preserve"> MIN(H80:J83)</f>
        <v>2.8600000000000001E-3</v>
      </c>
      <c r="M83">
        <f>MAX(H80:J83)</f>
        <v>8.0799999999999997E-2</v>
      </c>
    </row>
    <row r="97" spans="1:8" x14ac:dyDescent="0.3">
      <c r="A97" t="s">
        <v>12</v>
      </c>
    </row>
    <row r="98" spans="1:8" x14ac:dyDescent="0.3">
      <c r="A98" t="s">
        <v>6</v>
      </c>
      <c r="H98" t="s">
        <v>8</v>
      </c>
    </row>
    <row r="99" spans="1:8" x14ac:dyDescent="0.3">
      <c r="A99">
        <v>5.3499999999999997E-3</v>
      </c>
    </row>
    <row r="100" spans="1:8" x14ac:dyDescent="0.3">
      <c r="A100">
        <v>7.3600000000000002E-3</v>
      </c>
    </row>
    <row r="101" spans="1:8" x14ac:dyDescent="0.3">
      <c r="A101">
        <v>0.11173</v>
      </c>
    </row>
    <row r="103" spans="1:8" x14ac:dyDescent="0.3">
      <c r="A103" t="s">
        <v>11</v>
      </c>
    </row>
    <row r="104" spans="1:8" x14ac:dyDescent="0.3">
      <c r="A104" t="s">
        <v>6</v>
      </c>
      <c r="H104" t="s">
        <v>8</v>
      </c>
    </row>
    <row r="105" spans="1:8" x14ac:dyDescent="0.3">
      <c r="A105">
        <v>1.474E-2</v>
      </c>
      <c r="B105">
        <v>5.2319999999999998E-2</v>
      </c>
      <c r="H105">
        <v>3.8E-3</v>
      </c>
    </row>
    <row r="106" spans="1:8" x14ac:dyDescent="0.3">
      <c r="A106">
        <v>1.1800000000000001E-3</v>
      </c>
    </row>
    <row r="107" spans="1:8" x14ac:dyDescent="0.3">
      <c r="A107">
        <v>1.7430000000000001E-2</v>
      </c>
    </row>
    <row r="108" spans="1:8" x14ac:dyDescent="0.3">
      <c r="A108">
        <v>5.8500000000000003E-2</v>
      </c>
    </row>
  </sheetData>
  <phoneticPr fontId="1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1A34D-8E09-4FE1-95A4-69D62326000E}">
  <dimension ref="A2:K7"/>
  <sheetViews>
    <sheetView workbookViewId="0">
      <selection activeCell="O11" sqref="O11"/>
    </sheetView>
  </sheetViews>
  <sheetFormatPr defaultRowHeight="15" x14ac:dyDescent="0.3"/>
  <sheetData>
    <row r="2" spans="1:11" x14ac:dyDescent="0.3">
      <c r="A2" t="s">
        <v>9</v>
      </c>
    </row>
    <row r="3" spans="1:11" x14ac:dyDescent="0.3">
      <c r="A3" t="s">
        <v>6</v>
      </c>
      <c r="F3" t="s">
        <v>8</v>
      </c>
      <c r="J3" t="s">
        <v>1</v>
      </c>
      <c r="K3" t="s">
        <v>2</v>
      </c>
    </row>
    <row r="4" spans="1:11" x14ac:dyDescent="0.3">
      <c r="A4">
        <v>5.4309999999999997E-2</v>
      </c>
      <c r="F4">
        <v>7.1260000000000004E-2</v>
      </c>
      <c r="G4">
        <v>2.8420000000000001E-2</v>
      </c>
      <c r="H4">
        <v>0.18190999999999999</v>
      </c>
      <c r="J4">
        <f>GEOMEAN(F3:H6)</f>
        <v>4.0308820293427139E-2</v>
      </c>
      <c r="K4">
        <f>STDEV(F3:H6)</f>
        <v>0.19843031063266967</v>
      </c>
    </row>
    <row r="5" spans="1:11" x14ac:dyDescent="0.3">
      <c r="A5">
        <v>5.5669999999999997E-2</v>
      </c>
      <c r="F5">
        <v>0.62053000000000003</v>
      </c>
      <c r="G5">
        <v>3.4970000000000001E-2</v>
      </c>
      <c r="H5">
        <v>6.6E-3</v>
      </c>
      <c r="J5" t="s">
        <v>3</v>
      </c>
      <c r="K5" t="s">
        <v>4</v>
      </c>
    </row>
    <row r="6" spans="1:11" x14ac:dyDescent="0.3">
      <c r="A6">
        <v>8.0499999999999999E-3</v>
      </c>
      <c r="F6">
        <v>1.094E-2</v>
      </c>
      <c r="G6">
        <v>1.421E-2</v>
      </c>
      <c r="H6">
        <v>3.4250000000000003E-2</v>
      </c>
      <c r="J6">
        <f xml:space="preserve"> MIN(F3:H6)</f>
        <v>6.6E-3</v>
      </c>
      <c r="K6">
        <f>MAX(F3:H6)</f>
        <v>0.62053000000000003</v>
      </c>
    </row>
    <row r="7" spans="1:11" x14ac:dyDescent="0.3">
      <c r="A7">
        <v>7.7410000000000007E-2</v>
      </c>
      <c r="F7">
        <v>1.0359999999999999E-2</v>
      </c>
      <c r="G7">
        <v>1.421E-2</v>
      </c>
      <c r="H7">
        <v>2.0109999999999999E-2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D7D86-AA89-470A-826F-E1BFCA091B11}">
  <dimension ref="A1:U23"/>
  <sheetViews>
    <sheetView tabSelected="1" workbookViewId="0">
      <selection activeCell="C20" sqref="C20"/>
    </sheetView>
  </sheetViews>
  <sheetFormatPr defaultRowHeight="15" x14ac:dyDescent="0.3"/>
  <cols>
    <col min="8" max="9" width="9" customWidth="1"/>
  </cols>
  <sheetData>
    <row r="1" spans="1:1" x14ac:dyDescent="0.3">
      <c r="A1" t="s">
        <v>5</v>
      </c>
    </row>
    <row r="19" spans="1:21" x14ac:dyDescent="0.3">
      <c r="A19" t="s">
        <v>6</v>
      </c>
      <c r="H19" t="s">
        <v>8</v>
      </c>
      <c r="L19" t="s">
        <v>1</v>
      </c>
      <c r="M19" t="s">
        <v>2</v>
      </c>
      <c r="P19" t="s">
        <v>7</v>
      </c>
      <c r="T19" t="s">
        <v>1</v>
      </c>
      <c r="U19" t="s">
        <v>2</v>
      </c>
    </row>
    <row r="20" spans="1:21" x14ac:dyDescent="0.3">
      <c r="A20">
        <v>2.0799999999999998E-3</v>
      </c>
      <c r="B20">
        <v>0.51990999999999998</v>
      </c>
      <c r="C20">
        <v>2.33E-3</v>
      </c>
      <c r="H20">
        <v>2.9299999999999999E-3</v>
      </c>
      <c r="I20">
        <v>3.1280000000000002E-2</v>
      </c>
      <c r="J20">
        <v>1.4599999999999999E-3</v>
      </c>
      <c r="L20">
        <f>GEOMEAN(H19:J22)</f>
        <v>1.4312294226929314E-3</v>
      </c>
      <c r="M20">
        <f>STDEV(H19:J22)</f>
        <v>1.18284626126043E-2</v>
      </c>
      <c r="P20">
        <v>8.1600000000000006E-3</v>
      </c>
      <c r="Q20">
        <v>9.8099999999999993E-3</v>
      </c>
      <c r="R20">
        <v>5.9800000000000001E-3</v>
      </c>
      <c r="T20">
        <f>GEOMEAN(P19:R22)</f>
        <v>5.4122872210219334E-3</v>
      </c>
      <c r="U20">
        <f>STDEV(P19:R22)</f>
        <v>9.4548987890464026E-3</v>
      </c>
    </row>
    <row r="21" spans="1:21" x14ac:dyDescent="0.3">
      <c r="A21">
        <v>7.8300000000000002E-3</v>
      </c>
      <c r="B21">
        <v>8.8900000000000003E-3</v>
      </c>
      <c r="H21">
        <v>3.5599999999999998E-3</v>
      </c>
      <c r="I21" s="2">
        <v>8.0000000000000007E-5</v>
      </c>
      <c r="J21">
        <v>2.7E-4</v>
      </c>
      <c r="L21" t="s">
        <v>3</v>
      </c>
      <c r="M21" t="s">
        <v>4</v>
      </c>
      <c r="P21">
        <v>7.7999999999999999E-4</v>
      </c>
      <c r="Q21">
        <v>1.669E-2</v>
      </c>
      <c r="R21">
        <v>2.0899999999999998E-3</v>
      </c>
      <c r="T21" t="s">
        <v>3</v>
      </c>
      <c r="U21" t="s">
        <v>4</v>
      </c>
    </row>
    <row r="22" spans="1:21" x14ac:dyDescent="0.3">
      <c r="A22">
        <v>3.5799999999999998E-3</v>
      </c>
      <c r="B22">
        <v>2.4459999999999999E-2</v>
      </c>
      <c r="H22">
        <v>2.401E-2</v>
      </c>
      <c r="I22">
        <v>2.0000000000000001E-4</v>
      </c>
      <c r="J22">
        <v>5.1000000000000004E-4</v>
      </c>
      <c r="L22">
        <f xml:space="preserve"> MIN(H19:J22)</f>
        <v>8.0000000000000007E-5</v>
      </c>
      <c r="M22">
        <f>MAX(H19:J22)</f>
        <v>3.1280000000000002E-2</v>
      </c>
      <c r="P22">
        <v>1.2449999999999999E-2</v>
      </c>
      <c r="Q22">
        <v>8.0999999999999996E-4</v>
      </c>
      <c r="R22">
        <v>3.0339999999999999E-2</v>
      </c>
      <c r="T22">
        <f xml:space="preserve"> MIN(P19:R22)</f>
        <v>7.7999999999999999E-4</v>
      </c>
      <c r="U22">
        <f>MAX(P19:R22)</f>
        <v>3.0339999999999999E-2</v>
      </c>
    </row>
    <row r="23" spans="1:21" x14ac:dyDescent="0.3">
      <c r="A23">
        <v>4.0999999999999999E-4</v>
      </c>
      <c r="B23">
        <v>6.1999999999999998E-3</v>
      </c>
      <c r="H23">
        <v>4.4999999999999997E-3</v>
      </c>
      <c r="I23">
        <v>2.7599999999999999E-3</v>
      </c>
      <c r="J23">
        <v>1.57E-3</v>
      </c>
      <c r="M23" t="s">
        <v>13</v>
      </c>
      <c r="P23">
        <v>8.3199999999999993E-3</v>
      </c>
      <c r="Q23">
        <v>3.7100000000000002E-3</v>
      </c>
      <c r="R23">
        <v>6.9300000000000004E-3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Test1</vt:lpstr>
      <vt:lpstr>Test2</vt:lpstr>
      <vt:lpstr>Result 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88691</dc:creator>
  <cp:lastModifiedBy>88691</cp:lastModifiedBy>
  <dcterms:created xsi:type="dcterms:W3CDTF">2015-06-05T18:17:20Z</dcterms:created>
  <dcterms:modified xsi:type="dcterms:W3CDTF">2022-08-11T14:56:06Z</dcterms:modified>
</cp:coreProperties>
</file>