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G:\shaduexp\My_esp32_epd\components\lvgl_porting\ttf\"/>
    </mc:Choice>
  </mc:AlternateContent>
  <xr:revisionPtr revIDLastSave="0" documentId="13_ncr:1_{7A06B405-15D9-4678-80FC-0D54A3D9B2BE}" xr6:coauthVersionLast="47" xr6:coauthVersionMax="47" xr10:uidLastSave="{00000000-0000-0000-0000-000000000000}"/>
  <bookViews>
    <workbookView xWindow="-103" yWindow="-103" windowWidth="27634" windowHeight="16903" xr2:uid="{00000000-000D-0000-FFFF-FFFF00000000}"/>
  </bookViews>
  <sheets>
    <sheet name="分区表计算" sheetId="4" r:id="rId1"/>
    <sheet name="详细记录" sheetId="1" r:id="rId2"/>
    <sheet name="对比文件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4" i="4" l="1"/>
  <c r="M34" i="4"/>
  <c r="I34" i="4"/>
  <c r="O33" i="4"/>
  <c r="M33" i="4"/>
  <c r="I33" i="4"/>
  <c r="O32" i="4"/>
  <c r="M32" i="4"/>
  <c r="I32" i="4"/>
  <c r="O31" i="4"/>
  <c r="M31" i="4"/>
  <c r="I31" i="4"/>
  <c r="O30" i="4"/>
  <c r="M30" i="4"/>
  <c r="I30" i="4"/>
  <c r="O29" i="4"/>
  <c r="M29" i="4"/>
  <c r="I29" i="4"/>
  <c r="O28" i="4"/>
  <c r="M28" i="4"/>
  <c r="I28" i="4"/>
  <c r="O27" i="4"/>
  <c r="M27" i="4"/>
  <c r="I27" i="4"/>
  <c r="O26" i="4"/>
  <c r="M26" i="4"/>
  <c r="I26" i="4"/>
  <c r="O25" i="4"/>
  <c r="M25" i="4"/>
  <c r="I25" i="4"/>
  <c r="O24" i="4"/>
  <c r="M24" i="4"/>
  <c r="I24" i="4"/>
  <c r="O23" i="4"/>
  <c r="M23" i="4"/>
  <c r="I23" i="4"/>
  <c r="O22" i="4"/>
  <c r="M22" i="4"/>
  <c r="I22" i="4"/>
  <c r="O21" i="4"/>
  <c r="M21" i="4"/>
  <c r="I21" i="4"/>
  <c r="O20" i="4"/>
  <c r="M20" i="4"/>
  <c r="I20" i="4"/>
  <c r="O19" i="4"/>
  <c r="M19" i="4"/>
  <c r="I19" i="4"/>
  <c r="O18" i="4"/>
  <c r="M18" i="4"/>
  <c r="I18" i="4"/>
  <c r="O17" i="4"/>
  <c r="M17" i="4"/>
  <c r="I17" i="4"/>
  <c r="O16" i="4"/>
  <c r="M16" i="4"/>
  <c r="I16" i="4"/>
  <c r="O15" i="4"/>
  <c r="M15" i="4"/>
  <c r="I15" i="4"/>
  <c r="O14" i="4"/>
  <c r="M14" i="4"/>
  <c r="I14" i="4"/>
  <c r="O13" i="4"/>
  <c r="M13" i="4"/>
  <c r="I13" i="4"/>
  <c r="O12" i="4"/>
  <c r="M12" i="4"/>
  <c r="I12" i="4"/>
  <c r="O11" i="4"/>
  <c r="M11" i="4"/>
  <c r="I11" i="4"/>
  <c r="O10" i="4"/>
  <c r="M10" i="4"/>
  <c r="I10" i="4"/>
  <c r="O9" i="4"/>
  <c r="M9" i="4"/>
  <c r="I9" i="4"/>
  <c r="O8" i="4"/>
  <c r="M8" i="4"/>
  <c r="I8" i="4"/>
  <c r="M7" i="4"/>
  <c r="E7" i="4"/>
  <c r="M6" i="4"/>
  <c r="I6" i="4"/>
  <c r="G6" i="4"/>
  <c r="O6" i="4" s="1"/>
  <c r="E6" i="4"/>
  <c r="H6" i="4" s="1"/>
  <c r="G7" i="4" s="1"/>
  <c r="I34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6" i="1"/>
  <c r="O34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6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6" i="1"/>
  <c r="E7" i="1"/>
  <c r="F7" i="1" s="1"/>
  <c r="G6" i="1"/>
  <c r="E6" i="1"/>
  <c r="F6" i="1" s="1"/>
  <c r="I7" i="4" l="1"/>
  <c r="O7" i="4"/>
  <c r="H7" i="4"/>
  <c r="F6" i="4"/>
  <c r="F7" i="4"/>
  <c r="H6" i="1"/>
  <c r="G7" i="1" s="1"/>
  <c r="H7" i="1" l="1"/>
</calcChain>
</file>

<file path=xl/sharedStrings.xml><?xml version="1.0" encoding="utf-8"?>
<sst xmlns="http://schemas.openxmlformats.org/spreadsheetml/2006/main" count="112" uniqueCount="57">
  <si>
    <t>flash大小：</t>
    <phoneticPr fontId="1" type="noConversion"/>
  </si>
  <si>
    <t>Mbyte</t>
    <phoneticPr fontId="1" type="noConversion"/>
  </si>
  <si>
    <t>编号</t>
    <phoneticPr fontId="1" type="noConversion"/>
  </si>
  <si>
    <t>FLAH_MAP_0</t>
    <phoneticPr fontId="1" type="noConversion"/>
  </si>
  <si>
    <t>FLAH_MAP_1</t>
    <phoneticPr fontId="1" type="noConversion"/>
  </si>
  <si>
    <t>FLAH_MAP_2</t>
  </si>
  <si>
    <t>FLAH_MAP_3</t>
  </si>
  <si>
    <t>FLAH_MAP_4</t>
  </si>
  <si>
    <t>FLAH_MAP_5</t>
  </si>
  <si>
    <t>FLAH_MAP_6</t>
  </si>
  <si>
    <t>FLAH_MAP_7</t>
  </si>
  <si>
    <t>FLAH_MAP_8</t>
  </si>
  <si>
    <t>FLAH_MAP_9</t>
  </si>
  <si>
    <t>FLAH_MAP_10</t>
  </si>
  <si>
    <t>FLAH_MAP_11</t>
  </si>
  <si>
    <t>文件名</t>
    <phoneticPr fontId="1" type="noConversion"/>
  </si>
  <si>
    <t>lv_siyuan_reg_28.bin</t>
  </si>
  <si>
    <t>文件大小（Byte）</t>
    <phoneticPr fontId="1" type="noConversion"/>
  </si>
  <si>
    <t>对齐字节</t>
    <phoneticPr fontId="1" type="noConversion"/>
  </si>
  <si>
    <t>Byte</t>
    <phoneticPr fontId="1" type="noConversion"/>
  </si>
  <si>
    <t>起始地址</t>
    <phoneticPr fontId="1" type="noConversion"/>
  </si>
  <si>
    <t>结束地址</t>
    <phoneticPr fontId="1" type="noConversion"/>
  </si>
  <si>
    <t>实际占用(DEC)</t>
    <phoneticPr fontId="1" type="noConversion"/>
  </si>
  <si>
    <t>实际占用(HEX)</t>
    <phoneticPr fontId="1" type="noConversion"/>
  </si>
  <si>
    <t>FLAH_MAP_12</t>
  </si>
  <si>
    <t>FLAH_MAP_13</t>
  </si>
  <si>
    <t>FLAH_MAP_14</t>
  </si>
  <si>
    <t>FLAH_MAP_15</t>
  </si>
  <si>
    <t>FLAH_MAP_16</t>
  </si>
  <si>
    <t>FLAH_MAP_17</t>
  </si>
  <si>
    <t>FLAH_MAP_18</t>
  </si>
  <si>
    <t>FLAH_MAP_19</t>
  </si>
  <si>
    <t>FLAH_MAP_20</t>
  </si>
  <si>
    <t>FLAH_MAP_21</t>
  </si>
  <si>
    <t>FLAH_MAP_22</t>
  </si>
  <si>
    <t>FLAH_MAP_23</t>
  </si>
  <si>
    <t>FLAH_MAP_24</t>
  </si>
  <si>
    <t>FLAH_MAP_25</t>
  </si>
  <si>
    <t>FLAH_MAP_26</t>
  </si>
  <si>
    <t>FLAH_MAP_27</t>
  </si>
  <si>
    <t>FLAH_MAP_28</t>
  </si>
  <si>
    <t>typedef enum</t>
    <phoneticPr fontId="1" type="noConversion"/>
  </si>
  <si>
    <t>{</t>
    <phoneticPr fontId="1" type="noConversion"/>
  </si>
  <si>
    <t>拼接起始地址:</t>
    <phoneticPr fontId="1" type="noConversion"/>
  </si>
  <si>
    <t>flash偏移地址:</t>
    <phoneticPr fontId="1" type="noConversion"/>
  </si>
  <si>
    <t>枚举</t>
    <phoneticPr fontId="1" type="noConversion"/>
  </si>
  <si>
    <t>枚举对应的地址</t>
    <phoneticPr fontId="1" type="noConversion"/>
  </si>
  <si>
    <t>偏移计算</t>
    <phoneticPr fontId="1" type="noConversion"/>
  </si>
  <si>
    <t>数据拼接</t>
    <phoneticPr fontId="1" type="noConversion"/>
  </si>
  <si>
    <t>地址数据使用</t>
    <phoneticPr fontId="1" type="noConversion"/>
  </si>
  <si>
    <t>FLAH_MAP_TAIL</t>
    <phoneticPr fontId="1" type="noConversion"/>
  </si>
  <si>
    <t>}flashMapEnumDef;</t>
    <phoneticPr fontId="1" type="noConversion"/>
  </si>
  <si>
    <t>};</t>
    <phoneticPr fontId="1" type="noConversion"/>
  </si>
  <si>
    <t>拼接使用地址</t>
    <phoneticPr fontId="1" type="noConversion"/>
  </si>
  <si>
    <t xml:space="preserve">static const void* mmapAddrlist[FLAH_MAP_TAIL] = </t>
    <phoneticPr fontId="1" type="noConversion"/>
  </si>
  <si>
    <t>使用Notepad--进行二进制对比</t>
    <phoneticPr fontId="1" type="noConversion"/>
  </si>
  <si>
    <t>文泉驿等宽微米黑.ttf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</si>
</sst>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28"/>
      <color theme="1"/>
      <name val="等线"/>
      <family val="3"/>
      <charset val="134"/>
      <scheme val="minor"/>
    </font>
    <font>
      <b/>
      <sz val="3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/>
    <xf numFmtId="0" fontId="2" fillId="0" borderId="0" xfId="0" applyFont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</xdr:row>
      <xdr:rowOff>28175</xdr:rowOff>
    </xdr:from>
    <xdr:to>
      <xdr:col>15</xdr:col>
      <xdr:colOff>53718</xdr:colOff>
      <xdr:row>74</xdr:row>
      <xdr:rowOff>25614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A86D761F-E64E-DB46-A50B-84A9165D0F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0444"/>
        <a:stretch/>
      </xdr:blipFill>
      <xdr:spPr>
        <a:xfrm>
          <a:off x="0" y="7187133"/>
          <a:ext cx="13327886" cy="645202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9</xdr:col>
      <xdr:colOff>468935</xdr:colOff>
      <xdr:row>117</xdr:row>
      <xdr:rowOff>19210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3AACDCA-CF4D-EDD4-C284-2533EF64F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772554"/>
          <a:ext cx="9023826" cy="70116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118</xdr:row>
      <xdr:rowOff>1</xdr:rowOff>
    </xdr:from>
    <xdr:to>
      <xdr:col>12</xdr:col>
      <xdr:colOff>894684</xdr:colOff>
      <xdr:row>161</xdr:row>
      <xdr:rowOff>57632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C85117E-740F-0CB9-0161-4152D1E00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1944320"/>
          <a:ext cx="11831625" cy="776727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118</xdr:row>
      <xdr:rowOff>0</xdr:rowOff>
    </xdr:from>
    <xdr:to>
      <xdr:col>32</xdr:col>
      <xdr:colOff>559414</xdr:colOff>
      <xdr:row>170</xdr:row>
      <xdr:rowOff>11206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A69AA600-88B0-8CA7-F7C4-DE0702432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78235" y="21944319"/>
          <a:ext cx="13820775" cy="9334500"/>
        </a:xfrm>
        <a:prstGeom prst="rect">
          <a:avLst/>
        </a:prstGeom>
      </xdr:spPr>
    </xdr:pic>
    <xdr:clientData/>
  </xdr:twoCellAnchor>
  <xdr:twoCellAnchor editAs="oneCell">
    <xdr:from>
      <xdr:col>12</xdr:col>
      <xdr:colOff>934891</xdr:colOff>
      <xdr:row>117</xdr:row>
      <xdr:rowOff>19210</xdr:rowOff>
    </xdr:from>
    <xdr:to>
      <xdr:col>32</xdr:col>
      <xdr:colOff>553011</xdr:colOff>
      <xdr:row>169</xdr:row>
      <xdr:rowOff>30416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96B9F982-7329-1259-A632-4CEF4C1863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71832" y="21784235"/>
          <a:ext cx="13820775" cy="9334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168234</xdr:colOff>
      <xdr:row>4</xdr:row>
      <xdr:rowOff>138545</xdr:rowOff>
    </xdr:from>
    <xdr:to>
      <xdr:col>43</xdr:col>
      <xdr:colOff>585973</xdr:colOff>
      <xdr:row>74</xdr:row>
      <xdr:rowOff>120980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AF39A0C-2320-41F8-2C60-8CC848AF4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234" y="851065"/>
          <a:ext cx="30205012" cy="12451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BD089-8A09-4D91-8F0F-315C16FCCC02}">
  <dimension ref="A1:O36"/>
  <sheetViews>
    <sheetView tabSelected="1" workbookViewId="0">
      <selection activeCell="O7" sqref="O7"/>
    </sheetView>
  </sheetViews>
  <sheetFormatPr defaultRowHeight="14.15" x14ac:dyDescent="0.35"/>
  <cols>
    <col min="3" max="3" width="17.85546875" bestFit="1" customWidth="1"/>
    <col min="4" max="4" width="16.0703125" bestFit="1" customWidth="1"/>
    <col min="5" max="5" width="13.28515625" bestFit="1" customWidth="1"/>
  </cols>
  <sheetData>
    <row r="1" spans="1:15" ht="34.75" x14ac:dyDescent="0.8">
      <c r="A1" s="7" t="s">
        <v>47</v>
      </c>
    </row>
    <row r="2" spans="1:15" x14ac:dyDescent="0.35">
      <c r="A2" s="2" t="s">
        <v>43</v>
      </c>
      <c r="B2" s="3">
        <v>0</v>
      </c>
      <c r="C2" s="2"/>
      <c r="D2" s="2" t="s">
        <v>0</v>
      </c>
      <c r="E2" s="3">
        <v>8</v>
      </c>
      <c r="F2" s="2" t="s">
        <v>1</v>
      </c>
      <c r="G2" s="2"/>
      <c r="H2" s="2"/>
      <c r="I2" t="s">
        <v>18</v>
      </c>
      <c r="J2" s="1">
        <v>4</v>
      </c>
      <c r="K2" t="s">
        <v>19</v>
      </c>
      <c r="L2" s="2" t="s">
        <v>44</v>
      </c>
      <c r="M2" s="3">
        <v>0</v>
      </c>
    </row>
    <row r="3" spans="1:15" x14ac:dyDescent="0.35">
      <c r="L3" t="s">
        <v>45</v>
      </c>
      <c r="N3" t="s">
        <v>46</v>
      </c>
    </row>
    <row r="4" spans="1:15" x14ac:dyDescent="0.35">
      <c r="A4" s="10"/>
      <c r="B4" s="10"/>
      <c r="C4" s="2"/>
      <c r="D4" s="2"/>
      <c r="E4" s="2"/>
      <c r="F4" s="2"/>
      <c r="G4" s="2"/>
      <c r="H4" s="2"/>
      <c r="L4" t="s">
        <v>41</v>
      </c>
      <c r="N4" t="s">
        <v>54</v>
      </c>
    </row>
    <row r="5" spans="1:15" x14ac:dyDescent="0.35">
      <c r="A5" s="9" t="s">
        <v>2</v>
      </c>
      <c r="B5" s="9"/>
      <c r="C5" s="4" t="s">
        <v>15</v>
      </c>
      <c r="D5" s="4" t="s">
        <v>17</v>
      </c>
      <c r="E5" s="4" t="s">
        <v>22</v>
      </c>
      <c r="F5" s="4" t="s">
        <v>23</v>
      </c>
      <c r="G5" s="4" t="s">
        <v>20</v>
      </c>
      <c r="H5" s="4" t="s">
        <v>21</v>
      </c>
      <c r="I5" s="4" t="s">
        <v>53</v>
      </c>
      <c r="L5" t="s">
        <v>42</v>
      </c>
      <c r="N5" t="s">
        <v>42</v>
      </c>
    </row>
    <row r="6" spans="1:15" x14ac:dyDescent="0.35">
      <c r="A6" s="9" t="s">
        <v>3</v>
      </c>
      <c r="B6" s="9"/>
      <c r="C6" s="4" t="s">
        <v>56</v>
      </c>
      <c r="D6" s="5">
        <v>4626136</v>
      </c>
      <c r="E6" s="5">
        <f>IF(MOD(D6,$J$2) &lt;&gt; 0, D6 + $J$2 - MOD(D6,$J$2), D6)</f>
        <v>4626136</v>
      </c>
      <c r="F6" s="5" t="str">
        <f>DEC2HEX(E6)</f>
        <v>4696D8</v>
      </c>
      <c r="G6" s="4">
        <f>B2</f>
        <v>0</v>
      </c>
      <c r="H6" s="5" t="str">
        <f>DEC2HEX(HEX2DEC(G6)+E6)</f>
        <v>4696D8</v>
      </c>
      <c r="I6" s="6" t="str">
        <f>"0x"&amp;TEXT(G6, "@")</f>
        <v>0x0</v>
      </c>
      <c r="M6" t="str">
        <f>TEXT(A6, "@")&amp;","</f>
        <v>FLAH_MAP_0,</v>
      </c>
      <c r="O6" t="str">
        <f>"0x"&amp;TEXT(DEC2HEX(HEX2DEC(G6)+HEX2DEC($M$2)), "@")&amp;","</f>
        <v>0x0,</v>
      </c>
    </row>
    <row r="7" spans="1:15" x14ac:dyDescent="0.35">
      <c r="A7" s="9" t="s">
        <v>4</v>
      </c>
      <c r="B7" s="9"/>
      <c r="C7" s="4"/>
      <c r="D7" s="5"/>
      <c r="E7" s="5">
        <f>IF(MOD(D7,$J$2) &lt;&gt; 0, D7 + $J$2 - MOD(D7,$J$2), D7)</f>
        <v>0</v>
      </c>
      <c r="F7" s="5" t="str">
        <f>DEC2HEX(E7)</f>
        <v>0</v>
      </c>
      <c r="G7" s="5" t="str">
        <f>H6</f>
        <v>4696D8</v>
      </c>
      <c r="H7" s="5" t="str">
        <f>DEC2HEX(HEX2DEC(G7)+E7)</f>
        <v>4696D8</v>
      </c>
      <c r="I7" s="6" t="str">
        <f t="shared" ref="I7:I34" si="0">"0x"&amp;TEXT(G7, "@")</f>
        <v>0x4696D8</v>
      </c>
      <c r="M7" t="str">
        <f t="shared" ref="M7:M34" si="1">TEXT(A7, "@")&amp;","</f>
        <v>FLAH_MAP_1,</v>
      </c>
      <c r="O7" t="str">
        <f t="shared" ref="O7:O34" si="2">"0x"&amp;TEXT(DEC2HEX(HEX2DEC(G7)+HEX2DEC($M$2)), "@")&amp;","</f>
        <v>0x4696D8,</v>
      </c>
    </row>
    <row r="8" spans="1:15" x14ac:dyDescent="0.35">
      <c r="A8" s="9" t="s">
        <v>5</v>
      </c>
      <c r="B8" s="9"/>
      <c r="C8" s="4"/>
      <c r="D8" s="4"/>
      <c r="E8" s="4"/>
      <c r="F8" s="4"/>
      <c r="G8" s="4"/>
      <c r="H8" s="4"/>
      <c r="I8" s="6" t="str">
        <f t="shared" si="0"/>
        <v>0x0</v>
      </c>
      <c r="M8" t="str">
        <f t="shared" si="1"/>
        <v>FLAH_MAP_2,</v>
      </c>
      <c r="O8" t="str">
        <f t="shared" si="2"/>
        <v>0x0,</v>
      </c>
    </row>
    <row r="9" spans="1:15" x14ac:dyDescent="0.35">
      <c r="A9" s="9" t="s">
        <v>6</v>
      </c>
      <c r="B9" s="9"/>
      <c r="C9" s="4"/>
      <c r="D9" s="4"/>
      <c r="E9" s="4"/>
      <c r="F9" s="4"/>
      <c r="G9" s="4"/>
      <c r="H9" s="4"/>
      <c r="I9" s="6" t="str">
        <f t="shared" si="0"/>
        <v>0x0</v>
      </c>
      <c r="M9" t="str">
        <f t="shared" si="1"/>
        <v>FLAH_MAP_3,</v>
      </c>
      <c r="O9" t="str">
        <f t="shared" si="2"/>
        <v>0x0,</v>
      </c>
    </row>
    <row r="10" spans="1:15" x14ac:dyDescent="0.35">
      <c r="A10" s="9" t="s">
        <v>7</v>
      </c>
      <c r="B10" s="9"/>
      <c r="C10" s="4"/>
      <c r="D10" s="4"/>
      <c r="E10" s="4"/>
      <c r="F10" s="4"/>
      <c r="G10" s="4"/>
      <c r="H10" s="4"/>
      <c r="I10" s="6" t="str">
        <f t="shared" si="0"/>
        <v>0x0</v>
      </c>
      <c r="M10" t="str">
        <f t="shared" si="1"/>
        <v>FLAH_MAP_4,</v>
      </c>
      <c r="O10" t="str">
        <f t="shared" si="2"/>
        <v>0x0,</v>
      </c>
    </row>
    <row r="11" spans="1:15" x14ac:dyDescent="0.35">
      <c r="A11" s="9" t="s">
        <v>8</v>
      </c>
      <c r="B11" s="9"/>
      <c r="C11" s="4"/>
      <c r="D11" s="4"/>
      <c r="E11" s="4"/>
      <c r="F11" s="4"/>
      <c r="G11" s="4"/>
      <c r="H11" s="4"/>
      <c r="I11" s="6" t="str">
        <f t="shared" si="0"/>
        <v>0x0</v>
      </c>
      <c r="M11" t="str">
        <f t="shared" si="1"/>
        <v>FLAH_MAP_5,</v>
      </c>
      <c r="O11" t="str">
        <f t="shared" si="2"/>
        <v>0x0,</v>
      </c>
    </row>
    <row r="12" spans="1:15" x14ac:dyDescent="0.35">
      <c r="A12" s="9" t="s">
        <v>9</v>
      </c>
      <c r="B12" s="9"/>
      <c r="C12" s="6"/>
      <c r="D12" s="6"/>
      <c r="E12" s="6"/>
      <c r="F12" s="6"/>
      <c r="G12" s="6"/>
      <c r="H12" s="6"/>
      <c r="I12" s="6" t="str">
        <f t="shared" si="0"/>
        <v>0x0</v>
      </c>
      <c r="M12" t="str">
        <f t="shared" si="1"/>
        <v>FLAH_MAP_6,</v>
      </c>
      <c r="O12" t="str">
        <f t="shared" si="2"/>
        <v>0x0,</v>
      </c>
    </row>
    <row r="13" spans="1:15" x14ac:dyDescent="0.35">
      <c r="A13" s="9" t="s">
        <v>10</v>
      </c>
      <c r="B13" s="9"/>
      <c r="C13" s="6"/>
      <c r="D13" s="6"/>
      <c r="E13" s="6"/>
      <c r="F13" s="6"/>
      <c r="G13" s="6"/>
      <c r="H13" s="6"/>
      <c r="I13" s="6" t="str">
        <f t="shared" si="0"/>
        <v>0x0</v>
      </c>
      <c r="M13" t="str">
        <f t="shared" si="1"/>
        <v>FLAH_MAP_7,</v>
      </c>
      <c r="O13" t="str">
        <f t="shared" si="2"/>
        <v>0x0,</v>
      </c>
    </row>
    <row r="14" spans="1:15" x14ac:dyDescent="0.35">
      <c r="A14" s="9" t="s">
        <v>11</v>
      </c>
      <c r="B14" s="9"/>
      <c r="C14" s="6"/>
      <c r="D14" s="6"/>
      <c r="E14" s="6"/>
      <c r="F14" s="6"/>
      <c r="G14" s="6"/>
      <c r="H14" s="6"/>
      <c r="I14" s="6" t="str">
        <f t="shared" si="0"/>
        <v>0x0</v>
      </c>
      <c r="M14" t="str">
        <f t="shared" si="1"/>
        <v>FLAH_MAP_8,</v>
      </c>
      <c r="O14" t="str">
        <f t="shared" si="2"/>
        <v>0x0,</v>
      </c>
    </row>
    <row r="15" spans="1:15" x14ac:dyDescent="0.35">
      <c r="A15" s="9" t="s">
        <v>12</v>
      </c>
      <c r="B15" s="9"/>
      <c r="C15" s="6"/>
      <c r="D15" s="6"/>
      <c r="E15" s="6"/>
      <c r="F15" s="6"/>
      <c r="G15" s="6"/>
      <c r="H15" s="6"/>
      <c r="I15" s="6" t="str">
        <f t="shared" si="0"/>
        <v>0x0</v>
      </c>
      <c r="M15" t="str">
        <f t="shared" si="1"/>
        <v>FLAH_MAP_9,</v>
      </c>
      <c r="O15" t="str">
        <f t="shared" si="2"/>
        <v>0x0,</v>
      </c>
    </row>
    <row r="16" spans="1:15" x14ac:dyDescent="0.35">
      <c r="A16" s="9" t="s">
        <v>13</v>
      </c>
      <c r="B16" s="9"/>
      <c r="C16" s="6"/>
      <c r="D16" s="6"/>
      <c r="E16" s="6"/>
      <c r="F16" s="6"/>
      <c r="G16" s="6"/>
      <c r="H16" s="6"/>
      <c r="I16" s="6" t="str">
        <f t="shared" si="0"/>
        <v>0x0</v>
      </c>
      <c r="M16" t="str">
        <f t="shared" si="1"/>
        <v>FLAH_MAP_10,</v>
      </c>
      <c r="O16" t="str">
        <f t="shared" si="2"/>
        <v>0x0,</v>
      </c>
    </row>
    <row r="17" spans="1:15" x14ac:dyDescent="0.35">
      <c r="A17" s="9" t="s">
        <v>14</v>
      </c>
      <c r="B17" s="9"/>
      <c r="C17" s="6"/>
      <c r="D17" s="6"/>
      <c r="E17" s="6"/>
      <c r="F17" s="6"/>
      <c r="G17" s="6"/>
      <c r="H17" s="6"/>
      <c r="I17" s="6" t="str">
        <f t="shared" si="0"/>
        <v>0x0</v>
      </c>
      <c r="M17" t="str">
        <f t="shared" si="1"/>
        <v>FLAH_MAP_11,</v>
      </c>
      <c r="O17" t="str">
        <f t="shared" si="2"/>
        <v>0x0,</v>
      </c>
    </row>
    <row r="18" spans="1:15" x14ac:dyDescent="0.35">
      <c r="A18" s="9" t="s">
        <v>24</v>
      </c>
      <c r="B18" s="9"/>
      <c r="C18" s="6"/>
      <c r="D18" s="6"/>
      <c r="E18" s="6"/>
      <c r="F18" s="6"/>
      <c r="G18" s="6"/>
      <c r="H18" s="6"/>
      <c r="I18" s="6" t="str">
        <f t="shared" si="0"/>
        <v>0x0</v>
      </c>
      <c r="M18" t="str">
        <f t="shared" si="1"/>
        <v>FLAH_MAP_12,</v>
      </c>
      <c r="O18" t="str">
        <f t="shared" si="2"/>
        <v>0x0,</v>
      </c>
    </row>
    <row r="19" spans="1:15" x14ac:dyDescent="0.35">
      <c r="A19" s="9" t="s">
        <v>25</v>
      </c>
      <c r="B19" s="9"/>
      <c r="C19" s="6"/>
      <c r="D19" s="6"/>
      <c r="E19" s="6"/>
      <c r="F19" s="6"/>
      <c r="G19" s="6"/>
      <c r="H19" s="6"/>
      <c r="I19" s="6" t="str">
        <f t="shared" si="0"/>
        <v>0x0</v>
      </c>
      <c r="M19" t="str">
        <f t="shared" si="1"/>
        <v>FLAH_MAP_13,</v>
      </c>
      <c r="O19" t="str">
        <f t="shared" si="2"/>
        <v>0x0,</v>
      </c>
    </row>
    <row r="20" spans="1:15" x14ac:dyDescent="0.35">
      <c r="A20" s="9" t="s">
        <v>26</v>
      </c>
      <c r="B20" s="9"/>
      <c r="C20" s="6"/>
      <c r="D20" s="6"/>
      <c r="E20" s="6"/>
      <c r="F20" s="6"/>
      <c r="G20" s="6"/>
      <c r="H20" s="6"/>
      <c r="I20" s="6" t="str">
        <f t="shared" si="0"/>
        <v>0x0</v>
      </c>
      <c r="M20" t="str">
        <f t="shared" si="1"/>
        <v>FLAH_MAP_14,</v>
      </c>
      <c r="O20" t="str">
        <f t="shared" si="2"/>
        <v>0x0,</v>
      </c>
    </row>
    <row r="21" spans="1:15" x14ac:dyDescent="0.35">
      <c r="A21" s="9" t="s">
        <v>27</v>
      </c>
      <c r="B21" s="9"/>
      <c r="C21" s="6"/>
      <c r="D21" s="6"/>
      <c r="E21" s="6"/>
      <c r="F21" s="6"/>
      <c r="G21" s="6"/>
      <c r="H21" s="6"/>
      <c r="I21" s="6" t="str">
        <f t="shared" si="0"/>
        <v>0x0</v>
      </c>
      <c r="M21" t="str">
        <f t="shared" si="1"/>
        <v>FLAH_MAP_15,</v>
      </c>
      <c r="O21" t="str">
        <f t="shared" si="2"/>
        <v>0x0,</v>
      </c>
    </row>
    <row r="22" spans="1:15" x14ac:dyDescent="0.35">
      <c r="A22" s="9" t="s">
        <v>28</v>
      </c>
      <c r="B22" s="9"/>
      <c r="C22" s="6"/>
      <c r="D22" s="6"/>
      <c r="E22" s="6"/>
      <c r="F22" s="6"/>
      <c r="G22" s="6"/>
      <c r="H22" s="6"/>
      <c r="I22" s="6" t="str">
        <f t="shared" si="0"/>
        <v>0x0</v>
      </c>
      <c r="M22" t="str">
        <f>TEXT(A22, "@")&amp;","</f>
        <v>FLAH_MAP_16,</v>
      </c>
      <c r="O22" t="str">
        <f t="shared" si="2"/>
        <v>0x0,</v>
      </c>
    </row>
    <row r="23" spans="1:15" x14ac:dyDescent="0.35">
      <c r="A23" s="9" t="s">
        <v>29</v>
      </c>
      <c r="B23" s="9"/>
      <c r="C23" s="6"/>
      <c r="D23" s="6"/>
      <c r="E23" s="6"/>
      <c r="F23" s="6"/>
      <c r="G23" s="6"/>
      <c r="H23" s="6"/>
      <c r="I23" s="6" t="str">
        <f t="shared" si="0"/>
        <v>0x0</v>
      </c>
      <c r="M23" t="str">
        <f t="shared" si="1"/>
        <v>FLAH_MAP_17,</v>
      </c>
      <c r="O23" t="str">
        <f t="shared" si="2"/>
        <v>0x0,</v>
      </c>
    </row>
    <row r="24" spans="1:15" x14ac:dyDescent="0.35">
      <c r="A24" s="9" t="s">
        <v>30</v>
      </c>
      <c r="B24" s="9"/>
      <c r="C24" s="6"/>
      <c r="D24" s="6"/>
      <c r="E24" s="6"/>
      <c r="F24" s="6"/>
      <c r="G24" s="6"/>
      <c r="H24" s="6"/>
      <c r="I24" s="6" t="str">
        <f t="shared" si="0"/>
        <v>0x0</v>
      </c>
      <c r="M24" t="str">
        <f t="shared" si="1"/>
        <v>FLAH_MAP_18,</v>
      </c>
      <c r="O24" t="str">
        <f t="shared" si="2"/>
        <v>0x0,</v>
      </c>
    </row>
    <row r="25" spans="1:15" x14ac:dyDescent="0.35">
      <c r="A25" s="9" t="s">
        <v>31</v>
      </c>
      <c r="B25" s="9"/>
      <c r="C25" s="6"/>
      <c r="D25" s="6"/>
      <c r="E25" s="6"/>
      <c r="F25" s="6"/>
      <c r="G25" s="6"/>
      <c r="H25" s="6"/>
      <c r="I25" s="6" t="str">
        <f t="shared" si="0"/>
        <v>0x0</v>
      </c>
      <c r="M25" t="str">
        <f t="shared" si="1"/>
        <v>FLAH_MAP_19,</v>
      </c>
      <c r="O25" t="str">
        <f t="shared" si="2"/>
        <v>0x0,</v>
      </c>
    </row>
    <row r="26" spans="1:15" x14ac:dyDescent="0.35">
      <c r="A26" s="9" t="s">
        <v>32</v>
      </c>
      <c r="B26" s="9"/>
      <c r="C26" s="6"/>
      <c r="D26" s="6"/>
      <c r="E26" s="6"/>
      <c r="F26" s="6"/>
      <c r="G26" s="6"/>
      <c r="H26" s="6"/>
      <c r="I26" s="6" t="str">
        <f t="shared" si="0"/>
        <v>0x0</v>
      </c>
      <c r="M26" t="str">
        <f t="shared" si="1"/>
        <v>FLAH_MAP_20,</v>
      </c>
      <c r="O26" t="str">
        <f t="shared" si="2"/>
        <v>0x0,</v>
      </c>
    </row>
    <row r="27" spans="1:15" x14ac:dyDescent="0.35">
      <c r="A27" s="9" t="s">
        <v>33</v>
      </c>
      <c r="B27" s="9"/>
      <c r="C27" s="6"/>
      <c r="D27" s="6"/>
      <c r="E27" s="6"/>
      <c r="F27" s="6"/>
      <c r="G27" s="6"/>
      <c r="H27" s="6"/>
      <c r="I27" s="6" t="str">
        <f t="shared" si="0"/>
        <v>0x0</v>
      </c>
      <c r="M27" t="str">
        <f t="shared" si="1"/>
        <v>FLAH_MAP_21,</v>
      </c>
      <c r="O27" t="str">
        <f t="shared" si="2"/>
        <v>0x0,</v>
      </c>
    </row>
    <row r="28" spans="1:15" x14ac:dyDescent="0.35">
      <c r="A28" s="9" t="s">
        <v>34</v>
      </c>
      <c r="B28" s="9"/>
      <c r="C28" s="6"/>
      <c r="D28" s="6"/>
      <c r="E28" s="6"/>
      <c r="F28" s="6"/>
      <c r="G28" s="6"/>
      <c r="H28" s="6"/>
      <c r="I28" s="6" t="str">
        <f t="shared" si="0"/>
        <v>0x0</v>
      </c>
      <c r="M28" t="str">
        <f t="shared" si="1"/>
        <v>FLAH_MAP_22,</v>
      </c>
      <c r="O28" t="str">
        <f t="shared" si="2"/>
        <v>0x0,</v>
      </c>
    </row>
    <row r="29" spans="1:15" x14ac:dyDescent="0.35">
      <c r="A29" s="9" t="s">
        <v>35</v>
      </c>
      <c r="B29" s="9"/>
      <c r="C29" s="6"/>
      <c r="D29" s="6"/>
      <c r="E29" s="6"/>
      <c r="F29" s="6"/>
      <c r="G29" s="6"/>
      <c r="H29" s="6"/>
      <c r="I29" s="6" t="str">
        <f t="shared" si="0"/>
        <v>0x0</v>
      </c>
      <c r="M29" t="str">
        <f t="shared" si="1"/>
        <v>FLAH_MAP_23,</v>
      </c>
      <c r="O29" t="str">
        <f t="shared" si="2"/>
        <v>0x0,</v>
      </c>
    </row>
    <row r="30" spans="1:15" x14ac:dyDescent="0.35">
      <c r="A30" s="9" t="s">
        <v>36</v>
      </c>
      <c r="B30" s="9"/>
      <c r="C30" s="6"/>
      <c r="D30" s="6"/>
      <c r="E30" s="6"/>
      <c r="F30" s="6"/>
      <c r="G30" s="6"/>
      <c r="H30" s="6"/>
      <c r="I30" s="6" t="str">
        <f t="shared" si="0"/>
        <v>0x0</v>
      </c>
      <c r="M30" t="str">
        <f t="shared" si="1"/>
        <v>FLAH_MAP_24,</v>
      </c>
      <c r="O30" t="str">
        <f t="shared" si="2"/>
        <v>0x0,</v>
      </c>
    </row>
    <row r="31" spans="1:15" x14ac:dyDescent="0.35">
      <c r="A31" s="9" t="s">
        <v>37</v>
      </c>
      <c r="B31" s="9"/>
      <c r="C31" s="6"/>
      <c r="D31" s="6"/>
      <c r="E31" s="6"/>
      <c r="F31" s="6"/>
      <c r="G31" s="6"/>
      <c r="H31" s="6"/>
      <c r="I31" s="6" t="str">
        <f t="shared" si="0"/>
        <v>0x0</v>
      </c>
      <c r="M31" t="str">
        <f t="shared" si="1"/>
        <v>FLAH_MAP_25,</v>
      </c>
      <c r="O31" t="str">
        <f t="shared" si="2"/>
        <v>0x0,</v>
      </c>
    </row>
    <row r="32" spans="1:15" x14ac:dyDescent="0.35">
      <c r="A32" s="9" t="s">
        <v>38</v>
      </c>
      <c r="B32" s="9"/>
      <c r="C32" s="6"/>
      <c r="D32" s="6"/>
      <c r="E32" s="6"/>
      <c r="F32" s="6"/>
      <c r="G32" s="6"/>
      <c r="H32" s="6"/>
      <c r="I32" s="6" t="str">
        <f t="shared" si="0"/>
        <v>0x0</v>
      </c>
      <c r="M32" t="str">
        <f t="shared" si="1"/>
        <v>FLAH_MAP_26,</v>
      </c>
      <c r="O32" t="str">
        <f t="shared" si="2"/>
        <v>0x0,</v>
      </c>
    </row>
    <row r="33" spans="1:15" x14ac:dyDescent="0.35">
      <c r="A33" s="9" t="s">
        <v>39</v>
      </c>
      <c r="B33" s="9"/>
      <c r="C33" s="6"/>
      <c r="D33" s="6"/>
      <c r="E33" s="6"/>
      <c r="F33" s="6"/>
      <c r="G33" s="6"/>
      <c r="H33" s="6"/>
      <c r="I33" s="6" t="str">
        <f t="shared" si="0"/>
        <v>0x0</v>
      </c>
      <c r="M33" t="str">
        <f t="shared" si="1"/>
        <v>FLAH_MAP_27,</v>
      </c>
      <c r="O33" t="str">
        <f t="shared" si="2"/>
        <v>0x0,</v>
      </c>
    </row>
    <row r="34" spans="1:15" x14ac:dyDescent="0.35">
      <c r="A34" s="9" t="s">
        <v>40</v>
      </c>
      <c r="B34" s="9"/>
      <c r="C34" s="6"/>
      <c r="D34" s="6"/>
      <c r="E34" s="6"/>
      <c r="F34" s="6"/>
      <c r="G34" s="6"/>
      <c r="H34" s="6"/>
      <c r="I34" s="6" t="str">
        <f t="shared" si="0"/>
        <v>0x0</v>
      </c>
      <c r="M34" t="str">
        <f t="shared" si="1"/>
        <v>FLAH_MAP_28,</v>
      </c>
      <c r="O34" t="str">
        <f t="shared" si="2"/>
        <v>0x0,</v>
      </c>
    </row>
    <row r="35" spans="1:15" x14ac:dyDescent="0.35">
      <c r="A35" s="2"/>
      <c r="B35" s="2"/>
      <c r="M35" t="s">
        <v>50</v>
      </c>
    </row>
    <row r="36" spans="1:15" x14ac:dyDescent="0.35">
      <c r="A36" s="10"/>
      <c r="B36" s="10"/>
      <c r="L36" t="s">
        <v>51</v>
      </c>
      <c r="N36" t="s">
        <v>52</v>
      </c>
    </row>
  </sheetData>
  <mergeCells count="32">
    <mergeCell ref="A34:B34"/>
    <mergeCell ref="A36:B36"/>
    <mergeCell ref="A28:B28"/>
    <mergeCell ref="A29:B29"/>
    <mergeCell ref="A30:B30"/>
    <mergeCell ref="A31:B31"/>
    <mergeCell ref="A32:B32"/>
    <mergeCell ref="A33:B33"/>
    <mergeCell ref="A27:B27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15:B15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7"/>
  <sheetViews>
    <sheetView zoomScale="85" zoomScaleNormal="85" workbookViewId="0">
      <selection sqref="A1:T36"/>
    </sheetView>
  </sheetViews>
  <sheetFormatPr defaultRowHeight="14.15" x14ac:dyDescent="0.35"/>
  <cols>
    <col min="1" max="1" width="11.92578125" bestFit="1" customWidth="1"/>
    <col min="3" max="3" width="17.85546875" bestFit="1" customWidth="1"/>
    <col min="4" max="4" width="16.0703125" bestFit="1" customWidth="1"/>
    <col min="5" max="5" width="13.28515625" bestFit="1" customWidth="1"/>
    <col min="6" max="6" width="13.2109375" bestFit="1" customWidth="1"/>
    <col min="9" max="9" width="12.42578125" bestFit="1" customWidth="1"/>
    <col min="12" max="12" width="12.92578125" bestFit="1" customWidth="1"/>
    <col min="13" max="13" width="12.35546875" bestFit="1" customWidth="1"/>
  </cols>
  <sheetData>
    <row r="1" spans="1:15" ht="34.75" x14ac:dyDescent="0.8">
      <c r="A1" s="7" t="s">
        <v>47</v>
      </c>
    </row>
    <row r="2" spans="1:15" x14ac:dyDescent="0.35">
      <c r="A2" s="2" t="s">
        <v>43</v>
      </c>
      <c r="B2" s="3">
        <v>0</v>
      </c>
      <c r="C2" s="2"/>
      <c r="D2" s="2" t="s">
        <v>0</v>
      </c>
      <c r="E2" s="3">
        <v>8</v>
      </c>
      <c r="F2" s="2" t="s">
        <v>1</v>
      </c>
      <c r="G2" s="2"/>
      <c r="H2" s="2"/>
      <c r="I2" t="s">
        <v>18</v>
      </c>
      <c r="J2" s="1">
        <v>4</v>
      </c>
      <c r="K2" t="s">
        <v>19</v>
      </c>
      <c r="L2" s="2" t="s">
        <v>44</v>
      </c>
      <c r="M2" s="3">
        <v>0</v>
      </c>
    </row>
    <row r="3" spans="1:15" x14ac:dyDescent="0.35">
      <c r="L3" t="s">
        <v>45</v>
      </c>
      <c r="N3" t="s">
        <v>46</v>
      </c>
    </row>
    <row r="4" spans="1:15" x14ac:dyDescent="0.35">
      <c r="A4" s="10"/>
      <c r="B4" s="10"/>
      <c r="C4" s="2"/>
      <c r="D4" s="2"/>
      <c r="E4" s="2"/>
      <c r="F4" s="2"/>
      <c r="G4" s="2"/>
      <c r="H4" s="2"/>
      <c r="L4" t="s">
        <v>41</v>
      </c>
      <c r="N4" t="s">
        <v>54</v>
      </c>
    </row>
    <row r="5" spans="1:15" x14ac:dyDescent="0.35">
      <c r="A5" s="9" t="s">
        <v>2</v>
      </c>
      <c r="B5" s="9"/>
      <c r="C5" s="4" t="s">
        <v>15</v>
      </c>
      <c r="D5" s="4" t="s">
        <v>17</v>
      </c>
      <c r="E5" s="4" t="s">
        <v>22</v>
      </c>
      <c r="F5" s="4" t="s">
        <v>23</v>
      </c>
      <c r="G5" s="4" t="s">
        <v>20</v>
      </c>
      <c r="H5" s="4" t="s">
        <v>21</v>
      </c>
      <c r="I5" s="4" t="s">
        <v>53</v>
      </c>
      <c r="L5" t="s">
        <v>42</v>
      </c>
      <c r="N5" t="s">
        <v>42</v>
      </c>
    </row>
    <row r="6" spans="1:15" x14ac:dyDescent="0.35">
      <c r="A6" s="9" t="s">
        <v>3</v>
      </c>
      <c r="B6" s="9"/>
      <c r="C6" s="4" t="s">
        <v>16</v>
      </c>
      <c r="D6" s="5">
        <v>1604216</v>
      </c>
      <c r="E6" s="5">
        <f>IF(MOD(D6,$J$2) &lt;&gt; 0, D6 + $J$2 - MOD(D6,$J$2), D6)</f>
        <v>1604216</v>
      </c>
      <c r="F6" s="5" t="str">
        <f>DEC2HEX(E6)</f>
        <v>187A78</v>
      </c>
      <c r="G6" s="4">
        <f>B2</f>
        <v>0</v>
      </c>
      <c r="H6" s="5" t="str">
        <f>DEC2HEX(HEX2DEC(G6)+E6)</f>
        <v>187A78</v>
      </c>
      <c r="I6" s="6" t="str">
        <f>"0x"&amp;TEXT(G6, "@")</f>
        <v>0x0</v>
      </c>
      <c r="M6" t="str">
        <f>TEXT(A6, "@")&amp;","</f>
        <v>FLAH_MAP_0,</v>
      </c>
      <c r="O6" t="str">
        <f>"0x"&amp;TEXT(DEC2HEX(HEX2DEC(G6)+HEX2DEC($M$2)), "@")&amp;","</f>
        <v>0x0,</v>
      </c>
    </row>
    <row r="7" spans="1:15" x14ac:dyDescent="0.35">
      <c r="A7" s="9" t="s">
        <v>4</v>
      </c>
      <c r="B7" s="9"/>
      <c r="C7" s="4" t="s">
        <v>16</v>
      </c>
      <c r="D7" s="5">
        <v>1604216</v>
      </c>
      <c r="E7" s="5">
        <f>IF(MOD(D7,$J$2) &lt;&gt; 0, D7 + $J$2 - MOD(D7,$J$2), D7)</f>
        <v>1604216</v>
      </c>
      <c r="F7" s="5" t="str">
        <f>DEC2HEX(E7)</f>
        <v>187A78</v>
      </c>
      <c r="G7" s="5" t="str">
        <f>H6</f>
        <v>187A78</v>
      </c>
      <c r="H7" s="5" t="str">
        <f>DEC2HEX(HEX2DEC(G7)+E7)</f>
        <v>30F4F0</v>
      </c>
      <c r="I7" s="6" t="str">
        <f t="shared" ref="I7:I34" si="0">"0x"&amp;TEXT(G7, "@")</f>
        <v>0x187A78</v>
      </c>
      <c r="M7" t="str">
        <f t="shared" ref="M7:M34" si="1">TEXT(A7, "@")&amp;","</f>
        <v>FLAH_MAP_1,</v>
      </c>
      <c r="O7" t="str">
        <f t="shared" ref="O7:O34" si="2">"0x"&amp;TEXT(DEC2HEX(HEX2DEC(G7)+HEX2DEC($M$2)), "@")&amp;","</f>
        <v>0x187A78,</v>
      </c>
    </row>
    <row r="8" spans="1:15" x14ac:dyDescent="0.35">
      <c r="A8" s="9" t="s">
        <v>5</v>
      </c>
      <c r="B8" s="9"/>
      <c r="C8" s="4"/>
      <c r="D8" s="4"/>
      <c r="E8" s="4"/>
      <c r="F8" s="4"/>
      <c r="G8" s="4"/>
      <c r="H8" s="4"/>
      <c r="I8" s="6" t="str">
        <f t="shared" si="0"/>
        <v>0x0</v>
      </c>
      <c r="M8" t="str">
        <f t="shared" si="1"/>
        <v>FLAH_MAP_2,</v>
      </c>
      <c r="O8" t="str">
        <f t="shared" si="2"/>
        <v>0x0,</v>
      </c>
    </row>
    <row r="9" spans="1:15" x14ac:dyDescent="0.35">
      <c r="A9" s="9" t="s">
        <v>6</v>
      </c>
      <c r="B9" s="9"/>
      <c r="C9" s="4"/>
      <c r="D9" s="4"/>
      <c r="E9" s="4"/>
      <c r="F9" s="4"/>
      <c r="G9" s="4"/>
      <c r="H9" s="4"/>
      <c r="I9" s="6" t="str">
        <f t="shared" si="0"/>
        <v>0x0</v>
      </c>
      <c r="M9" t="str">
        <f t="shared" si="1"/>
        <v>FLAH_MAP_3,</v>
      </c>
      <c r="O9" t="str">
        <f t="shared" si="2"/>
        <v>0x0,</v>
      </c>
    </row>
    <row r="10" spans="1:15" x14ac:dyDescent="0.35">
      <c r="A10" s="9" t="s">
        <v>7</v>
      </c>
      <c r="B10" s="9"/>
      <c r="C10" s="4"/>
      <c r="D10" s="4"/>
      <c r="E10" s="4"/>
      <c r="F10" s="4"/>
      <c r="G10" s="4"/>
      <c r="H10" s="4"/>
      <c r="I10" s="6" t="str">
        <f t="shared" si="0"/>
        <v>0x0</v>
      </c>
      <c r="M10" t="str">
        <f t="shared" si="1"/>
        <v>FLAH_MAP_4,</v>
      </c>
      <c r="O10" t="str">
        <f t="shared" si="2"/>
        <v>0x0,</v>
      </c>
    </row>
    <row r="11" spans="1:15" x14ac:dyDescent="0.35">
      <c r="A11" s="9" t="s">
        <v>8</v>
      </c>
      <c r="B11" s="9"/>
      <c r="C11" s="4"/>
      <c r="D11" s="4"/>
      <c r="E11" s="4"/>
      <c r="F11" s="4"/>
      <c r="G11" s="4"/>
      <c r="H11" s="4"/>
      <c r="I11" s="6" t="str">
        <f t="shared" si="0"/>
        <v>0x0</v>
      </c>
      <c r="M11" t="str">
        <f t="shared" si="1"/>
        <v>FLAH_MAP_5,</v>
      </c>
      <c r="O11" t="str">
        <f t="shared" si="2"/>
        <v>0x0,</v>
      </c>
    </row>
    <row r="12" spans="1:15" x14ac:dyDescent="0.35">
      <c r="A12" s="9" t="s">
        <v>9</v>
      </c>
      <c r="B12" s="9"/>
      <c r="C12" s="6"/>
      <c r="D12" s="6"/>
      <c r="E12" s="6"/>
      <c r="F12" s="6"/>
      <c r="G12" s="6"/>
      <c r="H12" s="6"/>
      <c r="I12" s="6" t="str">
        <f t="shared" si="0"/>
        <v>0x0</v>
      </c>
      <c r="M12" t="str">
        <f t="shared" si="1"/>
        <v>FLAH_MAP_6,</v>
      </c>
      <c r="O12" t="str">
        <f t="shared" si="2"/>
        <v>0x0,</v>
      </c>
    </row>
    <row r="13" spans="1:15" x14ac:dyDescent="0.35">
      <c r="A13" s="9" t="s">
        <v>10</v>
      </c>
      <c r="B13" s="9"/>
      <c r="C13" s="6"/>
      <c r="D13" s="6"/>
      <c r="E13" s="6"/>
      <c r="F13" s="6"/>
      <c r="G13" s="6"/>
      <c r="H13" s="6"/>
      <c r="I13" s="6" t="str">
        <f t="shared" si="0"/>
        <v>0x0</v>
      </c>
      <c r="M13" t="str">
        <f t="shared" si="1"/>
        <v>FLAH_MAP_7,</v>
      </c>
      <c r="O13" t="str">
        <f t="shared" si="2"/>
        <v>0x0,</v>
      </c>
    </row>
    <row r="14" spans="1:15" x14ac:dyDescent="0.35">
      <c r="A14" s="9" t="s">
        <v>11</v>
      </c>
      <c r="B14" s="9"/>
      <c r="C14" s="6"/>
      <c r="D14" s="6"/>
      <c r="E14" s="6"/>
      <c r="F14" s="6"/>
      <c r="G14" s="6"/>
      <c r="H14" s="6"/>
      <c r="I14" s="6" t="str">
        <f t="shared" si="0"/>
        <v>0x0</v>
      </c>
      <c r="M14" t="str">
        <f t="shared" si="1"/>
        <v>FLAH_MAP_8,</v>
      </c>
      <c r="O14" t="str">
        <f t="shared" si="2"/>
        <v>0x0,</v>
      </c>
    </row>
    <row r="15" spans="1:15" x14ac:dyDescent="0.35">
      <c r="A15" s="9" t="s">
        <v>12</v>
      </c>
      <c r="B15" s="9"/>
      <c r="C15" s="6"/>
      <c r="D15" s="6"/>
      <c r="E15" s="6"/>
      <c r="F15" s="6"/>
      <c r="G15" s="6"/>
      <c r="H15" s="6"/>
      <c r="I15" s="6" t="str">
        <f t="shared" si="0"/>
        <v>0x0</v>
      </c>
      <c r="M15" t="str">
        <f t="shared" si="1"/>
        <v>FLAH_MAP_9,</v>
      </c>
      <c r="O15" t="str">
        <f t="shared" si="2"/>
        <v>0x0,</v>
      </c>
    </row>
    <row r="16" spans="1:15" x14ac:dyDescent="0.35">
      <c r="A16" s="9" t="s">
        <v>13</v>
      </c>
      <c r="B16" s="9"/>
      <c r="C16" s="6"/>
      <c r="D16" s="6"/>
      <c r="E16" s="6"/>
      <c r="F16" s="6"/>
      <c r="G16" s="6"/>
      <c r="H16" s="6"/>
      <c r="I16" s="6" t="str">
        <f t="shared" si="0"/>
        <v>0x0</v>
      </c>
      <c r="M16" t="str">
        <f t="shared" si="1"/>
        <v>FLAH_MAP_10,</v>
      </c>
      <c r="O16" t="str">
        <f t="shared" si="2"/>
        <v>0x0,</v>
      </c>
    </row>
    <row r="17" spans="1:15" x14ac:dyDescent="0.35">
      <c r="A17" s="9" t="s">
        <v>14</v>
      </c>
      <c r="B17" s="9"/>
      <c r="C17" s="6"/>
      <c r="D17" s="6"/>
      <c r="E17" s="6"/>
      <c r="F17" s="6"/>
      <c r="G17" s="6"/>
      <c r="H17" s="6"/>
      <c r="I17" s="6" t="str">
        <f t="shared" si="0"/>
        <v>0x0</v>
      </c>
      <c r="M17" t="str">
        <f t="shared" si="1"/>
        <v>FLAH_MAP_11,</v>
      </c>
      <c r="O17" t="str">
        <f t="shared" si="2"/>
        <v>0x0,</v>
      </c>
    </row>
    <row r="18" spans="1:15" x14ac:dyDescent="0.35">
      <c r="A18" s="9" t="s">
        <v>24</v>
      </c>
      <c r="B18" s="9"/>
      <c r="C18" s="6"/>
      <c r="D18" s="6"/>
      <c r="E18" s="6"/>
      <c r="F18" s="6"/>
      <c r="G18" s="6"/>
      <c r="H18" s="6"/>
      <c r="I18" s="6" t="str">
        <f t="shared" si="0"/>
        <v>0x0</v>
      </c>
      <c r="M18" t="str">
        <f t="shared" si="1"/>
        <v>FLAH_MAP_12,</v>
      </c>
      <c r="O18" t="str">
        <f t="shared" si="2"/>
        <v>0x0,</v>
      </c>
    </row>
    <row r="19" spans="1:15" x14ac:dyDescent="0.35">
      <c r="A19" s="9" t="s">
        <v>25</v>
      </c>
      <c r="B19" s="9"/>
      <c r="C19" s="6"/>
      <c r="D19" s="6"/>
      <c r="E19" s="6"/>
      <c r="F19" s="6"/>
      <c r="G19" s="6"/>
      <c r="H19" s="6"/>
      <c r="I19" s="6" t="str">
        <f t="shared" si="0"/>
        <v>0x0</v>
      </c>
      <c r="M19" t="str">
        <f t="shared" si="1"/>
        <v>FLAH_MAP_13,</v>
      </c>
      <c r="O19" t="str">
        <f t="shared" si="2"/>
        <v>0x0,</v>
      </c>
    </row>
    <row r="20" spans="1:15" x14ac:dyDescent="0.35">
      <c r="A20" s="9" t="s">
        <v>26</v>
      </c>
      <c r="B20" s="9"/>
      <c r="C20" s="6"/>
      <c r="D20" s="6"/>
      <c r="E20" s="6"/>
      <c r="F20" s="6"/>
      <c r="G20" s="6"/>
      <c r="H20" s="6"/>
      <c r="I20" s="6" t="str">
        <f t="shared" si="0"/>
        <v>0x0</v>
      </c>
      <c r="M20" t="str">
        <f t="shared" si="1"/>
        <v>FLAH_MAP_14,</v>
      </c>
      <c r="O20" t="str">
        <f t="shared" si="2"/>
        <v>0x0,</v>
      </c>
    </row>
    <row r="21" spans="1:15" x14ac:dyDescent="0.35">
      <c r="A21" s="9" t="s">
        <v>27</v>
      </c>
      <c r="B21" s="9"/>
      <c r="C21" s="6"/>
      <c r="D21" s="6"/>
      <c r="E21" s="6"/>
      <c r="F21" s="6"/>
      <c r="G21" s="6"/>
      <c r="H21" s="6"/>
      <c r="I21" s="6" t="str">
        <f t="shared" si="0"/>
        <v>0x0</v>
      </c>
      <c r="M21" t="str">
        <f t="shared" si="1"/>
        <v>FLAH_MAP_15,</v>
      </c>
      <c r="O21" t="str">
        <f t="shared" si="2"/>
        <v>0x0,</v>
      </c>
    </row>
    <row r="22" spans="1:15" x14ac:dyDescent="0.35">
      <c r="A22" s="9" t="s">
        <v>28</v>
      </c>
      <c r="B22" s="9"/>
      <c r="C22" s="6"/>
      <c r="D22" s="6"/>
      <c r="E22" s="6"/>
      <c r="F22" s="6"/>
      <c r="G22" s="6"/>
      <c r="H22" s="6"/>
      <c r="I22" s="6" t="str">
        <f t="shared" si="0"/>
        <v>0x0</v>
      </c>
      <c r="M22" t="str">
        <f>TEXT(A22, "@")&amp;","</f>
        <v>FLAH_MAP_16,</v>
      </c>
      <c r="O22" t="str">
        <f t="shared" si="2"/>
        <v>0x0,</v>
      </c>
    </row>
    <row r="23" spans="1:15" x14ac:dyDescent="0.35">
      <c r="A23" s="9" t="s">
        <v>29</v>
      </c>
      <c r="B23" s="9"/>
      <c r="C23" s="6"/>
      <c r="D23" s="6"/>
      <c r="E23" s="6"/>
      <c r="F23" s="6"/>
      <c r="G23" s="6"/>
      <c r="H23" s="6"/>
      <c r="I23" s="6" t="str">
        <f t="shared" si="0"/>
        <v>0x0</v>
      </c>
      <c r="M23" t="str">
        <f t="shared" si="1"/>
        <v>FLAH_MAP_17,</v>
      </c>
      <c r="O23" t="str">
        <f t="shared" si="2"/>
        <v>0x0,</v>
      </c>
    </row>
    <row r="24" spans="1:15" x14ac:dyDescent="0.35">
      <c r="A24" s="9" t="s">
        <v>30</v>
      </c>
      <c r="B24" s="9"/>
      <c r="C24" s="6"/>
      <c r="D24" s="6"/>
      <c r="E24" s="6"/>
      <c r="F24" s="6"/>
      <c r="G24" s="6"/>
      <c r="H24" s="6"/>
      <c r="I24" s="6" t="str">
        <f t="shared" si="0"/>
        <v>0x0</v>
      </c>
      <c r="M24" t="str">
        <f t="shared" si="1"/>
        <v>FLAH_MAP_18,</v>
      </c>
      <c r="O24" t="str">
        <f t="shared" si="2"/>
        <v>0x0,</v>
      </c>
    </row>
    <row r="25" spans="1:15" x14ac:dyDescent="0.35">
      <c r="A25" s="9" t="s">
        <v>31</v>
      </c>
      <c r="B25" s="9"/>
      <c r="C25" s="6"/>
      <c r="D25" s="6"/>
      <c r="E25" s="6"/>
      <c r="F25" s="6"/>
      <c r="G25" s="6"/>
      <c r="H25" s="6"/>
      <c r="I25" s="6" t="str">
        <f t="shared" si="0"/>
        <v>0x0</v>
      </c>
      <c r="M25" t="str">
        <f t="shared" si="1"/>
        <v>FLAH_MAP_19,</v>
      </c>
      <c r="O25" t="str">
        <f t="shared" si="2"/>
        <v>0x0,</v>
      </c>
    </row>
    <row r="26" spans="1:15" x14ac:dyDescent="0.35">
      <c r="A26" s="9" t="s">
        <v>32</v>
      </c>
      <c r="B26" s="9"/>
      <c r="C26" s="6"/>
      <c r="D26" s="6"/>
      <c r="E26" s="6"/>
      <c r="F26" s="6"/>
      <c r="G26" s="6"/>
      <c r="H26" s="6"/>
      <c r="I26" s="6" t="str">
        <f t="shared" si="0"/>
        <v>0x0</v>
      </c>
      <c r="M26" t="str">
        <f t="shared" si="1"/>
        <v>FLAH_MAP_20,</v>
      </c>
      <c r="O26" t="str">
        <f t="shared" si="2"/>
        <v>0x0,</v>
      </c>
    </row>
    <row r="27" spans="1:15" x14ac:dyDescent="0.35">
      <c r="A27" s="9" t="s">
        <v>33</v>
      </c>
      <c r="B27" s="9"/>
      <c r="C27" s="6"/>
      <c r="D27" s="6"/>
      <c r="E27" s="6"/>
      <c r="F27" s="6"/>
      <c r="G27" s="6"/>
      <c r="H27" s="6"/>
      <c r="I27" s="6" t="str">
        <f t="shared" si="0"/>
        <v>0x0</v>
      </c>
      <c r="M27" t="str">
        <f t="shared" si="1"/>
        <v>FLAH_MAP_21,</v>
      </c>
      <c r="O27" t="str">
        <f t="shared" si="2"/>
        <v>0x0,</v>
      </c>
    </row>
    <row r="28" spans="1:15" x14ac:dyDescent="0.35">
      <c r="A28" s="9" t="s">
        <v>34</v>
      </c>
      <c r="B28" s="9"/>
      <c r="C28" s="6"/>
      <c r="D28" s="6"/>
      <c r="E28" s="6"/>
      <c r="F28" s="6"/>
      <c r="G28" s="6"/>
      <c r="H28" s="6"/>
      <c r="I28" s="6" t="str">
        <f t="shared" si="0"/>
        <v>0x0</v>
      </c>
      <c r="M28" t="str">
        <f t="shared" si="1"/>
        <v>FLAH_MAP_22,</v>
      </c>
      <c r="O28" t="str">
        <f t="shared" si="2"/>
        <v>0x0,</v>
      </c>
    </row>
    <row r="29" spans="1:15" x14ac:dyDescent="0.35">
      <c r="A29" s="9" t="s">
        <v>35</v>
      </c>
      <c r="B29" s="9"/>
      <c r="C29" s="6"/>
      <c r="D29" s="6"/>
      <c r="E29" s="6"/>
      <c r="F29" s="6"/>
      <c r="G29" s="6"/>
      <c r="H29" s="6"/>
      <c r="I29" s="6" t="str">
        <f t="shared" si="0"/>
        <v>0x0</v>
      </c>
      <c r="M29" t="str">
        <f t="shared" si="1"/>
        <v>FLAH_MAP_23,</v>
      </c>
      <c r="O29" t="str">
        <f t="shared" si="2"/>
        <v>0x0,</v>
      </c>
    </row>
    <row r="30" spans="1:15" x14ac:dyDescent="0.35">
      <c r="A30" s="9" t="s">
        <v>36</v>
      </c>
      <c r="B30" s="9"/>
      <c r="C30" s="6"/>
      <c r="D30" s="6"/>
      <c r="E30" s="6"/>
      <c r="F30" s="6"/>
      <c r="G30" s="6"/>
      <c r="H30" s="6"/>
      <c r="I30" s="6" t="str">
        <f t="shared" si="0"/>
        <v>0x0</v>
      </c>
      <c r="M30" t="str">
        <f t="shared" si="1"/>
        <v>FLAH_MAP_24,</v>
      </c>
      <c r="O30" t="str">
        <f t="shared" si="2"/>
        <v>0x0,</v>
      </c>
    </row>
    <row r="31" spans="1:15" x14ac:dyDescent="0.35">
      <c r="A31" s="9" t="s">
        <v>37</v>
      </c>
      <c r="B31" s="9"/>
      <c r="C31" s="6"/>
      <c r="D31" s="6"/>
      <c r="E31" s="6"/>
      <c r="F31" s="6"/>
      <c r="G31" s="6"/>
      <c r="H31" s="6"/>
      <c r="I31" s="6" t="str">
        <f t="shared" si="0"/>
        <v>0x0</v>
      </c>
      <c r="M31" t="str">
        <f t="shared" si="1"/>
        <v>FLAH_MAP_25,</v>
      </c>
      <c r="O31" t="str">
        <f t="shared" si="2"/>
        <v>0x0,</v>
      </c>
    </row>
    <row r="32" spans="1:15" x14ac:dyDescent="0.35">
      <c r="A32" s="9" t="s">
        <v>38</v>
      </c>
      <c r="B32" s="9"/>
      <c r="C32" s="6"/>
      <c r="D32" s="6"/>
      <c r="E32" s="6"/>
      <c r="F32" s="6"/>
      <c r="G32" s="6"/>
      <c r="H32" s="6"/>
      <c r="I32" s="6" t="str">
        <f t="shared" si="0"/>
        <v>0x0</v>
      </c>
      <c r="M32" t="str">
        <f t="shared" si="1"/>
        <v>FLAH_MAP_26,</v>
      </c>
      <c r="O32" t="str">
        <f t="shared" si="2"/>
        <v>0x0,</v>
      </c>
    </row>
    <row r="33" spans="1:15" x14ac:dyDescent="0.35">
      <c r="A33" s="9" t="s">
        <v>39</v>
      </c>
      <c r="B33" s="9"/>
      <c r="C33" s="6"/>
      <c r="D33" s="6"/>
      <c r="E33" s="6"/>
      <c r="F33" s="6"/>
      <c r="G33" s="6"/>
      <c r="H33" s="6"/>
      <c r="I33" s="6" t="str">
        <f t="shared" si="0"/>
        <v>0x0</v>
      </c>
      <c r="M33" t="str">
        <f t="shared" si="1"/>
        <v>FLAH_MAP_27,</v>
      </c>
      <c r="O33" t="str">
        <f t="shared" si="2"/>
        <v>0x0,</v>
      </c>
    </row>
    <row r="34" spans="1:15" x14ac:dyDescent="0.35">
      <c r="A34" s="9" t="s">
        <v>40</v>
      </c>
      <c r="B34" s="9"/>
      <c r="C34" s="6"/>
      <c r="D34" s="6"/>
      <c r="E34" s="6"/>
      <c r="F34" s="6"/>
      <c r="G34" s="6"/>
      <c r="H34" s="6"/>
      <c r="I34" s="6" t="str">
        <f t="shared" si="0"/>
        <v>0x0</v>
      </c>
      <c r="M34" t="str">
        <f t="shared" si="1"/>
        <v>FLAH_MAP_28,</v>
      </c>
      <c r="O34" t="str">
        <f t="shared" si="2"/>
        <v>0x0,</v>
      </c>
    </row>
    <row r="35" spans="1:15" x14ac:dyDescent="0.35">
      <c r="A35" s="2"/>
      <c r="B35" s="2"/>
      <c r="M35" t="s">
        <v>50</v>
      </c>
    </row>
    <row r="36" spans="1:15" x14ac:dyDescent="0.35">
      <c r="A36" s="10"/>
      <c r="B36" s="10"/>
      <c r="L36" t="s">
        <v>51</v>
      </c>
      <c r="N36" t="s">
        <v>52</v>
      </c>
    </row>
    <row r="37" spans="1:15" ht="34.75" x14ac:dyDescent="0.8">
      <c r="A37" s="7" t="s">
        <v>48</v>
      </c>
      <c r="B37" s="7"/>
    </row>
    <row r="38" spans="1:15" x14ac:dyDescent="0.35">
      <c r="A38" s="10"/>
      <c r="B38" s="10"/>
    </row>
    <row r="39" spans="1:15" x14ac:dyDescent="0.35">
      <c r="A39" s="10"/>
      <c r="B39" s="10"/>
    </row>
    <row r="40" spans="1:15" x14ac:dyDescent="0.35">
      <c r="A40" s="10"/>
      <c r="B40" s="10"/>
    </row>
    <row r="41" spans="1:15" x14ac:dyDescent="0.35">
      <c r="A41" s="10"/>
      <c r="B41" s="10"/>
    </row>
    <row r="42" spans="1:15" x14ac:dyDescent="0.35">
      <c r="A42" s="10"/>
      <c r="B42" s="10"/>
    </row>
    <row r="43" spans="1:15" x14ac:dyDescent="0.35">
      <c r="A43" s="10"/>
      <c r="B43" s="10"/>
    </row>
    <row r="44" spans="1:15" x14ac:dyDescent="0.35">
      <c r="A44" s="10"/>
      <c r="B44" s="10"/>
    </row>
    <row r="45" spans="1:15" x14ac:dyDescent="0.35">
      <c r="A45" s="10"/>
      <c r="B45" s="10"/>
    </row>
    <row r="46" spans="1:15" x14ac:dyDescent="0.35">
      <c r="A46" s="10"/>
      <c r="B46" s="10"/>
    </row>
    <row r="47" spans="1:15" x14ac:dyDescent="0.35">
      <c r="A47" s="10"/>
      <c r="B47" s="10"/>
    </row>
    <row r="48" spans="1:15" x14ac:dyDescent="0.35">
      <c r="A48" s="10"/>
      <c r="B48" s="10"/>
    </row>
    <row r="49" spans="1:2" x14ac:dyDescent="0.35">
      <c r="A49" s="10"/>
      <c r="B49" s="10"/>
    </row>
    <row r="50" spans="1:2" x14ac:dyDescent="0.35">
      <c r="A50" s="10"/>
      <c r="B50" s="10"/>
    </row>
    <row r="51" spans="1:2" x14ac:dyDescent="0.35">
      <c r="A51" s="10"/>
      <c r="B51" s="10"/>
    </row>
    <row r="52" spans="1:2" x14ac:dyDescent="0.35">
      <c r="A52" s="10"/>
      <c r="B52" s="10"/>
    </row>
    <row r="53" spans="1:2" x14ac:dyDescent="0.35">
      <c r="A53" s="10"/>
      <c r="B53" s="10"/>
    </row>
    <row r="54" spans="1:2" x14ac:dyDescent="0.35">
      <c r="A54" s="10"/>
      <c r="B54" s="10"/>
    </row>
    <row r="55" spans="1:2" x14ac:dyDescent="0.35">
      <c r="A55" s="10"/>
      <c r="B55" s="10"/>
    </row>
    <row r="56" spans="1:2" x14ac:dyDescent="0.35">
      <c r="A56" s="10"/>
      <c r="B56" s="10"/>
    </row>
    <row r="57" spans="1:2" x14ac:dyDescent="0.35">
      <c r="A57" s="10"/>
      <c r="B57" s="10"/>
    </row>
    <row r="58" spans="1:2" x14ac:dyDescent="0.35">
      <c r="A58" s="10"/>
      <c r="B58" s="10"/>
    </row>
    <row r="59" spans="1:2" x14ac:dyDescent="0.35">
      <c r="A59" s="10"/>
      <c r="B59" s="10"/>
    </row>
    <row r="60" spans="1:2" x14ac:dyDescent="0.35">
      <c r="A60" s="10"/>
      <c r="B60" s="10"/>
    </row>
    <row r="61" spans="1:2" x14ac:dyDescent="0.35">
      <c r="A61" s="10"/>
      <c r="B61" s="10"/>
    </row>
    <row r="62" spans="1:2" x14ac:dyDescent="0.35">
      <c r="A62" s="10"/>
      <c r="B62" s="10"/>
    </row>
    <row r="63" spans="1:2" x14ac:dyDescent="0.35">
      <c r="A63" s="10"/>
      <c r="B63" s="10"/>
    </row>
    <row r="64" spans="1:2" x14ac:dyDescent="0.35">
      <c r="A64" s="10"/>
      <c r="B64" s="10"/>
    </row>
    <row r="65" spans="1:2" x14ac:dyDescent="0.35">
      <c r="A65" s="10"/>
      <c r="B65" s="10"/>
    </row>
    <row r="66" spans="1:2" x14ac:dyDescent="0.35">
      <c r="A66" s="10"/>
      <c r="B66" s="10"/>
    </row>
    <row r="67" spans="1:2" x14ac:dyDescent="0.35">
      <c r="A67" s="10"/>
      <c r="B67" s="10"/>
    </row>
    <row r="68" spans="1:2" x14ac:dyDescent="0.35">
      <c r="A68" s="10"/>
      <c r="B68" s="10"/>
    </row>
    <row r="69" spans="1:2" x14ac:dyDescent="0.35">
      <c r="A69" s="10"/>
      <c r="B69" s="10"/>
    </row>
    <row r="70" spans="1:2" x14ac:dyDescent="0.35">
      <c r="A70" s="10"/>
      <c r="B70" s="10"/>
    </row>
    <row r="71" spans="1:2" x14ac:dyDescent="0.35">
      <c r="A71" s="10"/>
      <c r="B71" s="10"/>
    </row>
    <row r="72" spans="1:2" x14ac:dyDescent="0.35">
      <c r="A72" s="10"/>
      <c r="B72" s="10"/>
    </row>
    <row r="73" spans="1:2" x14ac:dyDescent="0.35">
      <c r="A73" s="10"/>
      <c r="B73" s="10"/>
    </row>
    <row r="74" spans="1:2" x14ac:dyDescent="0.35">
      <c r="A74" s="10"/>
      <c r="B74" s="10"/>
    </row>
    <row r="75" spans="1:2" x14ac:dyDescent="0.35">
      <c r="A75" s="10"/>
      <c r="B75" s="10"/>
    </row>
    <row r="76" spans="1:2" x14ac:dyDescent="0.35">
      <c r="A76" s="10"/>
      <c r="B76" s="10"/>
    </row>
    <row r="77" spans="1:2" ht="34.75" x14ac:dyDescent="0.8">
      <c r="A77" s="7" t="s">
        <v>49</v>
      </c>
      <c r="B77" s="7"/>
    </row>
    <row r="78" spans="1:2" x14ac:dyDescent="0.35">
      <c r="A78" s="10"/>
      <c r="B78" s="10"/>
    </row>
    <row r="79" spans="1:2" x14ac:dyDescent="0.35">
      <c r="A79" s="10"/>
      <c r="B79" s="10"/>
    </row>
    <row r="80" spans="1:2" x14ac:dyDescent="0.35">
      <c r="A80" s="10"/>
      <c r="B80" s="10"/>
    </row>
    <row r="81" spans="1:2" x14ac:dyDescent="0.35">
      <c r="A81" s="10"/>
      <c r="B81" s="10"/>
    </row>
    <row r="82" spans="1:2" x14ac:dyDescent="0.35">
      <c r="A82" s="10"/>
      <c r="B82" s="10"/>
    </row>
    <row r="83" spans="1:2" x14ac:dyDescent="0.35">
      <c r="A83" s="10"/>
      <c r="B83" s="10"/>
    </row>
    <row r="84" spans="1:2" x14ac:dyDescent="0.35">
      <c r="A84" s="10"/>
      <c r="B84" s="10"/>
    </row>
    <row r="85" spans="1:2" x14ac:dyDescent="0.35">
      <c r="A85" s="10"/>
      <c r="B85" s="10"/>
    </row>
    <row r="86" spans="1:2" x14ac:dyDescent="0.35">
      <c r="A86" s="10"/>
      <c r="B86" s="10"/>
    </row>
    <row r="87" spans="1:2" x14ac:dyDescent="0.35">
      <c r="A87" s="10"/>
      <c r="B87" s="10"/>
    </row>
    <row r="88" spans="1:2" x14ac:dyDescent="0.35">
      <c r="A88" s="10"/>
      <c r="B88" s="10"/>
    </row>
    <row r="89" spans="1:2" x14ac:dyDescent="0.35">
      <c r="A89" s="10"/>
      <c r="B89" s="10"/>
    </row>
    <row r="90" spans="1:2" x14ac:dyDescent="0.35">
      <c r="A90" s="10"/>
      <c r="B90" s="10"/>
    </row>
    <row r="91" spans="1:2" x14ac:dyDescent="0.35">
      <c r="A91" s="10"/>
      <c r="B91" s="10"/>
    </row>
    <row r="92" spans="1:2" x14ac:dyDescent="0.35">
      <c r="A92" s="10"/>
      <c r="B92" s="10"/>
    </row>
    <row r="93" spans="1:2" x14ac:dyDescent="0.35">
      <c r="A93" s="10"/>
      <c r="B93" s="10"/>
    </row>
    <row r="94" spans="1:2" x14ac:dyDescent="0.35">
      <c r="A94" s="10"/>
      <c r="B94" s="10"/>
    </row>
    <row r="95" spans="1:2" x14ac:dyDescent="0.35">
      <c r="A95" s="10"/>
      <c r="B95" s="10"/>
    </row>
    <row r="96" spans="1:2" x14ac:dyDescent="0.35">
      <c r="A96" s="10"/>
      <c r="B96" s="10"/>
    </row>
    <row r="97" spans="1:2" x14ac:dyDescent="0.35">
      <c r="A97" s="10"/>
      <c r="B97" s="10"/>
    </row>
    <row r="98" spans="1:2" x14ac:dyDescent="0.35">
      <c r="A98" s="10"/>
      <c r="B98" s="10"/>
    </row>
    <row r="99" spans="1:2" x14ac:dyDescent="0.35">
      <c r="A99" s="10"/>
      <c r="B99" s="10"/>
    </row>
    <row r="100" spans="1:2" x14ac:dyDescent="0.35">
      <c r="A100" s="10"/>
      <c r="B100" s="10"/>
    </row>
    <row r="101" spans="1:2" x14ac:dyDescent="0.35">
      <c r="A101" s="10"/>
      <c r="B101" s="10"/>
    </row>
    <row r="102" spans="1:2" x14ac:dyDescent="0.35">
      <c r="A102" s="10"/>
      <c r="B102" s="10"/>
    </row>
    <row r="103" spans="1:2" x14ac:dyDescent="0.35">
      <c r="A103" s="10"/>
      <c r="B103" s="10"/>
    </row>
    <row r="104" spans="1:2" x14ac:dyDescent="0.35">
      <c r="A104" s="10"/>
      <c r="B104" s="10"/>
    </row>
    <row r="105" spans="1:2" x14ac:dyDescent="0.35">
      <c r="A105" s="10"/>
      <c r="B105" s="10"/>
    </row>
    <row r="106" spans="1:2" x14ac:dyDescent="0.35">
      <c r="A106" s="10"/>
      <c r="B106" s="10"/>
    </row>
    <row r="107" spans="1:2" x14ac:dyDescent="0.35">
      <c r="A107" s="10"/>
      <c r="B107" s="10"/>
    </row>
    <row r="108" spans="1:2" x14ac:dyDescent="0.35">
      <c r="A108" s="10"/>
      <c r="B108" s="10"/>
    </row>
    <row r="109" spans="1:2" x14ac:dyDescent="0.35">
      <c r="A109" s="10"/>
      <c r="B109" s="10"/>
    </row>
    <row r="110" spans="1:2" x14ac:dyDescent="0.35">
      <c r="A110" s="10"/>
      <c r="B110" s="10"/>
    </row>
    <row r="111" spans="1:2" x14ac:dyDescent="0.35">
      <c r="A111" s="10"/>
      <c r="B111" s="10"/>
    </row>
    <row r="112" spans="1:2" x14ac:dyDescent="0.35">
      <c r="A112" s="10"/>
      <c r="B112" s="10"/>
    </row>
    <row r="113" spans="1:2" x14ac:dyDescent="0.35">
      <c r="A113" s="10"/>
      <c r="B113" s="10"/>
    </row>
    <row r="114" spans="1:2" x14ac:dyDescent="0.35">
      <c r="A114" s="10"/>
      <c r="B114" s="10"/>
    </row>
    <row r="115" spans="1:2" x14ac:dyDescent="0.35">
      <c r="A115" s="10"/>
      <c r="B115" s="10"/>
    </row>
    <row r="116" spans="1:2" x14ac:dyDescent="0.35">
      <c r="A116" s="10"/>
      <c r="B116" s="10"/>
    </row>
    <row r="117" spans="1:2" x14ac:dyDescent="0.35">
      <c r="A117" s="10"/>
      <c r="B117" s="10"/>
    </row>
    <row r="118" spans="1:2" x14ac:dyDescent="0.35">
      <c r="A118" s="10"/>
      <c r="B118" s="10"/>
    </row>
    <row r="119" spans="1:2" x14ac:dyDescent="0.35">
      <c r="A119" s="10"/>
      <c r="B119" s="10"/>
    </row>
    <row r="120" spans="1:2" x14ac:dyDescent="0.35">
      <c r="A120" s="10"/>
      <c r="B120" s="10"/>
    </row>
    <row r="121" spans="1:2" x14ac:dyDescent="0.35">
      <c r="A121" s="10"/>
      <c r="B121" s="10"/>
    </row>
    <row r="122" spans="1:2" x14ac:dyDescent="0.35">
      <c r="A122" s="10"/>
      <c r="B122" s="10"/>
    </row>
    <row r="123" spans="1:2" x14ac:dyDescent="0.35">
      <c r="A123" s="10"/>
      <c r="B123" s="10"/>
    </row>
    <row r="124" spans="1:2" x14ac:dyDescent="0.35">
      <c r="A124" s="10"/>
      <c r="B124" s="10"/>
    </row>
    <row r="125" spans="1:2" x14ac:dyDescent="0.35">
      <c r="A125" s="10"/>
      <c r="B125" s="10"/>
    </row>
    <row r="126" spans="1:2" x14ac:dyDescent="0.35">
      <c r="A126" s="10"/>
      <c r="B126" s="10"/>
    </row>
    <row r="127" spans="1:2" x14ac:dyDescent="0.35">
      <c r="A127" s="10"/>
      <c r="B127" s="10"/>
    </row>
    <row r="128" spans="1:2" x14ac:dyDescent="0.35">
      <c r="A128" s="10"/>
      <c r="B128" s="10"/>
    </row>
    <row r="129" spans="1:2" x14ac:dyDescent="0.35">
      <c r="A129" s="10"/>
      <c r="B129" s="10"/>
    </row>
    <row r="130" spans="1:2" x14ac:dyDescent="0.35">
      <c r="A130" s="10"/>
      <c r="B130" s="10"/>
    </row>
    <row r="131" spans="1:2" x14ac:dyDescent="0.35">
      <c r="A131" s="10"/>
      <c r="B131" s="10"/>
    </row>
    <row r="132" spans="1:2" x14ac:dyDescent="0.35">
      <c r="A132" s="10"/>
      <c r="B132" s="10"/>
    </row>
    <row r="133" spans="1:2" x14ac:dyDescent="0.35">
      <c r="A133" s="10"/>
      <c r="B133" s="10"/>
    </row>
    <row r="134" spans="1:2" x14ac:dyDescent="0.35">
      <c r="A134" s="10"/>
      <c r="B134" s="10"/>
    </row>
    <row r="135" spans="1:2" x14ac:dyDescent="0.35">
      <c r="A135" s="10"/>
      <c r="B135" s="10"/>
    </row>
    <row r="136" spans="1:2" x14ac:dyDescent="0.35">
      <c r="A136" s="10"/>
      <c r="B136" s="10"/>
    </row>
    <row r="137" spans="1:2" x14ac:dyDescent="0.35">
      <c r="A137" s="10"/>
      <c r="B137" s="10"/>
    </row>
    <row r="138" spans="1:2" x14ac:dyDescent="0.35">
      <c r="A138" s="10"/>
      <c r="B138" s="10"/>
    </row>
    <row r="139" spans="1:2" x14ac:dyDescent="0.35">
      <c r="A139" s="10"/>
      <c r="B139" s="10"/>
    </row>
    <row r="140" spans="1:2" x14ac:dyDescent="0.35">
      <c r="A140" s="10"/>
      <c r="B140" s="10"/>
    </row>
    <row r="141" spans="1:2" x14ac:dyDescent="0.35">
      <c r="A141" s="10"/>
      <c r="B141" s="10"/>
    </row>
    <row r="142" spans="1:2" x14ac:dyDescent="0.35">
      <c r="A142" s="10"/>
      <c r="B142" s="10"/>
    </row>
    <row r="143" spans="1:2" x14ac:dyDescent="0.35">
      <c r="A143" s="10"/>
      <c r="B143" s="10"/>
    </row>
    <row r="144" spans="1:2" x14ac:dyDescent="0.35">
      <c r="A144" s="10"/>
      <c r="B144" s="10"/>
    </row>
    <row r="145" spans="1:2" x14ac:dyDescent="0.35">
      <c r="A145" s="10"/>
      <c r="B145" s="10"/>
    </row>
    <row r="146" spans="1:2" x14ac:dyDescent="0.35">
      <c r="A146" s="10"/>
      <c r="B146" s="10"/>
    </row>
    <row r="147" spans="1:2" x14ac:dyDescent="0.35">
      <c r="A147" s="10"/>
      <c r="B147" s="10"/>
    </row>
    <row r="148" spans="1:2" x14ac:dyDescent="0.35">
      <c r="A148" s="10"/>
      <c r="B148" s="10"/>
    </row>
    <row r="149" spans="1:2" x14ac:dyDescent="0.35">
      <c r="A149" s="10"/>
      <c r="B149" s="10"/>
    </row>
    <row r="150" spans="1:2" x14ac:dyDescent="0.35">
      <c r="A150" s="10"/>
      <c r="B150" s="10"/>
    </row>
    <row r="151" spans="1:2" x14ac:dyDescent="0.35">
      <c r="A151" s="10"/>
      <c r="B151" s="10"/>
    </row>
    <row r="152" spans="1:2" x14ac:dyDescent="0.35">
      <c r="A152" s="10"/>
      <c r="B152" s="10"/>
    </row>
    <row r="153" spans="1:2" x14ac:dyDescent="0.35">
      <c r="A153" s="10"/>
      <c r="B153" s="10"/>
    </row>
    <row r="154" spans="1:2" x14ac:dyDescent="0.35">
      <c r="A154" s="10"/>
      <c r="B154" s="10"/>
    </row>
    <row r="155" spans="1:2" x14ac:dyDescent="0.35">
      <c r="A155" s="10"/>
      <c r="B155" s="10"/>
    </row>
    <row r="156" spans="1:2" x14ac:dyDescent="0.35">
      <c r="A156" s="10"/>
      <c r="B156" s="10"/>
    </row>
    <row r="157" spans="1:2" x14ac:dyDescent="0.35">
      <c r="A157" s="10"/>
      <c r="B157" s="10"/>
    </row>
    <row r="158" spans="1:2" x14ac:dyDescent="0.35">
      <c r="A158" s="10"/>
      <c r="B158" s="10"/>
    </row>
    <row r="159" spans="1:2" x14ac:dyDescent="0.35">
      <c r="A159" s="10"/>
      <c r="B159" s="10"/>
    </row>
    <row r="160" spans="1:2" x14ac:dyDescent="0.35">
      <c r="A160" s="10"/>
      <c r="B160" s="10"/>
    </row>
    <row r="161" spans="1:2" x14ac:dyDescent="0.35">
      <c r="A161" s="10"/>
      <c r="B161" s="10"/>
    </row>
    <row r="162" spans="1:2" x14ac:dyDescent="0.35">
      <c r="A162" s="10"/>
      <c r="B162" s="10"/>
    </row>
    <row r="163" spans="1:2" x14ac:dyDescent="0.35">
      <c r="A163" s="10"/>
      <c r="B163" s="10"/>
    </row>
    <row r="164" spans="1:2" x14ac:dyDescent="0.35">
      <c r="A164" s="10"/>
      <c r="B164" s="10"/>
    </row>
    <row r="165" spans="1:2" x14ac:dyDescent="0.35">
      <c r="A165" s="10"/>
      <c r="B165" s="10"/>
    </row>
    <row r="166" spans="1:2" x14ac:dyDescent="0.35">
      <c r="A166" s="10"/>
      <c r="B166" s="10"/>
    </row>
    <row r="167" spans="1:2" x14ac:dyDescent="0.35">
      <c r="A167" s="10"/>
      <c r="B167" s="10"/>
    </row>
    <row r="168" spans="1:2" x14ac:dyDescent="0.35">
      <c r="A168" s="10"/>
      <c r="B168" s="10"/>
    </row>
    <row r="169" spans="1:2" x14ac:dyDescent="0.35">
      <c r="A169" s="10"/>
      <c r="B169" s="10"/>
    </row>
    <row r="170" spans="1:2" x14ac:dyDescent="0.35">
      <c r="A170" s="10"/>
      <c r="B170" s="10"/>
    </row>
    <row r="171" spans="1:2" x14ac:dyDescent="0.35">
      <c r="A171" s="10"/>
      <c r="B171" s="10"/>
    </row>
    <row r="172" spans="1:2" x14ac:dyDescent="0.35">
      <c r="A172" s="10"/>
      <c r="B172" s="10"/>
    </row>
    <row r="173" spans="1:2" x14ac:dyDescent="0.35">
      <c r="A173" s="10"/>
      <c r="B173" s="10"/>
    </row>
    <row r="174" spans="1:2" x14ac:dyDescent="0.35">
      <c r="A174" s="10"/>
      <c r="B174" s="10"/>
    </row>
    <row r="175" spans="1:2" x14ac:dyDescent="0.35">
      <c r="A175" s="10"/>
      <c r="B175" s="10"/>
    </row>
    <row r="176" spans="1:2" x14ac:dyDescent="0.35">
      <c r="A176" s="10"/>
      <c r="B176" s="10"/>
    </row>
    <row r="177" spans="1:2" x14ac:dyDescent="0.35">
      <c r="A177" s="10"/>
      <c r="B177" s="10"/>
    </row>
    <row r="178" spans="1:2" x14ac:dyDescent="0.35">
      <c r="A178" s="10"/>
      <c r="B178" s="10"/>
    </row>
    <row r="179" spans="1:2" x14ac:dyDescent="0.35">
      <c r="A179" s="10"/>
      <c r="B179" s="10"/>
    </row>
    <row r="180" spans="1:2" x14ac:dyDescent="0.35">
      <c r="A180" s="10"/>
      <c r="B180" s="10"/>
    </row>
    <row r="181" spans="1:2" x14ac:dyDescent="0.35">
      <c r="A181" s="10"/>
      <c r="B181" s="10"/>
    </row>
    <row r="182" spans="1:2" x14ac:dyDescent="0.35">
      <c r="A182" s="10"/>
      <c r="B182" s="10"/>
    </row>
    <row r="183" spans="1:2" x14ac:dyDescent="0.35">
      <c r="A183" s="10"/>
      <c r="B183" s="10"/>
    </row>
    <row r="184" spans="1:2" x14ac:dyDescent="0.35">
      <c r="A184" s="10"/>
      <c r="B184" s="10"/>
    </row>
    <row r="185" spans="1:2" x14ac:dyDescent="0.35">
      <c r="A185" s="10"/>
      <c r="B185" s="10"/>
    </row>
    <row r="186" spans="1:2" x14ac:dyDescent="0.35">
      <c r="A186" s="10"/>
      <c r="B186" s="10"/>
    </row>
    <row r="187" spans="1:2" x14ac:dyDescent="0.35">
      <c r="A187" s="10"/>
      <c r="B187" s="10"/>
    </row>
    <row r="188" spans="1:2" x14ac:dyDescent="0.35">
      <c r="A188" s="10"/>
      <c r="B188" s="10"/>
    </row>
    <row r="189" spans="1:2" x14ac:dyDescent="0.35">
      <c r="A189" s="10"/>
      <c r="B189" s="10"/>
    </row>
    <row r="190" spans="1:2" x14ac:dyDescent="0.35">
      <c r="A190" s="10"/>
      <c r="B190" s="10"/>
    </row>
    <row r="191" spans="1:2" x14ac:dyDescent="0.35">
      <c r="A191" s="10"/>
      <c r="B191" s="10"/>
    </row>
    <row r="192" spans="1:2" x14ac:dyDescent="0.35">
      <c r="A192" s="10"/>
      <c r="B192" s="10"/>
    </row>
    <row r="193" spans="1:2" x14ac:dyDescent="0.35">
      <c r="A193" s="10"/>
      <c r="B193" s="10"/>
    </row>
    <row r="194" spans="1:2" x14ac:dyDescent="0.35">
      <c r="A194" s="10"/>
      <c r="B194" s="10"/>
    </row>
    <row r="195" spans="1:2" x14ac:dyDescent="0.35">
      <c r="A195" s="10"/>
      <c r="B195" s="10"/>
    </row>
    <row r="196" spans="1:2" x14ac:dyDescent="0.35">
      <c r="A196" s="10"/>
      <c r="B196" s="10"/>
    </row>
    <row r="197" spans="1:2" x14ac:dyDescent="0.35">
      <c r="A197" s="10"/>
      <c r="B197" s="10"/>
    </row>
    <row r="198" spans="1:2" x14ac:dyDescent="0.35">
      <c r="A198" s="10"/>
      <c r="B198" s="10"/>
    </row>
    <row r="199" spans="1:2" x14ac:dyDescent="0.35">
      <c r="A199" s="10"/>
      <c r="B199" s="10"/>
    </row>
    <row r="200" spans="1:2" x14ac:dyDescent="0.35">
      <c r="A200" s="10"/>
      <c r="B200" s="10"/>
    </row>
    <row r="201" spans="1:2" x14ac:dyDescent="0.35">
      <c r="A201" s="10"/>
      <c r="B201" s="10"/>
    </row>
    <row r="202" spans="1:2" x14ac:dyDescent="0.35">
      <c r="A202" s="10"/>
      <c r="B202" s="10"/>
    </row>
    <row r="203" spans="1:2" x14ac:dyDescent="0.35">
      <c r="A203" s="10"/>
      <c r="B203" s="10"/>
    </row>
    <row r="204" spans="1:2" x14ac:dyDescent="0.35">
      <c r="A204" s="10"/>
      <c r="B204" s="10"/>
    </row>
    <row r="205" spans="1:2" x14ac:dyDescent="0.35">
      <c r="A205" s="10"/>
      <c r="B205" s="10"/>
    </row>
    <row r="206" spans="1:2" x14ac:dyDescent="0.35">
      <c r="A206" s="10"/>
      <c r="B206" s="10"/>
    </row>
    <row r="207" spans="1:2" x14ac:dyDescent="0.35">
      <c r="A207" s="10"/>
      <c r="B207" s="10"/>
    </row>
    <row r="208" spans="1:2" x14ac:dyDescent="0.35">
      <c r="A208" s="10"/>
      <c r="B208" s="10"/>
    </row>
    <row r="209" spans="1:2" x14ac:dyDescent="0.35">
      <c r="A209" s="10"/>
      <c r="B209" s="10"/>
    </row>
    <row r="210" spans="1:2" x14ac:dyDescent="0.35">
      <c r="A210" s="10"/>
      <c r="B210" s="10"/>
    </row>
    <row r="211" spans="1:2" x14ac:dyDescent="0.35">
      <c r="A211" s="10"/>
      <c r="B211" s="10"/>
    </row>
    <row r="212" spans="1:2" x14ac:dyDescent="0.35">
      <c r="A212" s="10"/>
      <c r="B212" s="10"/>
    </row>
    <row r="213" spans="1:2" x14ac:dyDescent="0.35">
      <c r="A213" s="10"/>
      <c r="B213" s="10"/>
    </row>
    <row r="214" spans="1:2" x14ac:dyDescent="0.35">
      <c r="A214" s="10"/>
      <c r="B214" s="10"/>
    </row>
    <row r="215" spans="1:2" x14ac:dyDescent="0.35">
      <c r="A215" s="10"/>
      <c r="B215" s="10"/>
    </row>
    <row r="216" spans="1:2" x14ac:dyDescent="0.35">
      <c r="A216" s="10"/>
      <c r="B216" s="10"/>
    </row>
    <row r="217" spans="1:2" x14ac:dyDescent="0.35">
      <c r="A217" s="10"/>
      <c r="B217" s="10"/>
    </row>
    <row r="218" spans="1:2" x14ac:dyDescent="0.35">
      <c r="A218" s="10"/>
      <c r="B218" s="10"/>
    </row>
    <row r="219" spans="1:2" x14ac:dyDescent="0.35">
      <c r="A219" s="10"/>
      <c r="B219" s="10"/>
    </row>
    <row r="220" spans="1:2" x14ac:dyDescent="0.35">
      <c r="A220" s="10"/>
      <c r="B220" s="10"/>
    </row>
    <row r="221" spans="1:2" x14ac:dyDescent="0.35">
      <c r="A221" s="10"/>
      <c r="B221" s="10"/>
    </row>
    <row r="222" spans="1:2" x14ac:dyDescent="0.35">
      <c r="A222" s="10"/>
      <c r="B222" s="10"/>
    </row>
    <row r="223" spans="1:2" x14ac:dyDescent="0.35">
      <c r="A223" s="10"/>
      <c r="B223" s="10"/>
    </row>
    <row r="224" spans="1:2" x14ac:dyDescent="0.35">
      <c r="A224" s="10"/>
      <c r="B224" s="10"/>
    </row>
    <row r="225" spans="1:2" x14ac:dyDescent="0.35">
      <c r="A225" s="10"/>
      <c r="B225" s="10"/>
    </row>
    <row r="226" spans="1:2" x14ac:dyDescent="0.35">
      <c r="A226" s="10"/>
      <c r="B226" s="10"/>
    </row>
    <row r="227" spans="1:2" x14ac:dyDescent="0.35">
      <c r="A227" s="10"/>
      <c r="B227" s="10"/>
    </row>
    <row r="228" spans="1:2" x14ac:dyDescent="0.35">
      <c r="A228" s="10"/>
      <c r="B228" s="10"/>
    </row>
    <row r="229" spans="1:2" x14ac:dyDescent="0.35">
      <c r="A229" s="10"/>
      <c r="B229" s="10"/>
    </row>
    <row r="230" spans="1:2" x14ac:dyDescent="0.35">
      <c r="A230" s="10"/>
      <c r="B230" s="10"/>
    </row>
    <row r="231" spans="1:2" x14ac:dyDescent="0.35">
      <c r="A231" s="10"/>
      <c r="B231" s="10"/>
    </row>
    <row r="232" spans="1:2" x14ac:dyDescent="0.35">
      <c r="A232" s="10"/>
      <c r="B232" s="10"/>
    </row>
    <row r="233" spans="1:2" x14ac:dyDescent="0.35">
      <c r="A233" s="10"/>
      <c r="B233" s="10"/>
    </row>
    <row r="234" spans="1:2" x14ac:dyDescent="0.35">
      <c r="A234" s="10"/>
      <c r="B234" s="10"/>
    </row>
    <row r="235" spans="1:2" x14ac:dyDescent="0.35">
      <c r="A235" s="10"/>
      <c r="B235" s="10"/>
    </row>
    <row r="236" spans="1:2" x14ac:dyDescent="0.35">
      <c r="A236" s="10"/>
      <c r="B236" s="10"/>
    </row>
    <row r="237" spans="1:2" x14ac:dyDescent="0.35">
      <c r="A237" s="10"/>
      <c r="B237" s="10"/>
    </row>
    <row r="238" spans="1:2" x14ac:dyDescent="0.35">
      <c r="A238" s="10"/>
      <c r="B238" s="10"/>
    </row>
    <row r="239" spans="1:2" x14ac:dyDescent="0.35">
      <c r="A239" s="10"/>
      <c r="B239" s="10"/>
    </row>
    <row r="240" spans="1:2" x14ac:dyDescent="0.35">
      <c r="A240" s="10"/>
      <c r="B240" s="10"/>
    </row>
    <row r="241" spans="1:2" x14ac:dyDescent="0.35">
      <c r="A241" s="10"/>
      <c r="B241" s="10"/>
    </row>
    <row r="242" spans="1:2" x14ac:dyDescent="0.35">
      <c r="A242" s="10"/>
      <c r="B242" s="10"/>
    </row>
    <row r="243" spans="1:2" x14ac:dyDescent="0.35">
      <c r="A243" s="10"/>
      <c r="B243" s="10"/>
    </row>
    <row r="244" spans="1:2" x14ac:dyDescent="0.35">
      <c r="A244" s="10"/>
      <c r="B244" s="10"/>
    </row>
    <row r="245" spans="1:2" x14ac:dyDescent="0.35">
      <c r="A245" s="10"/>
      <c r="B245" s="10"/>
    </row>
    <row r="246" spans="1:2" x14ac:dyDescent="0.35">
      <c r="A246" s="10"/>
      <c r="B246" s="10"/>
    </row>
    <row r="247" spans="1:2" x14ac:dyDescent="0.35">
      <c r="A247" s="10"/>
      <c r="B247" s="10"/>
    </row>
    <row r="248" spans="1:2" x14ac:dyDescent="0.35">
      <c r="A248" s="10"/>
      <c r="B248" s="10"/>
    </row>
    <row r="249" spans="1:2" x14ac:dyDescent="0.35">
      <c r="A249" s="10"/>
      <c r="B249" s="10"/>
    </row>
    <row r="250" spans="1:2" x14ac:dyDescent="0.35">
      <c r="A250" s="10"/>
      <c r="B250" s="10"/>
    </row>
    <row r="251" spans="1:2" x14ac:dyDescent="0.35">
      <c r="A251" s="10"/>
      <c r="B251" s="10"/>
    </row>
    <row r="252" spans="1:2" x14ac:dyDescent="0.35">
      <c r="A252" s="10"/>
      <c r="B252" s="10"/>
    </row>
    <row r="253" spans="1:2" x14ac:dyDescent="0.35">
      <c r="A253" s="10"/>
      <c r="B253" s="10"/>
    </row>
    <row r="254" spans="1:2" x14ac:dyDescent="0.35">
      <c r="A254" s="10"/>
      <c r="B254" s="10"/>
    </row>
    <row r="255" spans="1:2" x14ac:dyDescent="0.35">
      <c r="A255" s="10"/>
      <c r="B255" s="10"/>
    </row>
    <row r="256" spans="1:2" x14ac:dyDescent="0.35">
      <c r="A256" s="10"/>
      <c r="B256" s="10"/>
    </row>
    <row r="257" spans="1:2" x14ac:dyDescent="0.35">
      <c r="A257" s="10"/>
      <c r="B257" s="10"/>
    </row>
    <row r="258" spans="1:2" x14ac:dyDescent="0.35">
      <c r="A258" s="10"/>
      <c r="B258" s="10"/>
    </row>
    <row r="259" spans="1:2" x14ac:dyDescent="0.35">
      <c r="A259" s="10"/>
      <c r="B259" s="10"/>
    </row>
    <row r="260" spans="1:2" x14ac:dyDescent="0.35">
      <c r="A260" s="10"/>
      <c r="B260" s="10"/>
    </row>
    <row r="261" spans="1:2" x14ac:dyDescent="0.35">
      <c r="A261" s="10"/>
      <c r="B261" s="10"/>
    </row>
    <row r="262" spans="1:2" x14ac:dyDescent="0.35">
      <c r="A262" s="10"/>
      <c r="B262" s="10"/>
    </row>
    <row r="263" spans="1:2" x14ac:dyDescent="0.35">
      <c r="A263" s="10"/>
      <c r="B263" s="10"/>
    </row>
    <row r="264" spans="1:2" x14ac:dyDescent="0.35">
      <c r="A264" s="10"/>
      <c r="B264" s="10"/>
    </row>
    <row r="265" spans="1:2" x14ac:dyDescent="0.35">
      <c r="A265" s="10"/>
      <c r="B265" s="10"/>
    </row>
    <row r="266" spans="1:2" x14ac:dyDescent="0.35">
      <c r="A266" s="10"/>
      <c r="B266" s="10"/>
    </row>
    <row r="267" spans="1:2" x14ac:dyDescent="0.35">
      <c r="A267" s="10"/>
      <c r="B267" s="10"/>
    </row>
    <row r="268" spans="1:2" x14ac:dyDescent="0.35">
      <c r="A268" s="10"/>
      <c r="B268" s="10"/>
    </row>
    <row r="269" spans="1:2" x14ac:dyDescent="0.35">
      <c r="A269" s="10"/>
      <c r="B269" s="10"/>
    </row>
    <row r="270" spans="1:2" x14ac:dyDescent="0.35">
      <c r="A270" s="10"/>
      <c r="B270" s="10"/>
    </row>
    <row r="271" spans="1:2" x14ac:dyDescent="0.35">
      <c r="A271" s="10"/>
      <c r="B271" s="10"/>
    </row>
    <row r="272" spans="1:2" x14ac:dyDescent="0.35">
      <c r="A272" s="10"/>
      <c r="B272" s="10"/>
    </row>
    <row r="273" spans="1:2" x14ac:dyDescent="0.35">
      <c r="A273" s="10"/>
      <c r="B273" s="10"/>
    </row>
    <row r="274" spans="1:2" x14ac:dyDescent="0.35">
      <c r="A274" s="10"/>
      <c r="B274" s="10"/>
    </row>
    <row r="275" spans="1:2" x14ac:dyDescent="0.35">
      <c r="A275" s="10"/>
      <c r="B275" s="10"/>
    </row>
    <row r="276" spans="1:2" x14ac:dyDescent="0.35">
      <c r="A276" s="10"/>
      <c r="B276" s="10"/>
    </row>
    <row r="277" spans="1:2" x14ac:dyDescent="0.35">
      <c r="A277" s="10"/>
      <c r="B277" s="10"/>
    </row>
    <row r="278" spans="1:2" x14ac:dyDescent="0.35">
      <c r="A278" s="10"/>
      <c r="B278" s="10"/>
    </row>
    <row r="279" spans="1:2" x14ac:dyDescent="0.35">
      <c r="A279" s="10"/>
      <c r="B279" s="10"/>
    </row>
    <row r="280" spans="1:2" x14ac:dyDescent="0.35">
      <c r="A280" s="10"/>
      <c r="B280" s="10"/>
    </row>
    <row r="281" spans="1:2" x14ac:dyDescent="0.35">
      <c r="A281" s="10"/>
      <c r="B281" s="10"/>
    </row>
    <row r="282" spans="1:2" x14ac:dyDescent="0.35">
      <c r="A282" s="10"/>
      <c r="B282" s="10"/>
    </row>
    <row r="283" spans="1:2" x14ac:dyDescent="0.35">
      <c r="A283" s="10"/>
      <c r="B283" s="10"/>
    </row>
    <row r="284" spans="1:2" x14ac:dyDescent="0.35">
      <c r="A284" s="10"/>
      <c r="B284" s="10"/>
    </row>
    <row r="285" spans="1:2" x14ac:dyDescent="0.35">
      <c r="A285" s="10"/>
      <c r="B285" s="10"/>
    </row>
    <row r="286" spans="1:2" x14ac:dyDescent="0.35">
      <c r="A286" s="10"/>
      <c r="B286" s="10"/>
    </row>
    <row r="287" spans="1:2" x14ac:dyDescent="0.35">
      <c r="A287" s="10"/>
      <c r="B287" s="10"/>
    </row>
    <row r="288" spans="1:2" x14ac:dyDescent="0.35">
      <c r="A288" s="10"/>
      <c r="B288" s="10"/>
    </row>
    <row r="289" spans="1:2" x14ac:dyDescent="0.35">
      <c r="A289" s="10"/>
      <c r="B289" s="10"/>
    </row>
    <row r="290" spans="1:2" x14ac:dyDescent="0.35">
      <c r="A290" s="10"/>
      <c r="B290" s="10"/>
    </row>
    <row r="291" spans="1:2" x14ac:dyDescent="0.35">
      <c r="A291" s="10"/>
      <c r="B291" s="10"/>
    </row>
    <row r="292" spans="1:2" x14ac:dyDescent="0.35">
      <c r="A292" s="10"/>
      <c r="B292" s="10"/>
    </row>
    <row r="293" spans="1:2" x14ac:dyDescent="0.35">
      <c r="A293" s="10"/>
      <c r="B293" s="10"/>
    </row>
    <row r="294" spans="1:2" x14ac:dyDescent="0.35">
      <c r="A294" s="10"/>
      <c r="B294" s="10"/>
    </row>
    <row r="295" spans="1:2" x14ac:dyDescent="0.35">
      <c r="A295" s="10"/>
      <c r="B295" s="10"/>
    </row>
    <row r="296" spans="1:2" x14ac:dyDescent="0.35">
      <c r="A296" s="10"/>
      <c r="B296" s="10"/>
    </row>
    <row r="297" spans="1:2" x14ac:dyDescent="0.35">
      <c r="A297" s="10"/>
      <c r="B297" s="10"/>
    </row>
    <row r="298" spans="1:2" x14ac:dyDescent="0.35">
      <c r="A298" s="10"/>
      <c r="B298" s="10"/>
    </row>
    <row r="299" spans="1:2" x14ac:dyDescent="0.35">
      <c r="A299" s="10"/>
      <c r="B299" s="10"/>
    </row>
    <row r="300" spans="1:2" x14ac:dyDescent="0.35">
      <c r="A300" s="10"/>
      <c r="B300" s="10"/>
    </row>
    <row r="301" spans="1:2" x14ac:dyDescent="0.35">
      <c r="A301" s="10"/>
      <c r="B301" s="10"/>
    </row>
    <row r="302" spans="1:2" x14ac:dyDescent="0.35">
      <c r="A302" s="10"/>
      <c r="B302" s="10"/>
    </row>
    <row r="303" spans="1:2" x14ac:dyDescent="0.35">
      <c r="A303" s="10"/>
      <c r="B303" s="10"/>
    </row>
    <row r="304" spans="1:2" x14ac:dyDescent="0.35">
      <c r="A304" s="10"/>
      <c r="B304" s="10"/>
    </row>
    <row r="305" spans="1:2" x14ac:dyDescent="0.35">
      <c r="A305" s="10"/>
      <c r="B305" s="10"/>
    </row>
    <row r="306" spans="1:2" x14ac:dyDescent="0.35">
      <c r="A306" s="10"/>
      <c r="B306" s="10"/>
    </row>
    <row r="307" spans="1:2" x14ac:dyDescent="0.35">
      <c r="A307" s="10"/>
      <c r="B307" s="10"/>
    </row>
  </sheetData>
  <mergeCells count="301">
    <mergeCell ref="A4:B4"/>
    <mergeCell ref="A11:B11"/>
    <mergeCell ref="A12:B12"/>
    <mergeCell ref="A13:B13"/>
    <mergeCell ref="A14:B14"/>
    <mergeCell ref="A15:B15"/>
    <mergeCell ref="A16:B16"/>
    <mergeCell ref="A9:B9"/>
    <mergeCell ref="A10:B10"/>
    <mergeCell ref="A5:B5"/>
    <mergeCell ref="A6:B6"/>
    <mergeCell ref="A7:B7"/>
    <mergeCell ref="A8:B8"/>
    <mergeCell ref="A23:B23"/>
    <mergeCell ref="A24:B24"/>
    <mergeCell ref="A25:B25"/>
    <mergeCell ref="A26:B26"/>
    <mergeCell ref="A27:B27"/>
    <mergeCell ref="A28:B28"/>
    <mergeCell ref="A17:B17"/>
    <mergeCell ref="A18:B18"/>
    <mergeCell ref="A19:B19"/>
    <mergeCell ref="A20:B20"/>
    <mergeCell ref="A21:B21"/>
    <mergeCell ref="A22:B22"/>
    <mergeCell ref="A36:B36"/>
    <mergeCell ref="A38:B38"/>
    <mergeCell ref="A39:B39"/>
    <mergeCell ref="A40:B40"/>
    <mergeCell ref="A41:B41"/>
    <mergeCell ref="A29:B29"/>
    <mergeCell ref="A30:B30"/>
    <mergeCell ref="A31:B31"/>
    <mergeCell ref="A32:B32"/>
    <mergeCell ref="A33:B33"/>
    <mergeCell ref="A34:B34"/>
    <mergeCell ref="A48:B48"/>
    <mergeCell ref="A49:B49"/>
    <mergeCell ref="A50:B50"/>
    <mergeCell ref="A51:B51"/>
    <mergeCell ref="A52:B52"/>
    <mergeCell ref="A53:B53"/>
    <mergeCell ref="A42:B42"/>
    <mergeCell ref="A43:B43"/>
    <mergeCell ref="A44:B44"/>
    <mergeCell ref="A45:B45"/>
    <mergeCell ref="A46:B46"/>
    <mergeCell ref="A47:B47"/>
    <mergeCell ref="A60:B60"/>
    <mergeCell ref="A61:B61"/>
    <mergeCell ref="A62:B62"/>
    <mergeCell ref="A63:B63"/>
    <mergeCell ref="A64:B64"/>
    <mergeCell ref="A65:B65"/>
    <mergeCell ref="A54:B54"/>
    <mergeCell ref="A55:B55"/>
    <mergeCell ref="A56:B56"/>
    <mergeCell ref="A57:B57"/>
    <mergeCell ref="A58:B58"/>
    <mergeCell ref="A59:B59"/>
    <mergeCell ref="A72:B72"/>
    <mergeCell ref="A73:B73"/>
    <mergeCell ref="A74:B74"/>
    <mergeCell ref="A75:B75"/>
    <mergeCell ref="A76:B76"/>
    <mergeCell ref="A66:B66"/>
    <mergeCell ref="A67:B67"/>
    <mergeCell ref="A68:B68"/>
    <mergeCell ref="A69:B69"/>
    <mergeCell ref="A70:B70"/>
    <mergeCell ref="A71:B71"/>
    <mergeCell ref="A84:B84"/>
    <mergeCell ref="A85:B85"/>
    <mergeCell ref="A86:B86"/>
    <mergeCell ref="A87:B87"/>
    <mergeCell ref="A88:B88"/>
    <mergeCell ref="A89:B89"/>
    <mergeCell ref="A78:B78"/>
    <mergeCell ref="A79:B79"/>
    <mergeCell ref="A80:B80"/>
    <mergeCell ref="A81:B81"/>
    <mergeCell ref="A82:B82"/>
    <mergeCell ref="A83:B83"/>
    <mergeCell ref="A96:B96"/>
    <mergeCell ref="A97:B97"/>
    <mergeCell ref="A98:B98"/>
    <mergeCell ref="A99:B99"/>
    <mergeCell ref="A100:B100"/>
    <mergeCell ref="A101:B101"/>
    <mergeCell ref="A90:B90"/>
    <mergeCell ref="A91:B91"/>
    <mergeCell ref="A92:B92"/>
    <mergeCell ref="A93:B93"/>
    <mergeCell ref="A94:B94"/>
    <mergeCell ref="A95:B95"/>
    <mergeCell ref="A108:B108"/>
    <mergeCell ref="A109:B109"/>
    <mergeCell ref="A110:B110"/>
    <mergeCell ref="A111:B111"/>
    <mergeCell ref="A112:B112"/>
    <mergeCell ref="A113:B113"/>
    <mergeCell ref="A102:B102"/>
    <mergeCell ref="A103:B103"/>
    <mergeCell ref="A104:B104"/>
    <mergeCell ref="A105:B105"/>
    <mergeCell ref="A106:B106"/>
    <mergeCell ref="A107:B107"/>
    <mergeCell ref="A120:B120"/>
    <mergeCell ref="A121:B121"/>
    <mergeCell ref="A122:B122"/>
    <mergeCell ref="A123:B123"/>
    <mergeCell ref="A124:B124"/>
    <mergeCell ref="A125:B125"/>
    <mergeCell ref="A114:B114"/>
    <mergeCell ref="A115:B115"/>
    <mergeCell ref="A116:B116"/>
    <mergeCell ref="A117:B117"/>
    <mergeCell ref="A118:B118"/>
    <mergeCell ref="A119:B119"/>
    <mergeCell ref="A132:B132"/>
    <mergeCell ref="A133:B133"/>
    <mergeCell ref="A134:B134"/>
    <mergeCell ref="A135:B135"/>
    <mergeCell ref="A136:B136"/>
    <mergeCell ref="A137:B137"/>
    <mergeCell ref="A126:B126"/>
    <mergeCell ref="A127:B127"/>
    <mergeCell ref="A128:B128"/>
    <mergeCell ref="A129:B129"/>
    <mergeCell ref="A130:B130"/>
    <mergeCell ref="A131:B131"/>
    <mergeCell ref="A144:B144"/>
    <mergeCell ref="A145:B145"/>
    <mergeCell ref="A146:B146"/>
    <mergeCell ref="A147:B147"/>
    <mergeCell ref="A148:B148"/>
    <mergeCell ref="A149:B149"/>
    <mergeCell ref="A138:B138"/>
    <mergeCell ref="A139:B139"/>
    <mergeCell ref="A140:B140"/>
    <mergeCell ref="A141:B141"/>
    <mergeCell ref="A142:B142"/>
    <mergeCell ref="A143:B143"/>
    <mergeCell ref="A156:B156"/>
    <mergeCell ref="A157:B157"/>
    <mergeCell ref="A158:B158"/>
    <mergeCell ref="A159:B159"/>
    <mergeCell ref="A160:B160"/>
    <mergeCell ref="A161:B161"/>
    <mergeCell ref="A150:B150"/>
    <mergeCell ref="A151:B151"/>
    <mergeCell ref="A152:B152"/>
    <mergeCell ref="A153:B153"/>
    <mergeCell ref="A154:B154"/>
    <mergeCell ref="A155:B155"/>
    <mergeCell ref="A168:B168"/>
    <mergeCell ref="A169:B169"/>
    <mergeCell ref="A170:B170"/>
    <mergeCell ref="A171:B171"/>
    <mergeCell ref="A172:B172"/>
    <mergeCell ref="A173:B173"/>
    <mergeCell ref="A162:B162"/>
    <mergeCell ref="A163:B163"/>
    <mergeCell ref="A164:B164"/>
    <mergeCell ref="A165:B165"/>
    <mergeCell ref="A166:B166"/>
    <mergeCell ref="A167:B167"/>
    <mergeCell ref="A180:B180"/>
    <mergeCell ref="A181:B181"/>
    <mergeCell ref="A182:B182"/>
    <mergeCell ref="A183:B183"/>
    <mergeCell ref="A184:B184"/>
    <mergeCell ref="A185:B185"/>
    <mergeCell ref="A174:B174"/>
    <mergeCell ref="A175:B175"/>
    <mergeCell ref="A176:B176"/>
    <mergeCell ref="A177:B177"/>
    <mergeCell ref="A178:B178"/>
    <mergeCell ref="A179:B179"/>
    <mergeCell ref="A192:B192"/>
    <mergeCell ref="A193:B193"/>
    <mergeCell ref="A194:B194"/>
    <mergeCell ref="A195:B195"/>
    <mergeCell ref="A196:B196"/>
    <mergeCell ref="A197:B197"/>
    <mergeCell ref="A186:B186"/>
    <mergeCell ref="A187:B187"/>
    <mergeCell ref="A188:B188"/>
    <mergeCell ref="A189:B189"/>
    <mergeCell ref="A190:B190"/>
    <mergeCell ref="A191:B191"/>
    <mergeCell ref="A204:B204"/>
    <mergeCell ref="A205:B205"/>
    <mergeCell ref="A206:B206"/>
    <mergeCell ref="A207:B207"/>
    <mergeCell ref="A208:B208"/>
    <mergeCell ref="A209:B209"/>
    <mergeCell ref="A198:B198"/>
    <mergeCell ref="A199:B199"/>
    <mergeCell ref="A200:B200"/>
    <mergeCell ref="A201:B201"/>
    <mergeCell ref="A202:B202"/>
    <mergeCell ref="A203:B203"/>
    <mergeCell ref="A216:B216"/>
    <mergeCell ref="A217:B217"/>
    <mergeCell ref="A218:B218"/>
    <mergeCell ref="A219:B219"/>
    <mergeCell ref="A220:B220"/>
    <mergeCell ref="A221:B221"/>
    <mergeCell ref="A210:B210"/>
    <mergeCell ref="A211:B211"/>
    <mergeCell ref="A212:B212"/>
    <mergeCell ref="A213:B213"/>
    <mergeCell ref="A214:B214"/>
    <mergeCell ref="A215:B215"/>
    <mergeCell ref="A228:B228"/>
    <mergeCell ref="A229:B229"/>
    <mergeCell ref="A230:B230"/>
    <mergeCell ref="A231:B231"/>
    <mergeCell ref="A232:B232"/>
    <mergeCell ref="A233:B233"/>
    <mergeCell ref="A222:B222"/>
    <mergeCell ref="A223:B223"/>
    <mergeCell ref="A224:B224"/>
    <mergeCell ref="A225:B225"/>
    <mergeCell ref="A226:B226"/>
    <mergeCell ref="A227:B227"/>
    <mergeCell ref="A240:B240"/>
    <mergeCell ref="A241:B241"/>
    <mergeCell ref="A242:B242"/>
    <mergeCell ref="A243:B243"/>
    <mergeCell ref="A244:B244"/>
    <mergeCell ref="A245:B245"/>
    <mergeCell ref="A234:B234"/>
    <mergeCell ref="A235:B235"/>
    <mergeCell ref="A236:B236"/>
    <mergeCell ref="A237:B237"/>
    <mergeCell ref="A238:B238"/>
    <mergeCell ref="A239:B239"/>
    <mergeCell ref="A252:B252"/>
    <mergeCell ref="A253:B253"/>
    <mergeCell ref="A254:B254"/>
    <mergeCell ref="A255:B255"/>
    <mergeCell ref="A256:B256"/>
    <mergeCell ref="A257:B257"/>
    <mergeCell ref="A246:B246"/>
    <mergeCell ref="A247:B247"/>
    <mergeCell ref="A248:B248"/>
    <mergeCell ref="A249:B249"/>
    <mergeCell ref="A250:B250"/>
    <mergeCell ref="A251:B251"/>
    <mergeCell ref="A264:B264"/>
    <mergeCell ref="A265:B265"/>
    <mergeCell ref="A266:B266"/>
    <mergeCell ref="A267:B267"/>
    <mergeCell ref="A268:B268"/>
    <mergeCell ref="A269:B269"/>
    <mergeCell ref="A258:B258"/>
    <mergeCell ref="A259:B259"/>
    <mergeCell ref="A260:B260"/>
    <mergeCell ref="A261:B261"/>
    <mergeCell ref="A262:B262"/>
    <mergeCell ref="A263:B263"/>
    <mergeCell ref="A276:B276"/>
    <mergeCell ref="A277:B277"/>
    <mergeCell ref="A278:B278"/>
    <mergeCell ref="A279:B279"/>
    <mergeCell ref="A280:B280"/>
    <mergeCell ref="A281:B281"/>
    <mergeCell ref="A270:B270"/>
    <mergeCell ref="A271:B271"/>
    <mergeCell ref="A272:B272"/>
    <mergeCell ref="A273:B273"/>
    <mergeCell ref="A274:B274"/>
    <mergeCell ref="A275:B275"/>
    <mergeCell ref="A288:B288"/>
    <mergeCell ref="A289:B289"/>
    <mergeCell ref="A290:B290"/>
    <mergeCell ref="A291:B291"/>
    <mergeCell ref="A292:B292"/>
    <mergeCell ref="A293:B293"/>
    <mergeCell ref="A282:B282"/>
    <mergeCell ref="A283:B283"/>
    <mergeCell ref="A284:B284"/>
    <mergeCell ref="A285:B285"/>
    <mergeCell ref="A286:B286"/>
    <mergeCell ref="A287:B287"/>
    <mergeCell ref="A306:B306"/>
    <mergeCell ref="A307:B307"/>
    <mergeCell ref="A300:B300"/>
    <mergeCell ref="A301:B301"/>
    <mergeCell ref="A302:B302"/>
    <mergeCell ref="A303:B303"/>
    <mergeCell ref="A304:B304"/>
    <mergeCell ref="A305:B305"/>
    <mergeCell ref="A294:B294"/>
    <mergeCell ref="A295:B295"/>
    <mergeCell ref="A296:B296"/>
    <mergeCell ref="A297:B297"/>
    <mergeCell ref="A298:B298"/>
    <mergeCell ref="A299:B29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1C432-7DA0-43AB-AD03-36AC0FFF8E1A}">
  <dimension ref="A3"/>
  <sheetViews>
    <sheetView zoomScale="55" zoomScaleNormal="55" workbookViewId="0">
      <selection activeCell="E81" sqref="E81"/>
    </sheetView>
  </sheetViews>
  <sheetFormatPr defaultRowHeight="14.15" x14ac:dyDescent="0.35"/>
  <sheetData>
    <row r="3" spans="1:1" ht="44.6" x14ac:dyDescent="1">
      <c r="A3" s="8" t="s">
        <v>55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分区表计算</vt:lpstr>
      <vt:lpstr>详细记录</vt:lpstr>
      <vt:lpstr>对比文件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金SC</dc:creator>
  <cp:lastModifiedBy>SC 金</cp:lastModifiedBy>
  <dcterms:created xsi:type="dcterms:W3CDTF">2015-06-05T18:19:34Z</dcterms:created>
  <dcterms:modified xsi:type="dcterms:W3CDTF">2023-10-17T15:42:12Z</dcterms:modified>
</cp:coreProperties>
</file>