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ttek\Desktop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8" i="1"/>
  <c r="O8" i="1"/>
  <c r="K10" i="1" l="1"/>
  <c r="O10" i="1" l="1"/>
</calcChain>
</file>

<file path=xl/sharedStrings.xml><?xml version="1.0" encoding="utf-8"?>
<sst xmlns="http://schemas.openxmlformats.org/spreadsheetml/2006/main" count="66" uniqueCount="55">
  <si>
    <t>DANH SÁCH NGUYÊN VẬT LIỆU
(BILLS OF MATERIAL)</t>
  </si>
  <si>
    <t>Model cơ bản
(Basic Model)</t>
  </si>
  <si>
    <t>VSI3</t>
  </si>
  <si>
    <t>Màu sắc vỏ (Color):</t>
  </si>
  <si>
    <t>-</t>
  </si>
  <si>
    <t>Chữ ký</t>
  </si>
  <si>
    <t>Họ và tên</t>
  </si>
  <si>
    <t>Soạn thảo</t>
  </si>
  <si>
    <t>Tên của model
(Customer model)</t>
  </si>
  <si>
    <t>VTLK BO MẠCH RF</t>
  </si>
  <si>
    <t>Phiên bản phần cứng (HW Version):</t>
  </si>
  <si>
    <t>[Phiên bản]</t>
  </si>
  <si>
    <t>Kiểm tra</t>
  </si>
  <si>
    <t>Phê duyệt</t>
  </si>
  <si>
    <t>TT</t>
  </si>
  <si>
    <t>Thành tiền
(Đã bao gồm các loại thuế phí, VAT)
(VNĐ)</t>
  </si>
  <si>
    <t>Thời gian cung cấp hàng hóa
(Leadtime)</t>
  </si>
  <si>
    <t>Loại
(1 - Chắc chắn,
2 - Chưa chắc chắn)</t>
  </si>
  <si>
    <t>Tăng/ giảm số lượng</t>
  </si>
  <si>
    <t>Kiểu cách đóng gói</t>
  </si>
  <si>
    <t>Khả năng thay đổi (Cross)
(Y - Có, N - Không)</t>
  </si>
  <si>
    <t>15 = 12 x 14</t>
  </si>
  <si>
    <t>Chiếc</t>
  </si>
  <si>
    <t>TAPE &amp; REEL</t>
  </si>
  <si>
    <t>CAPACITOR</t>
  </si>
  <si>
    <t>Cross</t>
  </si>
  <si>
    <t>Y</t>
  </si>
  <si>
    <t>AVX</t>
  </si>
  <si>
    <t>C300</t>
  </si>
  <si>
    <t>C301</t>
  </si>
  <si>
    <t>IC</t>
  </si>
  <si>
    <t>TỔNG</t>
  </si>
  <si>
    <r>
      <t>Mô tả
(Description/Spec)</t>
    </r>
    <r>
      <rPr>
        <b/>
        <sz val="14"/>
        <color theme="5"/>
        <rFont val="Times New Roman"/>
        <family val="1"/>
      </rPr>
      <t>-&gt;description</t>
    </r>
  </si>
  <si>
    <r>
      <t>Chủng loại
(Category)</t>
    </r>
    <r>
      <rPr>
        <b/>
        <sz val="14"/>
        <color theme="5"/>
        <rFont val="Times New Roman"/>
        <family val="1"/>
      </rPr>
      <t>-&gt;category</t>
    </r>
  </si>
  <si>
    <r>
      <t>Type</t>
    </r>
    <r>
      <rPr>
        <b/>
        <sz val="14"/>
        <color theme="5"/>
        <rFont val="Times New Roman"/>
        <family val="1"/>
      </rPr>
      <t>-&gt;external_type</t>
    </r>
  </si>
  <si>
    <r>
      <t>NSX tham khảo 1</t>
    </r>
    <r>
      <rPr>
        <b/>
        <sz val="14"/>
        <color theme="5"/>
        <rFont val="Times New Roman"/>
        <family val="1"/>
      </rPr>
      <t>-&gt;manufacturer</t>
    </r>
  </si>
  <si>
    <r>
      <t>Mã NSX tham khảo 1</t>
    </r>
    <r>
      <rPr>
        <b/>
        <sz val="14"/>
        <color theme="5"/>
        <rFont val="Times New Roman"/>
        <family val="1"/>
      </rPr>
      <t>-&gt;item_number</t>
    </r>
  </si>
  <si>
    <r>
      <t>NSX tham khảo 2-</t>
    </r>
    <r>
      <rPr>
        <b/>
        <sz val="14"/>
        <color theme="5"/>
        <rFont val="Times New Roman"/>
        <family val="1"/>
      </rPr>
      <t>manufacturer</t>
    </r>
  </si>
  <si>
    <r>
      <t>Mã NSX tham khảo 2-</t>
    </r>
    <r>
      <rPr>
        <b/>
        <sz val="14"/>
        <color theme="5"/>
        <rFont val="Times New Roman"/>
        <family val="1"/>
      </rPr>
      <t>&gt;item_number</t>
    </r>
  </si>
  <si>
    <r>
      <t>NSX tham khảo 3-</t>
    </r>
    <r>
      <rPr>
        <b/>
        <sz val="14"/>
        <color theme="5"/>
        <rFont val="Times New Roman"/>
        <family val="1"/>
      </rPr>
      <t>manufacturer</t>
    </r>
  </si>
  <si>
    <r>
      <t>Mã NSX tham khảo 3-</t>
    </r>
    <r>
      <rPr>
        <b/>
        <sz val="14"/>
        <color theme="5"/>
        <rFont val="Times New Roman"/>
        <family val="1"/>
      </rPr>
      <t>&gt;item_number</t>
    </r>
  </si>
  <si>
    <r>
      <t>Số lượng-</t>
    </r>
    <r>
      <rPr>
        <b/>
        <sz val="14"/>
        <color theme="5"/>
        <rFont val="Times New Roman"/>
        <family val="1"/>
      </rPr>
      <t>quantity</t>
    </r>
  </si>
  <si>
    <r>
      <t>Đơn vị tính-</t>
    </r>
    <r>
      <rPr>
        <b/>
        <sz val="14"/>
        <color theme="5"/>
        <rFont val="Times New Roman"/>
        <family val="1"/>
      </rPr>
      <t>unit</t>
    </r>
  </si>
  <si>
    <r>
      <t>Location-</t>
    </r>
    <r>
      <rPr>
        <b/>
        <sz val="14"/>
        <color theme="5"/>
        <rFont val="Times New Roman"/>
        <family val="1"/>
      </rPr>
      <t>reference-designator</t>
    </r>
  </si>
  <si>
    <r>
      <t>Đơn giá tham khảo</t>
    </r>
    <r>
      <rPr>
        <b/>
        <sz val="14"/>
        <color theme="5"/>
        <rFont val="Times New Roman"/>
        <family val="1"/>
      </rPr>
      <t>-&gt;cost</t>
    </r>
    <r>
      <rPr>
        <b/>
        <sz val="14"/>
        <color theme="0"/>
        <rFont val="Times New Roman"/>
        <family val="1"/>
      </rPr>
      <t xml:space="preserve">
(VNĐ)</t>
    </r>
  </si>
  <si>
    <r>
      <t>Số NSX đáp ứng-</t>
    </r>
    <r>
      <rPr>
        <b/>
        <sz val="14"/>
        <color theme="5"/>
        <rFont val="Times New Roman"/>
        <family val="1"/>
      </rPr>
      <t>number_manufacturer-res</t>
    </r>
  </si>
  <si>
    <r>
      <t>Ghi chú-</t>
    </r>
    <r>
      <rPr>
        <b/>
        <sz val="14"/>
        <color theme="5"/>
        <rFont val="Times New Roman"/>
        <family val="1"/>
      </rPr>
      <t>note</t>
    </r>
  </si>
  <si>
    <t>Mo ta1</t>
  </si>
  <si>
    <t>TAJA225K035RNJgiangptt</t>
  </si>
  <si>
    <t>giangptt2</t>
  </si>
  <si>
    <t>giangptt3</t>
  </si>
  <si>
    <t>Mo ta2</t>
  </si>
  <si>
    <t>TAJA475K016UNJgiangptt</t>
  </si>
  <si>
    <t>giangptt21</t>
  </si>
  <si>
    <t>giangptt31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</si>
</sst>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Calibri Light"/>
      <family val="1"/>
      <charset val="163"/>
      <scheme val="major"/>
    </font>
    <font>
      <sz val="13"/>
      <name val="Times New Roman"/>
      <family val="1"/>
    </font>
    <font>
      <b/>
      <sz val="14"/>
      <color theme="0"/>
      <name val="Times New Roman"/>
      <family val="1"/>
    </font>
    <font>
      <b/>
      <sz val="10"/>
      <name val="Times New Roman"/>
      <family val="1"/>
    </font>
    <font>
      <sz val="10"/>
      <color indexed="8"/>
      <name val="MS Sans Serif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8"/>
      <color rgb="FF000000"/>
      <name val="Segoe UI"/>
      <family val="2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  <font>
      <b/>
      <sz val="14"/>
      <color theme="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>
      <alignment horizontal="center" vertical="center" wrapText="1"/>
    </xf>
    <xf numFmtId="0" fontId="9" fillId="0" borderId="0"/>
  </cellStyleXfs>
  <cellXfs count="50">
    <xf numFmtId="0" fontId="0" fillId="0" borderId="0" xfId="0"/>
    <xf numFmtId="0" fontId="4" fillId="2" borderId="0" xfId="0" applyFont="1" applyFill="1" applyBorder="1" applyAlignment="1">
      <alignment horizontal="center" vertical="center" wrapText="1"/>
    </xf>
    <xf numFmtId="2" fontId="6" fillId="3" borderId="0" xfId="2" applyNumberFormat="1" applyFont="1" applyFill="1" applyBorder="1" applyAlignment="1">
      <alignment horizontal="center" vertical="center" wrapText="1" shrinkToFit="1"/>
    </xf>
    <xf numFmtId="2" fontId="6" fillId="0" borderId="0" xfId="2" applyNumberFormat="1" applyFont="1" applyFill="1" applyBorder="1" applyAlignment="1">
      <alignment horizontal="center" vertical="center" wrapText="1" shrinkToFit="1"/>
    </xf>
    <xf numFmtId="0" fontId="4" fillId="2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37" fontId="7" fillId="4" borderId="7" xfId="1" applyNumberFormat="1" applyFont="1" applyFill="1" applyBorder="1" applyAlignment="1">
      <alignment horizontal="center" vertical="center" wrapText="1"/>
    </xf>
    <xf numFmtId="1" fontId="7" fillId="4" borderId="7" xfId="0" applyNumberFormat="1" applyFont="1" applyFill="1" applyBorder="1" applyAlignment="1">
      <alignment horizontal="center" vertical="center" wrapText="1"/>
    </xf>
    <xf numFmtId="0" fontId="7" fillId="4" borderId="7" xfId="2" applyFont="1" applyFill="1" applyBorder="1" applyAlignment="1">
      <alignment horizontal="center" vertical="center" wrapText="1"/>
    </xf>
    <xf numFmtId="0" fontId="8" fillId="3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1" fontId="7" fillId="4" borderId="0" xfId="0" applyNumberFormat="1" applyFont="1" applyFill="1" applyBorder="1" applyAlignment="1">
      <alignment horizontal="center" vertical="center" wrapText="1"/>
    </xf>
    <xf numFmtId="0" fontId="10" fillId="0" borderId="7" xfId="3" applyNumberFormat="1" applyFont="1" applyFill="1" applyBorder="1" applyAlignment="1" applyProtection="1">
      <alignment horizontal="center" vertical="center" wrapText="1"/>
    </xf>
    <xf numFmtId="0" fontId="11" fillId="0" borderId="7" xfId="2" quotePrefix="1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7" xfId="0" quotePrefix="1" applyFont="1" applyBorder="1" applyAlignment="1">
      <alignment vertical="center" wrapText="1"/>
    </xf>
    <xf numFmtId="0" fontId="11" fillId="0" borderId="7" xfId="2" quotePrefix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164" fontId="14" fillId="0" borderId="7" xfId="0" quotePrefix="1" applyNumberFormat="1" applyFont="1" applyBorder="1" applyAlignment="1">
      <alignment vertical="center" wrapText="1"/>
    </xf>
    <xf numFmtId="0" fontId="15" fillId="0" borderId="7" xfId="3" quotePrefix="1" applyFont="1" applyFill="1" applyBorder="1" applyAlignment="1">
      <alignment horizontal="center" vertical="center" wrapText="1"/>
    </xf>
    <xf numFmtId="0" fontId="15" fillId="0" borderId="7" xfId="3" applyNumberFormat="1" applyFont="1" applyFill="1" applyBorder="1" applyAlignment="1" applyProtection="1">
      <alignment horizontal="center" vertical="center"/>
    </xf>
    <xf numFmtId="0" fontId="9" fillId="0" borderId="7" xfId="3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0" fillId="3" borderId="0" xfId="0" applyFill="1"/>
    <xf numFmtId="0" fontId="16" fillId="5" borderId="7" xfId="3" applyNumberFormat="1" applyFont="1" applyFill="1" applyBorder="1" applyAlignment="1" applyProtection="1">
      <alignment horizontal="center" vertical="center"/>
    </xf>
    <xf numFmtId="0" fontId="0" fillId="5" borderId="7" xfId="0" applyFill="1" applyBorder="1"/>
    <xf numFmtId="0" fontId="12" fillId="5" borderId="7" xfId="0" applyFont="1" applyFill="1" applyBorder="1"/>
    <xf numFmtId="0" fontId="2" fillId="5" borderId="7" xfId="0" applyFont="1" applyFill="1" applyBorder="1"/>
    <xf numFmtId="0" fontId="3" fillId="5" borderId="7" xfId="0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vertical="center"/>
    </xf>
    <xf numFmtId="0" fontId="0" fillId="5" borderId="0" xfId="0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4" fillId="2" borderId="9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3"/>
    <cellStyle name="Normal 4" xfId="2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topLeftCell="A6" workbookViewId="0">
      <selection activeCell="C16" sqref="C16"/>
    </sheetView>
  </sheetViews>
  <sheetFormatPr defaultRowHeight="15" x14ac:dyDescent="0.25"/>
  <cols>
    <col min="1" max="1" width="21.85546875" customWidth="1"/>
    <col min="2" max="2" width="42" customWidth="1"/>
    <col min="3" max="3" width="22.7109375" customWidth="1"/>
    <col min="4" max="4" width="19.140625" customWidth="1"/>
    <col min="5" max="5" width="22.42578125" customWidth="1"/>
    <col min="6" max="8" width="22.7109375" customWidth="1"/>
    <col min="9" max="9" width="19.5703125" customWidth="1"/>
    <col min="10" max="10" width="17.7109375" customWidth="1"/>
    <col min="11" max="11" width="16.140625" customWidth="1"/>
    <col min="12" max="12" width="14.28515625" customWidth="1"/>
    <col min="13" max="13" width="28" customWidth="1"/>
    <col min="14" max="16" width="21.7109375" customWidth="1"/>
    <col min="17" max="17" width="18.7109375" customWidth="1"/>
    <col min="18" max="18" width="22.85546875" customWidth="1"/>
    <col min="19" max="21" width="30.7109375" customWidth="1"/>
    <col min="23" max="23" width="19.42578125" customWidth="1"/>
  </cols>
  <sheetData>
    <row r="1" spans="1:23" ht="18.75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1"/>
      <c r="T1" s="1"/>
      <c r="U1" s="1"/>
      <c r="V1" s="2"/>
      <c r="W1" s="3"/>
    </row>
    <row r="2" spans="1:23" ht="18.75" x14ac:dyDescent="0.25">
      <c r="A2" s="33" t="s">
        <v>1</v>
      </c>
      <c r="B2" s="35" t="s">
        <v>2</v>
      </c>
      <c r="C2" s="36"/>
      <c r="D2" s="36"/>
      <c r="E2" s="36"/>
      <c r="F2" s="36"/>
      <c r="G2" s="37"/>
      <c r="H2" s="41" t="s">
        <v>3</v>
      </c>
      <c r="I2" s="33"/>
      <c r="J2" s="46" t="s">
        <v>4</v>
      </c>
      <c r="K2" s="47"/>
      <c r="L2" s="43"/>
      <c r="M2" s="44"/>
      <c r="N2" s="43" t="s">
        <v>5</v>
      </c>
      <c r="O2" s="44"/>
      <c r="P2" s="32" t="s">
        <v>6</v>
      </c>
      <c r="Q2" s="32"/>
      <c r="R2" s="32"/>
      <c r="S2" s="4"/>
      <c r="T2" s="4"/>
      <c r="U2" s="4"/>
      <c r="V2" s="2"/>
      <c r="W2" s="3"/>
    </row>
    <row r="3" spans="1:23" ht="18.75" x14ac:dyDescent="0.25">
      <c r="A3" s="34"/>
      <c r="B3" s="38"/>
      <c r="C3" s="39"/>
      <c r="D3" s="39"/>
      <c r="E3" s="39"/>
      <c r="F3" s="39"/>
      <c r="G3" s="40"/>
      <c r="H3" s="42"/>
      <c r="I3" s="34"/>
      <c r="J3" s="48"/>
      <c r="K3" s="49"/>
      <c r="L3" s="43" t="s">
        <v>7</v>
      </c>
      <c r="M3" s="44"/>
      <c r="N3" s="43"/>
      <c r="O3" s="44"/>
      <c r="P3" s="32"/>
      <c r="Q3" s="32"/>
      <c r="R3" s="32"/>
      <c r="S3" s="4"/>
      <c r="T3" s="4"/>
      <c r="U3" s="4"/>
      <c r="V3" s="2"/>
      <c r="W3" s="3"/>
    </row>
    <row r="4" spans="1:23" ht="18.75" x14ac:dyDescent="0.25">
      <c r="A4" s="33" t="s">
        <v>8</v>
      </c>
      <c r="B4" s="35" t="s">
        <v>9</v>
      </c>
      <c r="C4" s="36"/>
      <c r="D4" s="36"/>
      <c r="E4" s="36"/>
      <c r="F4" s="36"/>
      <c r="G4" s="37"/>
      <c r="H4" s="41" t="s">
        <v>10</v>
      </c>
      <c r="I4" s="33"/>
      <c r="J4" s="35" t="s">
        <v>11</v>
      </c>
      <c r="K4" s="37"/>
      <c r="L4" s="43" t="s">
        <v>12</v>
      </c>
      <c r="M4" s="44"/>
      <c r="N4" s="43"/>
      <c r="O4" s="44"/>
      <c r="P4" s="32"/>
      <c r="Q4" s="32"/>
      <c r="R4" s="32"/>
      <c r="S4" s="4"/>
      <c r="T4" s="4"/>
      <c r="U4" s="4"/>
      <c r="V4" s="2"/>
      <c r="W4" s="3"/>
    </row>
    <row r="5" spans="1:23" ht="18.75" x14ac:dyDescent="0.25">
      <c r="A5" s="34"/>
      <c r="B5" s="38"/>
      <c r="C5" s="39"/>
      <c r="D5" s="39"/>
      <c r="E5" s="39"/>
      <c r="F5" s="39"/>
      <c r="G5" s="40"/>
      <c r="H5" s="42"/>
      <c r="I5" s="34"/>
      <c r="J5" s="38"/>
      <c r="K5" s="40"/>
      <c r="L5" s="43" t="s">
        <v>13</v>
      </c>
      <c r="M5" s="44"/>
      <c r="N5" s="43"/>
      <c r="O5" s="44"/>
      <c r="P5" s="32"/>
      <c r="Q5" s="32"/>
      <c r="R5" s="32"/>
      <c r="S5" s="4"/>
      <c r="T5" s="4"/>
      <c r="U5" s="4"/>
      <c r="V5" s="2"/>
      <c r="W5" s="3"/>
    </row>
    <row r="6" spans="1:23" ht="93.75" x14ac:dyDescent="0.25">
      <c r="A6" s="5" t="s">
        <v>14</v>
      </c>
      <c r="B6" s="5" t="s">
        <v>32</v>
      </c>
      <c r="C6" s="5" t="s">
        <v>33</v>
      </c>
      <c r="D6" s="5" t="s">
        <v>34</v>
      </c>
      <c r="E6" s="5" t="s">
        <v>35</v>
      </c>
      <c r="F6" s="5" t="s">
        <v>36</v>
      </c>
      <c r="G6" s="5" t="s">
        <v>37</v>
      </c>
      <c r="H6" s="5" t="s">
        <v>38</v>
      </c>
      <c r="I6" s="5" t="s">
        <v>39</v>
      </c>
      <c r="J6" s="5" t="s">
        <v>40</v>
      </c>
      <c r="K6" s="5" t="s">
        <v>41</v>
      </c>
      <c r="L6" s="5" t="s">
        <v>42</v>
      </c>
      <c r="M6" s="5" t="s">
        <v>43</v>
      </c>
      <c r="N6" s="6" t="s">
        <v>44</v>
      </c>
      <c r="O6" s="6" t="s">
        <v>15</v>
      </c>
      <c r="P6" s="7" t="s">
        <v>45</v>
      </c>
      <c r="Q6" s="7" t="s">
        <v>16</v>
      </c>
      <c r="R6" s="5" t="s">
        <v>46</v>
      </c>
      <c r="S6" s="8" t="s">
        <v>17</v>
      </c>
      <c r="T6" s="8" t="s">
        <v>18</v>
      </c>
      <c r="U6" s="8" t="s">
        <v>19</v>
      </c>
      <c r="V6" s="9"/>
      <c r="W6" s="10" t="s">
        <v>20</v>
      </c>
    </row>
    <row r="7" spans="1:23" ht="18.75" x14ac:dyDescent="0.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6" t="s">
        <v>21</v>
      </c>
      <c r="P7" s="7">
        <v>16</v>
      </c>
      <c r="Q7" s="7">
        <v>17</v>
      </c>
      <c r="R7" s="7">
        <v>18</v>
      </c>
      <c r="S7" s="7"/>
      <c r="T7" s="11"/>
      <c r="U7" s="11"/>
      <c r="V7" s="9"/>
      <c r="W7" s="10"/>
    </row>
    <row r="8" spans="1:23" x14ac:dyDescent="0.25">
      <c r="A8" s="12">
        <v>1</v>
      </c>
      <c r="B8" s="13" t="s">
        <v>47</v>
      </c>
      <c r="C8" s="14" t="s">
        <v>24</v>
      </c>
      <c r="D8" s="15" t="s">
        <v>30</v>
      </c>
      <c r="E8" s="16" t="s">
        <v>27</v>
      </c>
      <c r="F8" s="16" t="s">
        <v>48</v>
      </c>
      <c r="G8" s="16" t="s">
        <v>27</v>
      </c>
      <c r="H8" s="17" t="s">
        <v>49</v>
      </c>
      <c r="I8" s="16" t="s">
        <v>27</v>
      </c>
      <c r="J8" s="17" t="s">
        <v>50</v>
      </c>
      <c r="K8" s="18">
        <v>1</v>
      </c>
      <c r="L8" s="12" t="s">
        <v>22</v>
      </c>
      <c r="M8" s="16" t="s">
        <v>28</v>
      </c>
      <c r="N8" s="19">
        <v>12</v>
      </c>
      <c r="O8" s="19">
        <f t="shared" ref="O8" si="0">K8*N8</f>
        <v>12</v>
      </c>
      <c r="P8" s="20">
        <f t="shared" ref="P8:P9" si="1">IF(F8&lt;&gt;"-", IF(H8&lt;&gt;"-",IF(J8&lt;&gt;"-",3,2),IF(J8&lt;&gt;"-",2,1)),IF(H8&lt;&gt;"-",IF(J8&lt;&gt;"-",2,1),IF(J8&lt;&gt;"-",1,0)))</f>
        <v>3</v>
      </c>
      <c r="Q8" s="20">
        <v>4</v>
      </c>
      <c r="R8" s="21" t="s">
        <v>25</v>
      </c>
      <c r="S8" s="21">
        <v>1</v>
      </c>
      <c r="T8" s="21"/>
      <c r="U8" s="22" t="s">
        <v>23</v>
      </c>
      <c r="V8" s="24"/>
      <c r="W8" s="23" t="s">
        <v>26</v>
      </c>
    </row>
    <row r="9" spans="1:23" x14ac:dyDescent="0.25">
      <c r="A9" s="12">
        <v>2</v>
      </c>
      <c r="B9" s="13" t="s">
        <v>51</v>
      </c>
      <c r="C9" s="14" t="s">
        <v>24</v>
      </c>
      <c r="D9" s="15" t="s">
        <v>30</v>
      </c>
      <c r="E9" s="16" t="s">
        <v>27</v>
      </c>
      <c r="F9" s="16" t="s">
        <v>52</v>
      </c>
      <c r="G9" s="16" t="s">
        <v>27</v>
      </c>
      <c r="H9" s="17" t="s">
        <v>53</v>
      </c>
      <c r="I9" s="16" t="s">
        <v>27</v>
      </c>
      <c r="J9" s="17" t="s">
        <v>54</v>
      </c>
      <c r="K9" s="18">
        <v>1</v>
      </c>
      <c r="L9" s="12" t="s">
        <v>22</v>
      </c>
      <c r="M9" s="16" t="s">
        <v>29</v>
      </c>
      <c r="N9" s="19">
        <v>12</v>
      </c>
      <c r="O9" s="19">
        <v>12</v>
      </c>
      <c r="P9" s="20">
        <f t="shared" si="1"/>
        <v>3</v>
      </c>
      <c r="Q9" s="20">
        <v>4</v>
      </c>
      <c r="R9" s="21" t="s">
        <v>25</v>
      </c>
      <c r="S9" s="21">
        <v>1</v>
      </c>
      <c r="T9" s="21"/>
      <c r="U9" s="22" t="s">
        <v>23</v>
      </c>
      <c r="V9" s="24"/>
      <c r="W9" s="23" t="s">
        <v>26</v>
      </c>
    </row>
    <row r="10" spans="1:23" x14ac:dyDescent="0.25">
      <c r="A10" s="25" t="s">
        <v>31</v>
      </c>
      <c r="B10" s="26"/>
      <c r="C10" s="27"/>
      <c r="D10" s="28"/>
      <c r="E10" s="26"/>
      <c r="F10" s="26"/>
      <c r="G10" s="26"/>
      <c r="H10" s="26"/>
      <c r="I10" s="26"/>
      <c r="J10" s="26"/>
      <c r="K10" s="29">
        <f>SUM(K8:K9)</f>
        <v>2</v>
      </c>
      <c r="L10" s="26"/>
      <c r="M10" s="26"/>
      <c r="N10" s="26"/>
      <c r="O10" s="30">
        <f>SUM(O8:O9)</f>
        <v>24</v>
      </c>
      <c r="P10" s="26"/>
      <c r="Q10" s="26"/>
      <c r="R10" s="26"/>
      <c r="S10" s="26"/>
      <c r="T10" s="26"/>
      <c r="U10" s="26"/>
      <c r="V10" s="31"/>
      <c r="W10" s="31"/>
    </row>
  </sheetData>
  <mergeCells count="21">
    <mergeCell ref="A1:R1"/>
    <mergeCell ref="A2:A3"/>
    <mergeCell ref="B2:G3"/>
    <mergeCell ref="H2:I3"/>
    <mergeCell ref="J2:K3"/>
    <mergeCell ref="L2:M2"/>
    <mergeCell ref="N2:O2"/>
    <mergeCell ref="P2:R2"/>
    <mergeCell ref="L3:M3"/>
    <mergeCell ref="N3:O3"/>
    <mergeCell ref="P5:R5"/>
    <mergeCell ref="P3:R3"/>
    <mergeCell ref="A4:A5"/>
    <mergeCell ref="B4:G5"/>
    <mergeCell ref="H4:I5"/>
    <mergeCell ref="J4:K5"/>
    <mergeCell ref="L4:M4"/>
    <mergeCell ref="N4:O4"/>
    <mergeCell ref="P4:R4"/>
    <mergeCell ref="L5:M5"/>
    <mergeCell ref="N5:O5"/>
  </mergeCells>
  <conditionalFormatting sqref="B10 B1:B7">
    <cfRule type="duplicateValues" dxfId="22" priority="24"/>
  </conditionalFormatting>
  <conditionalFormatting sqref="F10:H10 F1:H7">
    <cfRule type="duplicateValues" dxfId="21" priority="23"/>
  </conditionalFormatting>
  <conditionalFormatting sqref="F1:F7 F10">
    <cfRule type="duplicateValues" dxfId="20" priority="20"/>
  </conditionalFormatting>
  <conditionalFormatting sqref="B1:B7 B10">
    <cfRule type="duplicateValues" dxfId="19" priority="19"/>
  </conditionalFormatting>
  <conditionalFormatting sqref="F8:F9">
    <cfRule type="duplicateValues" dxfId="15" priority="3"/>
  </conditionalFormatting>
  <conditionalFormatting sqref="F8:F9">
    <cfRule type="duplicateValues" dxfId="13" priority="4"/>
  </conditionalFormatting>
  <conditionalFormatting sqref="B8">
    <cfRule type="duplicateValues" dxfId="11" priority="5"/>
  </conditionalFormatting>
  <conditionalFormatting sqref="H8:H9">
    <cfRule type="duplicateValues" dxfId="9" priority="6"/>
  </conditionalFormatting>
  <conditionalFormatting sqref="B8">
    <cfRule type="duplicateValues" dxfId="7" priority="7"/>
  </conditionalFormatting>
  <conditionalFormatting sqref="J8:J9">
    <cfRule type="duplicateValues" dxfId="5" priority="8"/>
  </conditionalFormatting>
  <conditionalFormatting sqref="B9">
    <cfRule type="duplicateValues" dxfId="3" priority="1"/>
  </conditionalFormatting>
  <conditionalFormatting sqref="B9">
    <cfRule type="duplicateValues" dxfId="1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QS-DUNGTM</dc:creator>
  <cp:lastModifiedBy>vttek</cp:lastModifiedBy>
  <dcterms:created xsi:type="dcterms:W3CDTF">2019-04-02T08:13:23Z</dcterms:created>
  <dcterms:modified xsi:type="dcterms:W3CDTF">2019-11-25T07:38:18Z</dcterms:modified>
</cp:coreProperties>
</file>