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P11" i="1"/>
  <c r="P10" i="1" l="1"/>
  <c r="P9" i="1" l="1"/>
  <c r="P8" i="1"/>
  <c r="O8" i="1"/>
  <c r="O12" i="1" l="1"/>
</calcChain>
</file>

<file path=xl/sharedStrings.xml><?xml version="1.0" encoding="utf-8"?>
<sst xmlns="http://schemas.openxmlformats.org/spreadsheetml/2006/main" count="94" uniqueCount="64">
  <si>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</si>
  <si>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</si>
  <si>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</si>
  <si>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</si>
  <si>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</si>
  <si>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</si>
  <si>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</si>
  <si>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</si>
  <si>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</si>
  <si>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</si>
  <si>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</si>
  <si>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</si>
  <si>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</si>
  <si>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</si>
  <si>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</si>
  <si>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</si>
  <si>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</si>
  <si>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</si>
  <si>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</si>
  <si>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</si>
  <si>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</si>
  <si>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</si>
  <si>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</si>
  <si>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TAPE &amp; REEL</t>
  </si>
  <si>
    <t>Cross</t>
  </si>
  <si>
    <t>Y</t>
  </si>
  <si>
    <t>AVX</t>
  </si>
  <si>
    <t>C300</t>
  </si>
  <si>
    <t>C301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</si>
  <si>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</si>
  <si>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</si>
  <si>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</si>
  <si>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</si>
  <si>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</si>
  <si>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</si>
  <si>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</si>
  <si>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</si>
  <si>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</si>
  <si>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</si>
  <si>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</si>
  <si>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</si>
  <si>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</si>
  <si>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</si>
  <si>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</si>
  <si>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</si>
  <si>
    <t>Mo ta1</t>
  </si>
  <si>
    <t>Mo ta2</t>
  </si>
  <si>
    <t>Mo ta3</t>
  </si>
  <si>
    <t>C303</t>
  </si>
  <si>
    <t>Mo ta4</t>
  </si>
  <si>
    <t>HIEUHT</t>
  </si>
  <si>
    <t>HANGPT</t>
  </si>
  <si>
    <t>HONGNT</t>
  </si>
  <si>
    <t>HIEUHT1</t>
  </si>
  <si>
    <t>HONGNT1</t>
  </si>
  <si>
    <t>HIEUHT2</t>
  </si>
  <si>
    <t>HONGNT2</t>
  </si>
  <si>
    <t>KIENHT</t>
  </si>
  <si>
    <t>KIENHT1</t>
  </si>
  <si>
    <t>'KIENHT2</t>
  </si>
  <si>
    <t>HANGPTUPDATE1</t>
  </si>
  <si>
    <t>HANGPTUPDATE2</t>
  </si>
  <si>
    <t>Kaupdate</t>
  </si>
  <si>
    <t>Acupdate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</si>
</sst>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49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6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A6" workbookViewId="0">
      <selection activeCell="D17" sqref="D17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"/>
      <c r="T1" s="1"/>
      <c r="U1" s="1"/>
      <c r="V1" s="2"/>
      <c r="W1" s="3"/>
    </row>
    <row r="2" spans="1:23" ht="18.75" x14ac:dyDescent="0.25">
      <c r="A2" s="32" t="s">
        <v>1</v>
      </c>
      <c r="B2" s="34" t="s">
        <v>2</v>
      </c>
      <c r="C2" s="35"/>
      <c r="D2" s="35"/>
      <c r="E2" s="35"/>
      <c r="F2" s="35"/>
      <c r="G2" s="36"/>
      <c r="H2" s="40" t="s">
        <v>3</v>
      </c>
      <c r="I2" s="32"/>
      <c r="J2" s="45" t="s">
        <v>4</v>
      </c>
      <c r="K2" s="46"/>
      <c r="L2" s="42"/>
      <c r="M2" s="43"/>
      <c r="N2" s="42" t="s">
        <v>5</v>
      </c>
      <c r="O2" s="43"/>
      <c r="P2" s="31" t="s">
        <v>6</v>
      </c>
      <c r="Q2" s="31"/>
      <c r="R2" s="31"/>
      <c r="S2" s="4"/>
      <c r="T2" s="4"/>
      <c r="U2" s="4"/>
      <c r="V2" s="2"/>
      <c r="W2" s="3"/>
    </row>
    <row r="3" spans="1:23" ht="18.75" x14ac:dyDescent="0.25">
      <c r="A3" s="33"/>
      <c r="B3" s="37"/>
      <c r="C3" s="38"/>
      <c r="D3" s="38"/>
      <c r="E3" s="38"/>
      <c r="F3" s="38"/>
      <c r="G3" s="39"/>
      <c r="H3" s="41"/>
      <c r="I3" s="33"/>
      <c r="J3" s="47"/>
      <c r="K3" s="48"/>
      <c r="L3" s="42" t="s">
        <v>7</v>
      </c>
      <c r="M3" s="43"/>
      <c r="N3" s="42"/>
      <c r="O3" s="43"/>
      <c r="P3" s="31"/>
      <c r="Q3" s="31"/>
      <c r="R3" s="31"/>
      <c r="S3" s="4"/>
      <c r="T3" s="4"/>
      <c r="U3" s="4"/>
      <c r="V3" s="2"/>
      <c r="W3" s="3"/>
    </row>
    <row r="4" spans="1:23" ht="18.75" x14ac:dyDescent="0.25">
      <c r="A4" s="32" t="s">
        <v>8</v>
      </c>
      <c r="B4" s="34" t="s">
        <v>9</v>
      </c>
      <c r="C4" s="35"/>
      <c r="D4" s="35"/>
      <c r="E4" s="35"/>
      <c r="F4" s="35"/>
      <c r="G4" s="36"/>
      <c r="H4" s="40" t="s">
        <v>10</v>
      </c>
      <c r="I4" s="32"/>
      <c r="J4" s="34" t="s">
        <v>11</v>
      </c>
      <c r="K4" s="36"/>
      <c r="L4" s="42" t="s">
        <v>12</v>
      </c>
      <c r="M4" s="43"/>
      <c r="N4" s="42"/>
      <c r="O4" s="43"/>
      <c r="P4" s="31"/>
      <c r="Q4" s="31"/>
      <c r="R4" s="31"/>
      <c r="S4" s="4"/>
      <c r="T4" s="4"/>
      <c r="U4" s="4"/>
      <c r="V4" s="2"/>
      <c r="W4" s="3"/>
    </row>
    <row r="5" spans="1:23" ht="18.75" x14ac:dyDescent="0.25">
      <c r="A5" s="33"/>
      <c r="B5" s="37"/>
      <c r="C5" s="38"/>
      <c r="D5" s="38"/>
      <c r="E5" s="38"/>
      <c r="F5" s="38"/>
      <c r="G5" s="39"/>
      <c r="H5" s="41"/>
      <c r="I5" s="33"/>
      <c r="J5" s="37"/>
      <c r="K5" s="39"/>
      <c r="L5" s="42" t="s">
        <v>13</v>
      </c>
      <c r="M5" s="43"/>
      <c r="N5" s="42"/>
      <c r="O5" s="43"/>
      <c r="P5" s="31"/>
      <c r="Q5" s="31"/>
      <c r="R5" s="31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5" t="s">
        <v>38</v>
      </c>
      <c r="K6" s="5" t="s">
        <v>39</v>
      </c>
      <c r="L6" s="5" t="s">
        <v>40</v>
      </c>
      <c r="M6" s="5" t="s">
        <v>41</v>
      </c>
      <c r="N6" s="6" t="s">
        <v>42</v>
      </c>
      <c r="O6" s="6" t="s">
        <v>15</v>
      </c>
      <c r="P6" s="7" t="s">
        <v>43</v>
      </c>
      <c r="Q6" s="7" t="s">
        <v>16</v>
      </c>
      <c r="R6" s="5" t="s">
        <v>44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x14ac:dyDescent="0.25">
      <c r="A8" s="12">
        <v>1</v>
      </c>
      <c r="B8" s="13" t="s">
        <v>45</v>
      </c>
      <c r="C8" s="14" t="s">
        <v>62</v>
      </c>
      <c r="D8" s="15" t="s">
        <v>63</v>
      </c>
      <c r="E8" s="16" t="s">
        <v>26</v>
      </c>
      <c r="F8" s="16" t="s">
        <v>51</v>
      </c>
      <c r="G8" s="16" t="s">
        <v>26</v>
      </c>
      <c r="H8" s="16" t="s">
        <v>60</v>
      </c>
      <c r="I8" s="16" t="s">
        <v>26</v>
      </c>
      <c r="J8" s="16" t="s">
        <v>61</v>
      </c>
      <c r="K8" s="17">
        <v>2</v>
      </c>
      <c r="L8" s="12" t="s">
        <v>22</v>
      </c>
      <c r="M8" s="16" t="s">
        <v>27</v>
      </c>
      <c r="N8" s="18">
        <v>12</v>
      </c>
      <c r="O8" s="18">
        <f t="shared" ref="O8" si="0">K8*N8</f>
        <v>24</v>
      </c>
      <c r="P8" s="19">
        <f t="shared" ref="P8:P9" si="1">IF(F8&lt;&gt;"-", IF(H8&lt;&gt;"-",IF(J8&lt;&gt;"-",3,2),IF(J8&lt;&gt;"-",2,1)),IF(H8&lt;&gt;"-",IF(J8&lt;&gt;"-",2,1),IF(J8&lt;&gt;"-",1,0)))</f>
        <v>3</v>
      </c>
      <c r="Q8" s="19">
        <v>4</v>
      </c>
      <c r="R8" s="20" t="s">
        <v>24</v>
      </c>
      <c r="S8" s="20">
        <v>1</v>
      </c>
      <c r="T8" s="20"/>
      <c r="U8" s="21" t="s">
        <v>23</v>
      </c>
      <c r="V8" s="23"/>
      <c r="W8" s="22" t="s">
        <v>25</v>
      </c>
    </row>
    <row r="9" spans="1:23" x14ac:dyDescent="0.25">
      <c r="A9" s="12">
        <v>2</v>
      </c>
      <c r="B9" s="13" t="s">
        <v>46</v>
      </c>
      <c r="C9" s="14" t="s">
        <v>62</v>
      </c>
      <c r="D9" s="15" t="s">
        <v>63</v>
      </c>
      <c r="E9" s="16" t="s">
        <v>26</v>
      </c>
      <c r="F9" s="16" t="s">
        <v>50</v>
      </c>
      <c r="G9" s="16" t="s">
        <v>26</v>
      </c>
      <c r="H9" s="16" t="s">
        <v>53</v>
      </c>
      <c r="I9" s="16" t="s">
        <v>26</v>
      </c>
      <c r="J9" s="16" t="s">
        <v>55</v>
      </c>
      <c r="K9" s="17">
        <v>2</v>
      </c>
      <c r="L9" s="12" t="s">
        <v>22</v>
      </c>
      <c r="M9" s="16" t="s">
        <v>28</v>
      </c>
      <c r="N9" s="18">
        <v>12</v>
      </c>
      <c r="O9" s="18">
        <v>12</v>
      </c>
      <c r="P9" s="19">
        <f t="shared" si="1"/>
        <v>3</v>
      </c>
      <c r="Q9" s="19">
        <v>4</v>
      </c>
      <c r="R9" s="20" t="s">
        <v>24</v>
      </c>
      <c r="S9" s="20">
        <v>1</v>
      </c>
      <c r="T9" s="20"/>
      <c r="U9" s="21" t="s">
        <v>23</v>
      </c>
      <c r="V9" s="23"/>
      <c r="W9" s="22" t="s">
        <v>25</v>
      </c>
    </row>
    <row r="10" spans="1:23" x14ac:dyDescent="0.25">
      <c r="A10" s="12">
        <v>3</v>
      </c>
      <c r="B10" s="13" t="s">
        <v>47</v>
      </c>
      <c r="C10" s="14" t="s">
        <v>62</v>
      </c>
      <c r="D10" s="15" t="s">
        <v>63</v>
      </c>
      <c r="E10" s="16" t="s">
        <v>26</v>
      </c>
      <c r="F10" s="16" t="s">
        <v>52</v>
      </c>
      <c r="G10" s="16" t="s">
        <v>26</v>
      </c>
      <c r="H10" s="16" t="s">
        <v>54</v>
      </c>
      <c r="I10" s="16" t="s">
        <v>26</v>
      </c>
      <c r="J10" s="16" t="s">
        <v>56</v>
      </c>
      <c r="K10" s="17">
        <v>2</v>
      </c>
      <c r="L10" s="12" t="s">
        <v>22</v>
      </c>
      <c r="M10" s="16" t="s">
        <v>48</v>
      </c>
      <c r="N10" s="18">
        <v>12</v>
      </c>
      <c r="O10" s="18">
        <v>12</v>
      </c>
      <c r="P10" s="19">
        <f t="shared" ref="P10" si="2">IF(F10&lt;&gt;"-", IF(H10&lt;&gt;"-",IF(J10&lt;&gt;"-",3,2),IF(J10&lt;&gt;"-",2,1)),IF(H10&lt;&gt;"-",IF(J10&lt;&gt;"-",2,1),IF(J10&lt;&gt;"-",1,0)))</f>
        <v>3</v>
      </c>
      <c r="Q10" s="19">
        <v>4</v>
      </c>
      <c r="R10" s="20" t="s">
        <v>24</v>
      </c>
      <c r="S10" s="20">
        <v>1</v>
      </c>
      <c r="T10" s="20"/>
      <c r="U10" s="21" t="s">
        <v>23</v>
      </c>
      <c r="V10" s="23"/>
      <c r="W10" s="22" t="s">
        <v>25</v>
      </c>
    </row>
    <row r="11" spans="1:23" x14ac:dyDescent="0.25">
      <c r="A11" s="12">
        <v>4</v>
      </c>
      <c r="B11" s="13" t="s">
        <v>49</v>
      </c>
      <c r="C11" s="14" t="s">
        <v>62</v>
      </c>
      <c r="D11" s="15" t="s">
        <v>63</v>
      </c>
      <c r="E11" s="16" t="s">
        <v>26</v>
      </c>
      <c r="F11" s="16" t="s">
        <v>57</v>
      </c>
      <c r="G11" s="16" t="s">
        <v>26</v>
      </c>
      <c r="H11" s="16" t="s">
        <v>58</v>
      </c>
      <c r="I11" s="16" t="s">
        <v>26</v>
      </c>
      <c r="J11" s="16" t="s">
        <v>59</v>
      </c>
      <c r="K11" s="17">
        <v>2</v>
      </c>
      <c r="L11" s="12" t="s">
        <v>22</v>
      </c>
      <c r="M11" s="16" t="s">
        <v>48</v>
      </c>
      <c r="N11" s="18">
        <v>12</v>
      </c>
      <c r="O11" s="18">
        <v>12</v>
      </c>
      <c r="P11" s="19">
        <f t="shared" ref="P11" si="3">IF(F11&lt;&gt;"-", IF(H11&lt;&gt;"-",IF(J11&lt;&gt;"-",3,2),IF(J11&lt;&gt;"-",2,1)),IF(H11&lt;&gt;"-",IF(J11&lt;&gt;"-",2,1),IF(J11&lt;&gt;"-",1,0)))</f>
        <v>3</v>
      </c>
      <c r="Q11" s="19">
        <v>4</v>
      </c>
      <c r="R11" s="20" t="s">
        <v>24</v>
      </c>
      <c r="S11" s="20">
        <v>1</v>
      </c>
      <c r="T11" s="20"/>
      <c r="U11" s="21" t="s">
        <v>23</v>
      </c>
      <c r="V11" s="23"/>
      <c r="W11" s="22" t="s">
        <v>25</v>
      </c>
    </row>
    <row r="12" spans="1:23" x14ac:dyDescent="0.25">
      <c r="A12" s="24" t="s">
        <v>29</v>
      </c>
      <c r="B12" s="25"/>
      <c r="C12" s="26"/>
      <c r="D12" s="27"/>
      <c r="E12" s="25"/>
      <c r="F12" s="25"/>
      <c r="G12" s="25"/>
      <c r="H12" s="25"/>
      <c r="I12" s="25"/>
      <c r="J12" s="25"/>
      <c r="K12" s="28">
        <f>SUM(K8:K11)</f>
        <v>8</v>
      </c>
      <c r="L12" s="25"/>
      <c r="M12" s="25"/>
      <c r="N12" s="25"/>
      <c r="O12" s="29">
        <f>SUM(O8:O9)</f>
        <v>36</v>
      </c>
      <c r="P12" s="25"/>
      <c r="Q12" s="25"/>
      <c r="R12" s="25"/>
      <c r="S12" s="25"/>
      <c r="T12" s="25"/>
      <c r="U12" s="25"/>
      <c r="V12" s="30"/>
      <c r="W12" s="30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2 B1:B7">
    <cfRule type="duplicateValues" dxfId="33" priority="62"/>
  </conditionalFormatting>
  <conditionalFormatting sqref="F12:H12 F1:H7">
    <cfRule type="duplicateValues" dxfId="32" priority="61"/>
  </conditionalFormatting>
  <conditionalFormatting sqref="F12 F1:F7">
    <cfRule type="duplicateValues" dxfId="31" priority="58"/>
  </conditionalFormatting>
  <conditionalFormatting sqref="B12 B1:B7">
    <cfRule type="duplicateValues" dxfId="30" priority="57"/>
  </conditionalFormatting>
  <conditionalFormatting sqref="F8:F9">
    <cfRule type="duplicateValues" dxfId="29" priority="41"/>
  </conditionalFormatting>
  <conditionalFormatting sqref="F8:F9">
    <cfRule type="duplicateValues" dxfId="28" priority="42"/>
  </conditionalFormatting>
  <conditionalFormatting sqref="B8">
    <cfRule type="duplicateValues" dxfId="27" priority="43"/>
  </conditionalFormatting>
  <conditionalFormatting sqref="B8">
    <cfRule type="duplicateValues" dxfId="26" priority="45"/>
  </conditionalFormatting>
  <conditionalFormatting sqref="B9">
    <cfRule type="duplicateValues" dxfId="25" priority="39"/>
  </conditionalFormatting>
  <conditionalFormatting sqref="B9">
    <cfRule type="duplicateValues" dxfId="24" priority="40"/>
  </conditionalFormatting>
  <conditionalFormatting sqref="F10">
    <cfRule type="duplicateValues" dxfId="23" priority="35"/>
  </conditionalFormatting>
  <conditionalFormatting sqref="F10">
    <cfRule type="duplicateValues" dxfId="22" priority="36"/>
  </conditionalFormatting>
  <conditionalFormatting sqref="B10">
    <cfRule type="duplicateValues" dxfId="21" priority="33"/>
  </conditionalFormatting>
  <conditionalFormatting sqref="B10">
    <cfRule type="duplicateValues" dxfId="20" priority="34"/>
  </conditionalFormatting>
  <conditionalFormatting sqref="H8">
    <cfRule type="duplicateValues" dxfId="19" priority="25"/>
  </conditionalFormatting>
  <conditionalFormatting sqref="H8">
    <cfRule type="duplicateValues" dxfId="18" priority="26"/>
  </conditionalFormatting>
  <conditionalFormatting sqref="H9">
    <cfRule type="duplicateValues" dxfId="17" priority="23"/>
  </conditionalFormatting>
  <conditionalFormatting sqref="H9">
    <cfRule type="duplicateValues" dxfId="16" priority="24"/>
  </conditionalFormatting>
  <conditionalFormatting sqref="H10">
    <cfRule type="duplicateValues" dxfId="15" priority="21"/>
  </conditionalFormatting>
  <conditionalFormatting sqref="H10">
    <cfRule type="duplicateValues" dxfId="14" priority="22"/>
  </conditionalFormatting>
  <conditionalFormatting sqref="J8">
    <cfRule type="duplicateValues" dxfId="13" priority="17"/>
  </conditionalFormatting>
  <conditionalFormatting sqref="J8">
    <cfRule type="duplicateValues" dxfId="12" priority="18"/>
  </conditionalFormatting>
  <conditionalFormatting sqref="J9">
    <cfRule type="duplicateValues" dxfId="11" priority="15"/>
  </conditionalFormatting>
  <conditionalFormatting sqref="J9">
    <cfRule type="duplicateValues" dxfId="10" priority="16"/>
  </conditionalFormatting>
  <conditionalFormatting sqref="J10">
    <cfRule type="duplicateValues" dxfId="9" priority="13"/>
  </conditionalFormatting>
  <conditionalFormatting sqref="J10">
    <cfRule type="duplicateValues" dxfId="8" priority="14"/>
  </conditionalFormatting>
  <conditionalFormatting sqref="F11">
    <cfRule type="duplicateValues" dxfId="7" priority="9"/>
  </conditionalFormatting>
  <conditionalFormatting sqref="F11">
    <cfRule type="duplicateValues" dxfId="6" priority="10"/>
  </conditionalFormatting>
  <conditionalFormatting sqref="B11">
    <cfRule type="duplicateValues" dxfId="5" priority="7"/>
  </conditionalFormatting>
  <conditionalFormatting sqref="B11">
    <cfRule type="duplicateValues" dxfId="4" priority="8"/>
  </conditionalFormatting>
  <conditionalFormatting sqref="J11">
    <cfRule type="duplicateValues" dxfId="3" priority="3"/>
  </conditionalFormatting>
  <conditionalFormatting sqref="J11">
    <cfRule type="duplicateValues" dxfId="2" priority="4"/>
  </conditionalFormatting>
  <conditionalFormatting sqref="H11">
    <cfRule type="duplicateValues" dxfId="1" priority="1"/>
  </conditionalFormatting>
  <conditionalFormatting sqref="H11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2019-11-27T03:09:36Z</dcterms:modified>
</cp:coreProperties>
</file>