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ttek\Desktop\"/>
    </mc:Choice>
  </mc:AlternateContent>
  <bookViews>
    <workbookView xWindow="0" yWindow="0" windowWidth="28800" windowHeight="11835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1" l="1"/>
  <c r="B10" i="1"/>
  <c r="N9" i="1"/>
  <c r="O9" i="1" s="1"/>
  <c r="N8" i="1"/>
  <c r="O8" i="1" s="1"/>
  <c r="K12" i="1"/>
  <c r="O12" i="1" l="1"/>
</calcChain>
</file>

<file path=xl/sharedStrings.xml><?xml version="1.0" encoding="utf-8"?>
<sst xmlns="http://schemas.openxmlformats.org/spreadsheetml/2006/main" count="81" uniqueCount="69">
  <si>
    <t>DANH SÁCH NGUYÊN VẬT LIỆU
(BILLS OF MATERIAL)</t>
  </si>
  <si>
    <t>Model cơ bản
(Basic Model)</t>
  </si>
  <si>
    <t>VSI3</t>
  </si>
  <si>
    <t>Màu sắc vỏ (Color):</t>
  </si>
  <si>
    <t>-</t>
  </si>
  <si>
    <t>Chữ ký</t>
  </si>
  <si>
    <t>Họ và tên</t>
  </si>
  <si>
    <t>Soạn thảo</t>
  </si>
  <si>
    <t>Tên của model
(Customer model)</t>
  </si>
  <si>
    <t>VTLK BO MẠCH RF</t>
  </si>
  <si>
    <t>Phiên bản phần cứng (HW Version):</t>
  </si>
  <si>
    <t>[Phiên bản]</t>
  </si>
  <si>
    <t>Kiểm tra</t>
  </si>
  <si>
    <t>Phê duyệt</t>
  </si>
  <si>
    <t>TT</t>
  </si>
  <si>
    <t>Thành tiền
(Đã bao gồm các loại thuế phí, VAT)
(VNĐ)</t>
  </si>
  <si>
    <t>Thời gian cung cấp hàng hóa
(Leadtime)</t>
  </si>
  <si>
    <t>Loại
(1 - Chắc chắn,
2 - Chưa chắc chắn)</t>
  </si>
  <si>
    <t>Tăng/ giảm số lượng</t>
  </si>
  <si>
    <t>Kiểu cách đóng gói</t>
  </si>
  <si>
    <t>Khả năng thay đổi (Cross)
(Y - Có, N - Không)</t>
  </si>
  <si>
    <t>15 = 12 x 14</t>
  </si>
  <si>
    <t>Chiếc</t>
  </si>
  <si>
    <t>TAPE &amp; REEL</t>
  </si>
  <si>
    <t>CAPACITOR</t>
  </si>
  <si>
    <t>Cross</t>
  </si>
  <si>
    <t>KEMET</t>
  </si>
  <si>
    <t>CBR04C101F3GAC</t>
  </si>
  <si>
    <t>C104, C203, C403</t>
  </si>
  <si>
    <t>C242, C409, C451</t>
  </si>
  <si>
    <t>RESISTOR</t>
  </si>
  <si>
    <t>Panasonic Electronic Components</t>
  </si>
  <si>
    <t>R4, R10, R22, R25, R30, R31, R36, R37, R42, R43, R108, R109</t>
  </si>
  <si>
    <t>R12</t>
  </si>
  <si>
    <t>CAP-CER, SMD, 3.3PF ±0.1pF , 50V, 0402, C0G/NP0</t>
  </si>
  <si>
    <t>CAP-CER</t>
  </si>
  <si>
    <t>Johanson Technology Inc.</t>
  </si>
  <si>
    <t>500R07S3R3BV4T</t>
  </si>
  <si>
    <t xml:space="preserve"> Yageo</t>
  </si>
  <si>
    <t xml:space="preserve">CC0402BRNPO9BN3R3 </t>
  </si>
  <si>
    <t xml:space="preserve">Murata Electronics </t>
  </si>
  <si>
    <t>GJM1555C1H3R3BB01D</t>
  </si>
  <si>
    <t>4~6W</t>
  </si>
  <si>
    <t>Thêm</t>
  </si>
  <si>
    <t>RES-SMD, 47K OHM, 5%, 0402, 1/10W</t>
  </si>
  <si>
    <t>RES-SMD</t>
  </si>
  <si>
    <t>ERJ-2GEJ473X</t>
  </si>
  <si>
    <t>KOA Speer</t>
  </si>
  <si>
    <t>RK73B1ETTP473J</t>
  </si>
  <si>
    <t>Kamaya</t>
  </si>
  <si>
    <t>RMC1/16S-473JTH</t>
  </si>
  <si>
    <t>Đổi mã</t>
  </si>
  <si>
    <t>ERJ-2RKF1742X</t>
  </si>
  <si>
    <t>TỔNG</t>
  </si>
  <si>
    <r>
      <t>Mô tả
(Description/Spec)</t>
    </r>
    <r>
      <rPr>
        <b/>
        <sz val="14"/>
        <color theme="5"/>
        <rFont val="Times New Roman"/>
        <family val="1"/>
      </rPr>
      <t>-&gt;description</t>
    </r>
  </si>
  <si>
    <r>
      <t>Chủng loại
(Category)</t>
    </r>
    <r>
      <rPr>
        <b/>
        <sz val="14"/>
        <color theme="5"/>
        <rFont val="Times New Roman"/>
        <family val="1"/>
      </rPr>
      <t>-&gt;category</t>
    </r>
  </si>
  <si>
    <r>
      <t>Type</t>
    </r>
    <r>
      <rPr>
        <b/>
        <sz val="14"/>
        <color theme="5"/>
        <rFont val="Times New Roman"/>
        <family val="1"/>
      </rPr>
      <t>-&gt;external_type</t>
    </r>
  </si>
  <si>
    <r>
      <t>NSX tham khảo 1</t>
    </r>
    <r>
      <rPr>
        <b/>
        <sz val="14"/>
        <color theme="5"/>
        <rFont val="Times New Roman"/>
        <family val="1"/>
      </rPr>
      <t>-&gt;manufacturer</t>
    </r>
  </si>
  <si>
    <r>
      <t>Mã NSX tham khảo 1</t>
    </r>
    <r>
      <rPr>
        <b/>
        <sz val="14"/>
        <color theme="5"/>
        <rFont val="Times New Roman"/>
        <family val="1"/>
      </rPr>
      <t>-&gt;item_number</t>
    </r>
  </si>
  <si>
    <r>
      <t>NSX tham khảo 2-</t>
    </r>
    <r>
      <rPr>
        <b/>
        <sz val="14"/>
        <color theme="5"/>
        <rFont val="Times New Roman"/>
        <family val="1"/>
      </rPr>
      <t>manufacturer</t>
    </r>
  </si>
  <si>
    <r>
      <t>Mã NSX tham khảo 2-</t>
    </r>
    <r>
      <rPr>
        <b/>
        <sz val="14"/>
        <color theme="5"/>
        <rFont val="Times New Roman"/>
        <family val="1"/>
      </rPr>
      <t>&gt;item_number</t>
    </r>
  </si>
  <si>
    <r>
      <t>NSX tham khảo 3-</t>
    </r>
    <r>
      <rPr>
        <b/>
        <sz val="14"/>
        <color theme="5"/>
        <rFont val="Times New Roman"/>
        <family val="1"/>
      </rPr>
      <t>manufacturer</t>
    </r>
  </si>
  <si>
    <r>
      <t>Mã NSX tham khảo 3-</t>
    </r>
    <r>
      <rPr>
        <b/>
        <sz val="14"/>
        <color theme="5"/>
        <rFont val="Times New Roman"/>
        <family val="1"/>
      </rPr>
      <t>&gt;item_number</t>
    </r>
  </si>
  <si>
    <r>
      <t>Số lượng-</t>
    </r>
    <r>
      <rPr>
        <b/>
        <sz val="14"/>
        <color theme="5"/>
        <rFont val="Times New Roman"/>
        <family val="1"/>
      </rPr>
      <t>quantity</t>
    </r>
  </si>
  <si>
    <r>
      <t>Đơn vị tính-</t>
    </r>
    <r>
      <rPr>
        <b/>
        <sz val="14"/>
        <color theme="5"/>
        <rFont val="Times New Roman"/>
        <family val="1"/>
      </rPr>
      <t>unit</t>
    </r>
  </si>
  <si>
    <r>
      <t>Location-</t>
    </r>
    <r>
      <rPr>
        <b/>
        <sz val="14"/>
        <color theme="5"/>
        <rFont val="Times New Roman"/>
        <family val="1"/>
      </rPr>
      <t>reference-designator</t>
    </r>
  </si>
  <si>
    <r>
      <t>Đơn giá tham khảo</t>
    </r>
    <r>
      <rPr>
        <b/>
        <sz val="14"/>
        <color theme="5"/>
        <rFont val="Times New Roman"/>
        <family val="1"/>
      </rPr>
      <t>-&gt;cost</t>
    </r>
    <r>
      <rPr>
        <b/>
        <sz val="14"/>
        <color theme="0"/>
        <rFont val="Times New Roman"/>
        <family val="1"/>
      </rPr>
      <t xml:space="preserve">
(VNĐ)</t>
    </r>
  </si>
  <si>
    <r>
      <t>Số NSX đáp ứng-</t>
    </r>
    <r>
      <rPr>
        <b/>
        <sz val="14"/>
        <color theme="5"/>
        <rFont val="Times New Roman"/>
        <family val="1"/>
      </rPr>
      <t>number_manufacturer-res</t>
    </r>
  </si>
  <si>
    <r>
      <t>Ghi chú-</t>
    </r>
    <r>
      <rPr>
        <b/>
        <sz val="14"/>
        <color theme="5"/>
        <rFont val="Times New Roman"/>
        <family val="1"/>
      </rPr>
      <t>note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</si>
</sst>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0"/>
      <color theme="1"/>
      <name val="Calibri Light"/>
      <family val="1"/>
      <charset val="163"/>
      <scheme val="major"/>
    </font>
    <font>
      <sz val="13"/>
      <name val="Times New Roman"/>
      <family val="1"/>
    </font>
    <font>
      <b/>
      <sz val="14"/>
      <color theme="0"/>
      <name val="Times New Roman"/>
      <family val="1"/>
    </font>
    <font>
      <b/>
      <sz val="10"/>
      <name val="Times New Roman"/>
      <family val="1"/>
    </font>
    <font>
      <sz val="10"/>
      <color indexed="8"/>
      <name val="MS Sans Serif"/>
      <family val="2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8"/>
      <color rgb="FF000000"/>
      <name val="Segoe UI"/>
      <family val="2"/>
    </font>
    <font>
      <sz val="11"/>
      <color indexed="8"/>
      <name val="Times New Roman"/>
      <family val="1"/>
    </font>
    <font>
      <b/>
      <sz val="11"/>
      <color rgb="FF000000"/>
      <name val="Times New Roman"/>
      <family val="1"/>
    </font>
    <font>
      <b/>
      <sz val="14"/>
      <color theme="5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5" fillId="0" borderId="0">
      <alignment horizontal="center" vertical="center" wrapText="1"/>
    </xf>
    <xf numFmtId="0" fontId="9" fillId="0" borderId="0"/>
  </cellStyleXfs>
  <cellXfs count="53">
    <xf numFmtId="0" fontId="0" fillId="0" borderId="0" xfId="0"/>
    <xf numFmtId="0" fontId="4" fillId="2" borderId="0" xfId="0" applyFont="1" applyFill="1" applyBorder="1" applyAlignment="1">
      <alignment horizontal="center" vertical="center" wrapText="1"/>
    </xf>
    <xf numFmtId="2" fontId="6" fillId="3" borderId="0" xfId="2" applyNumberFormat="1" applyFont="1" applyFill="1" applyBorder="1" applyAlignment="1">
      <alignment horizontal="center" vertical="center" wrapText="1" shrinkToFit="1"/>
    </xf>
    <xf numFmtId="2" fontId="6" fillId="0" borderId="0" xfId="2" applyNumberFormat="1" applyFont="1" applyFill="1" applyBorder="1" applyAlignment="1">
      <alignment horizontal="center" vertical="center" wrapText="1" shrinkToFit="1"/>
    </xf>
    <xf numFmtId="0" fontId="4" fillId="2" borderId="0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 wrapText="1"/>
    </xf>
    <xf numFmtId="37" fontId="7" fillId="4" borderId="7" xfId="1" applyNumberFormat="1" applyFont="1" applyFill="1" applyBorder="1" applyAlignment="1">
      <alignment horizontal="center" vertical="center" wrapText="1"/>
    </xf>
    <xf numFmtId="1" fontId="7" fillId="4" borderId="7" xfId="0" applyNumberFormat="1" applyFont="1" applyFill="1" applyBorder="1" applyAlignment="1">
      <alignment horizontal="center" vertical="center" wrapText="1"/>
    </xf>
    <xf numFmtId="0" fontId="7" fillId="4" borderId="7" xfId="2" applyFont="1" applyFill="1" applyBorder="1" applyAlignment="1">
      <alignment horizontal="center" vertical="center" wrapText="1"/>
    </xf>
    <xf numFmtId="0" fontId="8" fillId="3" borderId="0" xfId="2" applyFont="1" applyFill="1" applyBorder="1" applyAlignment="1">
      <alignment horizontal="center" vertical="center" wrapText="1"/>
    </xf>
    <xf numFmtId="0" fontId="8" fillId="0" borderId="0" xfId="2" applyFont="1" applyFill="1" applyBorder="1" applyAlignment="1">
      <alignment horizontal="center" vertical="center" wrapText="1"/>
    </xf>
    <xf numFmtId="1" fontId="7" fillId="4" borderId="0" xfId="0" applyNumberFormat="1" applyFont="1" applyFill="1" applyBorder="1" applyAlignment="1">
      <alignment horizontal="center" vertical="center" wrapText="1"/>
    </xf>
    <xf numFmtId="0" fontId="11" fillId="0" borderId="7" xfId="2" quotePrefix="1" applyFont="1" applyFill="1" applyBorder="1" applyAlignment="1">
      <alignment horizontal="left" vertical="center" wrapText="1"/>
    </xf>
    <xf numFmtId="0" fontId="9" fillId="0" borderId="7" xfId="3" applyFill="1" applyBorder="1" applyAlignment="1">
      <alignment horizontal="center" vertical="center"/>
    </xf>
    <xf numFmtId="0" fontId="10" fillId="5" borderId="7" xfId="3" applyNumberFormat="1" applyFont="1" applyFill="1" applyBorder="1" applyAlignment="1" applyProtection="1">
      <alignment horizontal="center" vertical="center" wrapText="1"/>
    </xf>
    <xf numFmtId="0" fontId="11" fillId="5" borderId="7" xfId="2" quotePrefix="1" applyFont="1" applyFill="1" applyBorder="1" applyAlignment="1">
      <alignment horizontal="left" vertical="center" wrapText="1"/>
    </xf>
    <xf numFmtId="0" fontId="12" fillId="5" borderId="7" xfId="0" applyFont="1" applyFill="1" applyBorder="1" applyAlignment="1">
      <alignment horizontal="center" vertical="center"/>
    </xf>
    <xf numFmtId="0" fontId="13" fillId="5" borderId="7" xfId="0" applyFont="1" applyFill="1" applyBorder="1" applyAlignment="1">
      <alignment horizontal="center" vertical="center"/>
    </xf>
    <xf numFmtId="0" fontId="14" fillId="5" borderId="7" xfId="0" quotePrefix="1" applyFont="1" applyFill="1" applyBorder="1" applyAlignment="1">
      <alignment vertical="center" wrapText="1"/>
    </xf>
    <xf numFmtId="0" fontId="11" fillId="5" borderId="7" xfId="2" quotePrefix="1" applyFont="1" applyFill="1" applyBorder="1" applyAlignment="1">
      <alignment horizontal="center" vertical="center" wrapText="1"/>
    </xf>
    <xf numFmtId="0" fontId="14" fillId="5" borderId="7" xfId="0" applyFont="1" applyFill="1" applyBorder="1" applyAlignment="1">
      <alignment horizontal="center" vertical="center" wrapText="1"/>
    </xf>
    <xf numFmtId="164" fontId="14" fillId="5" borderId="7" xfId="0" quotePrefix="1" applyNumberFormat="1" applyFont="1" applyFill="1" applyBorder="1" applyAlignment="1">
      <alignment vertical="center" wrapText="1"/>
    </xf>
    <xf numFmtId="0" fontId="15" fillId="5" borderId="7" xfId="3" quotePrefix="1" applyFont="1" applyFill="1" applyBorder="1" applyAlignment="1">
      <alignment horizontal="center" vertical="center" wrapText="1"/>
    </xf>
    <xf numFmtId="0" fontId="15" fillId="5" borderId="7" xfId="3" applyNumberFormat="1" applyFont="1" applyFill="1" applyBorder="1" applyAlignment="1" applyProtection="1">
      <alignment horizontal="center" vertical="center"/>
    </xf>
    <xf numFmtId="0" fontId="0" fillId="5" borderId="0" xfId="0" applyFill="1"/>
    <xf numFmtId="0" fontId="14" fillId="5" borderId="0" xfId="0" applyFont="1" applyFill="1" applyBorder="1" applyAlignment="1">
      <alignment horizontal="center" vertical="center" wrapText="1"/>
    </xf>
    <xf numFmtId="164" fontId="14" fillId="0" borderId="7" xfId="0" quotePrefix="1" applyNumberFormat="1" applyFont="1" applyFill="1" applyBorder="1" applyAlignment="1">
      <alignment vertical="center" wrapText="1"/>
    </xf>
    <xf numFmtId="0" fontId="15" fillId="5" borderId="10" xfId="3" applyNumberFormat="1" applyFont="1" applyFill="1" applyBorder="1" applyAlignment="1" applyProtection="1">
      <alignment horizontal="center" vertical="center"/>
    </xf>
    <xf numFmtId="0" fontId="16" fillId="5" borderId="7" xfId="3" applyNumberFormat="1" applyFont="1" applyFill="1" applyBorder="1" applyAlignment="1" applyProtection="1">
      <alignment horizontal="center" vertical="center"/>
    </xf>
    <xf numFmtId="0" fontId="0" fillId="5" borderId="7" xfId="0" applyFill="1" applyBorder="1"/>
    <xf numFmtId="0" fontId="12" fillId="5" borderId="7" xfId="0" applyFont="1" applyFill="1" applyBorder="1"/>
    <xf numFmtId="0" fontId="2" fillId="5" borderId="7" xfId="0" applyFont="1" applyFill="1" applyBorder="1"/>
    <xf numFmtId="0" fontId="3" fillId="5" borderId="7" xfId="0" applyFont="1" applyFill="1" applyBorder="1" applyAlignment="1">
      <alignment horizontal="center" vertical="center"/>
    </xf>
    <xf numFmtId="164" fontId="3" fillId="5" borderId="7" xfId="0" applyNumberFormat="1" applyFont="1" applyFill="1" applyBorder="1" applyAlignment="1">
      <alignment vertical="center"/>
    </xf>
    <xf numFmtId="0" fontId="0" fillId="5" borderId="0" xfId="0" applyFill="1" applyBorder="1"/>
    <xf numFmtId="0" fontId="4" fillId="2" borderId="7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quotePrefix="1" applyFont="1" applyFill="1" applyBorder="1" applyAlignment="1">
      <alignment horizontal="center" vertical="center"/>
    </xf>
    <xf numFmtId="0" fontId="4" fillId="2" borderId="2" xfId="0" quotePrefix="1" applyFont="1" applyFill="1" applyBorder="1" applyAlignment="1">
      <alignment horizontal="center" vertical="center"/>
    </xf>
    <xf numFmtId="0" fontId="4" fillId="2" borderId="9" xfId="0" quotePrefix="1" applyFont="1" applyFill="1" applyBorder="1" applyAlignment="1">
      <alignment horizontal="center" vertical="center"/>
    </xf>
    <xf numFmtId="0" fontId="4" fillId="2" borderId="8" xfId="0" quotePrefix="1" applyFont="1" applyFill="1" applyBorder="1" applyAlignment="1">
      <alignment horizontal="center" vertical="center"/>
    </xf>
  </cellXfs>
  <cellStyles count="4">
    <cellStyle name="Comma" xfId="1" builtinId="3"/>
    <cellStyle name="Normal" xfId="0" builtinId="0"/>
    <cellStyle name="Normal 3" xfId="3"/>
    <cellStyle name="Normal 4" xfId="2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PTKien\ViettelRD\VSI3\BOM\Lot_15HT_2018\ChuanHoaMoTa_NamNK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TLK"/>
    </sheetNames>
    <sheetDataSet>
      <sheetData sheetId="0" refreshError="1">
        <row r="4">
          <cell r="G4" t="str">
            <v>DSC1001CI5-033.3333</v>
          </cell>
          <cell r="H4" t="str">
            <v xml:space="preserve">OSC-CRYS, 33.3333MHz MEMS (Silicon) , ±10ppm , OSC MEMS 33.3333MHZ CMOS SMD , DSC1001CI5-033.3333 </v>
          </cell>
        </row>
        <row r="5">
          <cell r="G5" t="str">
            <v>LMK61A2-125M00SIAT</v>
          </cell>
          <cell r="H5" t="str">
            <v xml:space="preserve">IC, IC OSC CLK 125MHZ 6QFM , -40°C ~ 85°C  </v>
          </cell>
        </row>
        <row r="6">
          <cell r="G6" t="str">
            <v>LMK61A2-156M25SIAT</v>
          </cell>
          <cell r="H6" t="str">
            <v>IC, IC OSC CLK 156.25MHZ 6QFM , -40°C ~ 85°C</v>
          </cell>
        </row>
        <row r="7">
          <cell r="G7" t="str">
            <v>SG5032VAN 150.000000M-KEGA3</v>
          </cell>
          <cell r="H7" t="str">
            <v>OSC-CRYS, OSC 150.0000MHZ LVDS , SMD</v>
          </cell>
        </row>
        <row r="8">
          <cell r="G8" t="str">
            <v>LSF0101DRYR</v>
          </cell>
          <cell r="H8" t="str">
            <v xml:space="preserve">IC, IC TRNSLTR BIDIRECTIONAL 6SON , 
-40°C ~ 125°C (TA) </v>
          </cell>
        </row>
        <row r="9">
          <cell r="G9" t="str">
            <v>PIC12LF1572-I/MS</v>
          </cell>
          <cell r="H9" t="str">
            <v xml:space="preserve">IC, IC MCU 8BIT 3.5KB FLASH 8MSOP, 
  -40°C ~ 85°C (TA) </v>
          </cell>
        </row>
        <row r="10">
          <cell r="G10" t="str">
            <v>LMC555CMMX/NOPB</v>
          </cell>
          <cell r="H10" t="str">
            <v xml:space="preserve">IC, IC OSC SINGLE TIMER 3MHZ 8VSSOP </v>
          </cell>
        </row>
        <row r="11">
          <cell r="G11" t="str">
            <v>LT3010EMS8E#TRPBF</v>
          </cell>
          <cell r="H11" t="str">
            <v xml:space="preserve">IC, IC REG LINEAR POS ADJ 50MA 8MSOP  ,-40°C ~ 125°C </v>
          </cell>
        </row>
        <row r="12">
          <cell r="G12" t="str">
            <v>ADP7157ARDZ-04-R7</v>
          </cell>
          <cell r="H12" t="str">
            <v>IC, IC REG LINEAR POS ADJ 1.2A 8SOIC, 
-40°C ~ 125°C</v>
          </cell>
        </row>
        <row r="13">
          <cell r="G13" t="str">
            <v>MAX14841EASA+</v>
          </cell>
          <cell r="H13" t="str">
            <v xml:space="preserve">IC, IC TXRX RS485 40MBPS 8SOIC , -40°C ~ 125°C </v>
          </cell>
        </row>
        <row r="14">
          <cell r="G14" t="str">
            <v>TS5A3359DCUR</v>
          </cell>
          <cell r="H14" t="str">
            <v>IC, IC SWITCH SP3T US8 ,   -40°C ~ 85°C (TA)</v>
          </cell>
        </row>
        <row r="15">
          <cell r="G15" t="str">
            <v>TPS51200DRCR</v>
          </cell>
          <cell r="H15" t="str">
            <v xml:space="preserve">IC, IC CONV DDR DDR2 DDR3 10SON (3x3) ,
-40°C ~ 85°C </v>
          </cell>
        </row>
        <row r="16">
          <cell r="G16" t="str">
            <v>LT3042EDD#PBF</v>
          </cell>
          <cell r="H16" t="str">
            <v xml:space="preserve">IC, IC REG LIN POS ADJ 200MA 10DFN ,
 -40°C ~ 125°C </v>
          </cell>
        </row>
        <row r="17">
          <cell r="G17" t="str">
            <v>LT3045IDD#PBF</v>
          </cell>
          <cell r="H17" t="str">
            <v xml:space="preserve">IC, IC REG LINEAR 0V 500MA 10DFN (3x3),
-40°C ~ 125°C (TJ) </v>
          </cell>
        </row>
        <row r="18">
          <cell r="G18" t="str">
            <v>AB-RTCMC-32.768KHZ-EOZ9-S3-D-B-T</v>
          </cell>
          <cell r="H18" t="str">
            <v xml:space="preserve"> IC, IC RTC CLK/CALENDAR I2C MODULE , 10SMD, -40°C ~ 85°C </v>
          </cell>
        </row>
        <row r="19">
          <cell r="G19" t="str">
            <v>TPS74901DRCT</v>
          </cell>
          <cell r="H19" t="str">
            <v xml:space="preserve">IC, IC REG LINEAR POS ADJ 3A 10VSON (3x3),   -40°C ~ 125°C , </v>
          </cell>
        </row>
        <row r="20">
          <cell r="G20" t="str">
            <v>74LCX125MTCX</v>
          </cell>
          <cell r="H20" t="str">
            <v xml:space="preserve">IC, IC BUF NON-INVERT 3.6V 14TSSOP , 
-40°C ~ 85°C (TA)  </v>
          </cell>
        </row>
        <row r="21">
          <cell r="G21" t="str">
            <v>MT25QL512ABB8ESF-0SIT</v>
          </cell>
          <cell r="H21" t="str">
            <v xml:space="preserve">IC, NOR Flash Serial-SPI 3V 512Mbit 512M/256M/128M 1bit/2bit/4bit 6ns 16-Pin SOP-II, -40°C ~ 85°C (TA) </v>
          </cell>
        </row>
        <row r="22">
          <cell r="G22" t="str">
            <v>PIC24F16KA101-E/MQ</v>
          </cell>
          <cell r="H22" t="str">
            <v xml:space="preserve">IC, IC MCU 16BIT 16KB FLASH 20QFN (5x5), -40°C ~ 125°C (TA) </v>
          </cell>
        </row>
        <row r="23">
          <cell r="G23" t="str">
            <v>CDCLVC1112PWR</v>
          </cell>
          <cell r="H23" t="str">
            <v xml:space="preserve">  IC, IC CLK BUF 1:12 250MHZ 24TSSOP , 
-40°C ~ 85°C </v>
          </cell>
        </row>
        <row r="24">
          <cell r="G24" t="str">
            <v>FT232RL-REEL</v>
          </cell>
          <cell r="H24" t="str">
            <v xml:space="preserve"> IC,  IC USB FS SERIAL UART 28-SSOP </v>
          </cell>
        </row>
        <row r="25">
          <cell r="G25" t="str">
            <v>ADS42JB69IRGCT</v>
          </cell>
          <cell r="H25" t="str">
            <v xml:space="preserve">IC,   IC ADC 16BIT 250MSPS 64VQFN ,-40°C ~ 85°C  </v>
          </cell>
        </row>
        <row r="26">
          <cell r="G26" t="str">
            <v>LMK04828BISQ/NOPB</v>
          </cell>
          <cell r="H26" t="str">
            <v xml:space="preserve">IC, IC CLOCK DUAL PLL 64-WQFN, -40°C ~ 85°C  </v>
          </cell>
        </row>
        <row r="27">
          <cell r="G27" t="str">
            <v>MT41K256M16TW-107 IT:P</v>
          </cell>
          <cell r="H27" t="str">
            <v xml:space="preserve">IC, DRAM Chip DDR3L SDRAM 4G-Bit 256M x 16 1.35V 96-pin F-BGA, -40°C ~ 95°C (TC) </v>
          </cell>
        </row>
        <row r="28">
          <cell r="G28" t="str">
            <v>GRM033R61C104ME84D</v>
          </cell>
          <cell r="H28" t="str">
            <v xml:space="preserve"> CAP-CER,  SMD,   0.1UF, ±20% , 0201 , 16V, X5R</v>
          </cell>
        </row>
        <row r="29">
          <cell r="G29" t="str">
            <v>CGB1T3X6S0G104M022BB</v>
          </cell>
          <cell r="H29" t="str">
            <v xml:space="preserve"> CAP-CER,  SMD,   0.1UF, ±20% , 0201 , 4V, X6S </v>
          </cell>
        </row>
        <row r="30">
          <cell r="G30" t="str">
            <v>CGB1T3X5R0J104M022BB</v>
          </cell>
          <cell r="H30" t="str">
            <v xml:space="preserve"> CAP-CER,  SMD,  0.1UF, ±20% , 0201 , 6.3V, X5R</v>
          </cell>
        </row>
        <row r="31">
          <cell r="G31" t="str">
            <v>C0603X5R0J224M030BB</v>
          </cell>
          <cell r="H31" t="str">
            <v xml:space="preserve"> CAP-CER,  SMD, 0.22µF, ±20% , 0201 , 6.3V, X5R, LowESL</v>
          </cell>
        </row>
        <row r="32">
          <cell r="G32" t="str">
            <v>C0603X5R0J474M030BC</v>
          </cell>
          <cell r="H32" t="str">
            <v xml:space="preserve"> CAP-CER,  SMD,   0.47µF , ±20% , 0201 , 6.3V, X5R, LowESL</v>
          </cell>
        </row>
        <row r="33">
          <cell r="G33" t="str">
            <v>C0603X5R1A474M030BC</v>
          </cell>
          <cell r="H33" t="str">
            <v xml:space="preserve"> CAP-CER,  SMD,   0.47µF , ±20% , 0201 , 6.3V, X5R, LowESL</v>
          </cell>
        </row>
        <row r="34">
          <cell r="G34" t="str">
            <v>GRM033R71A103KA01D</v>
          </cell>
          <cell r="H34" t="str">
            <v xml:space="preserve"> CAP-CER,  SMD, 10000pF,  ±10% , 0201 , 10V, X7R</v>
          </cell>
        </row>
        <row r="35">
          <cell r="G35" t="str">
            <v>GRM035R60G475ME15D</v>
          </cell>
          <cell r="H35" t="str">
            <v xml:space="preserve"> CAP-CER,  SMD, 4.7µF ,±20% , 0201 , 6.3V, X5R, LowESL</v>
          </cell>
        </row>
        <row r="36">
          <cell r="G36" t="str">
            <v>ERJ-1GEF1000C</v>
          </cell>
          <cell r="H36" t="str">
            <v>RES-SMD, 100 OHM 1% ,0201 , 1/20W</v>
          </cell>
        </row>
        <row r="37">
          <cell r="G37" t="str">
            <v>ERJ-1GEF2002C</v>
          </cell>
          <cell r="H37" t="str">
            <v>RES-SMD, 20K OHM 1% ,0201 , 1/20W</v>
          </cell>
        </row>
        <row r="38">
          <cell r="G38" t="str">
            <v>ERJ-1GEF2400C</v>
          </cell>
          <cell r="H38" t="str">
            <v>RES-SMD, 240 OHM  5% ,0201 , 1/20W</v>
          </cell>
        </row>
        <row r="39">
          <cell r="G39" t="str">
            <v>ERJ-1GEF30R1C</v>
          </cell>
          <cell r="H39" t="str">
            <v>RES-SMD, 30.1 OHM 1% ,0201 , 1/20W</v>
          </cell>
        </row>
        <row r="40">
          <cell r="G40" t="str">
            <v>ERJ-1GEF4701C</v>
          </cell>
          <cell r="H40" t="str">
            <v>RES-SMD, 4.7K OHM 1% ,0201 , 1/20W</v>
          </cell>
        </row>
        <row r="41">
          <cell r="G41" t="str">
            <v>ERJ-1GEF40R2C</v>
          </cell>
          <cell r="H41" t="str">
            <v>RES-SMD, 40.2 OHM 1% ,0201 , 1/20W</v>
          </cell>
        </row>
        <row r="42">
          <cell r="G42" t="str">
            <v>ERJ-1GEF49R9C</v>
          </cell>
          <cell r="H42" t="str">
            <v>RES-SMD, 49.9 OHM 1% ,0201 , 1/20W</v>
          </cell>
        </row>
        <row r="43">
          <cell r="G43" t="str">
            <v>ERJ-1GEF80R6C</v>
          </cell>
          <cell r="H43" t="str">
            <v>RES-SMD, 80.6 OHM 1% ,0201 , 1/20W</v>
          </cell>
        </row>
        <row r="44">
          <cell r="G44" t="str">
            <v>C0402C273K3RAC7867</v>
          </cell>
          <cell r="H44" t="str">
            <v xml:space="preserve"> CAP-CER,  SMD,  0.027µF , ±10% , 0402 , 
25V , X7R </v>
          </cell>
        </row>
        <row r="45">
          <cell r="G45" t="str">
            <v>GRM155R71E473JA88D</v>
          </cell>
          <cell r="H45" t="str">
            <v xml:space="preserve"> CAP-CER,  SMD,  0.047UF, ±5% , 0402 , 25V X7R</v>
          </cell>
        </row>
        <row r="46">
          <cell r="G46" t="str">
            <v>GRM155R71C104KA88D</v>
          </cell>
          <cell r="H46" t="str">
            <v xml:space="preserve"> CAP-CER,  SMD, 0.1UF,  ±10% ,  0402 , 16V X7R</v>
          </cell>
        </row>
        <row r="47">
          <cell r="G47" t="str">
            <v>CL05B104KO3LNNC</v>
          </cell>
          <cell r="H47" t="str">
            <v xml:space="preserve"> CAP-CER,  SMD, 0.1UF,  ±10% ,  0402 , 16V X7R</v>
          </cell>
        </row>
        <row r="48">
          <cell r="G48" t="str">
            <v>C0402C104K3RAC7867</v>
          </cell>
          <cell r="H48" t="str">
            <v xml:space="preserve">  CAP-CER,  SMD, 0.1UF,  ±10% ,  0402 ,25V X7R</v>
          </cell>
        </row>
        <row r="49">
          <cell r="G49" t="str">
            <v>C0402C103K5RACTU</v>
          </cell>
          <cell r="H49" t="str">
            <v xml:space="preserve">  CAP-CER,  SMD,10000pF,  ±10% ,  0402 ,50V, X7R, LowESL</v>
          </cell>
        </row>
        <row r="50">
          <cell r="G50" t="str">
            <v>C0402C102J5GACTU</v>
          </cell>
          <cell r="H50" t="str">
            <v xml:space="preserve"> CAP-CER,  SMD,1000pF,  ±5% ,  0402 ,50V, C0G/NP0, LowESL</v>
          </cell>
        </row>
        <row r="51">
          <cell r="G51" t="str">
            <v>C1005X5R0G106M050BB</v>
          </cell>
          <cell r="H51" t="str">
            <v xml:space="preserve"> CAP-CER,  SMD, 10µF , ±20% , 0402 , 4V X5R, LowESL</v>
          </cell>
        </row>
        <row r="52">
          <cell r="G52" t="str">
            <v xml:space="preserve">CGB2A1X5R1E105M033BC </v>
          </cell>
          <cell r="H52" t="str">
            <v xml:space="preserve"> CAP-CER,  SMD, 1UF, ±20% 0402 , 25V X5R , Low profile</v>
          </cell>
        </row>
        <row r="53">
          <cell r="G53" t="str">
            <v>C1005X5R1A475M050BC</v>
          </cell>
          <cell r="H53" t="str">
            <v xml:space="preserve"> CAP-CER,  SMD, 4.7µF ,±20% 0402 ,  10V X5R, LowESL</v>
          </cell>
        </row>
        <row r="54">
          <cell r="G54" t="str">
            <v>C1005X5R0J475M050BC</v>
          </cell>
          <cell r="H54" t="str">
            <v xml:space="preserve"> CAP-CER,  SMD, 4.7µF , ±20%, 0402 , 0402, 6.3V X5R , LowESL</v>
          </cell>
        </row>
        <row r="55">
          <cell r="G55" t="str">
            <v>RCS04020000Z0ED</v>
          </cell>
          <cell r="H55" t="str">
            <v>RES-SMD, 0 OHM JUMPER ,0402 , 1/5W</v>
          </cell>
        </row>
        <row r="56">
          <cell r="G56" t="str">
            <v>ERJ-2RKF1151X</v>
          </cell>
          <cell r="H56" t="str">
            <v>RES-SMD, 1.15K OHM 1% ,0402 , 1/10W</v>
          </cell>
        </row>
        <row r="57">
          <cell r="G57" t="str">
            <v>ERJ-2RKF1101X</v>
          </cell>
          <cell r="H57" t="str">
            <v>RES-SMD, 1.1K OHM 1% ,0402 , 1/10W</v>
          </cell>
        </row>
        <row r="58">
          <cell r="G58" t="str">
            <v>ERJ-2RKF1201X</v>
          </cell>
          <cell r="H58" t="str">
            <v>RES-SMD,  1.2K OHM 1% ,0402 , 1/10W</v>
          </cell>
        </row>
        <row r="59">
          <cell r="G59" t="str">
            <v>ERJ-2RKF1431X</v>
          </cell>
          <cell r="H59" t="str">
            <v>RES-SMD,  1.43K OHM 1% ,0402 , 1/10W</v>
          </cell>
        </row>
        <row r="60">
          <cell r="G60" t="str">
            <v>ERJ-2RKF1000X</v>
          </cell>
          <cell r="H60" t="str">
            <v>RES-SMD, 100  OHM 1% ,0402 , 1/10W</v>
          </cell>
        </row>
        <row r="61">
          <cell r="G61" t="str">
            <v>ERJ-PA2F1003X</v>
          </cell>
          <cell r="H61" t="str">
            <v>RES-SMD, 100K   OHM 1% ,0402 , 1/5W</v>
          </cell>
        </row>
        <row r="62">
          <cell r="G62" t="str">
            <v>ERJ-2RKF1002X</v>
          </cell>
          <cell r="H62" t="str">
            <v>RES-SMD, 10K  OHM 1% ,0402 , 1/10W</v>
          </cell>
        </row>
        <row r="63">
          <cell r="G63" t="str">
            <v>ERJ-2RKF1200X</v>
          </cell>
          <cell r="H63" t="str">
            <v>RES-SMD, 120  OHM 1% ,0402 , 1/10W</v>
          </cell>
        </row>
        <row r="64">
          <cell r="G64" t="str">
            <v>ERJ-2RKF1430X</v>
          </cell>
          <cell r="H64" t="str">
            <v>RES-SMD, 143  OHM 1% ,0402 , 1/10W</v>
          </cell>
        </row>
        <row r="65">
          <cell r="G65" t="str">
            <v>ERJ-2RKF1582X</v>
          </cell>
          <cell r="H65" t="str">
            <v>RES-SMD, 15.8K OHM 1% ,0402 , 1/10W</v>
          </cell>
        </row>
        <row r="66">
          <cell r="G66" t="str">
            <v>ERJ-2RKF1693X</v>
          </cell>
          <cell r="H66" t="str">
            <v>RES-SMD, 169K  OHM 1% ,0402 , 1/10W</v>
          </cell>
        </row>
        <row r="67">
          <cell r="G67" t="str">
            <v>ERJ-2RKF1742X</v>
          </cell>
          <cell r="H67" t="str">
            <v>RES-SMD, 17.4K  OHM 1% ,0402 , 1/10W</v>
          </cell>
        </row>
        <row r="68">
          <cell r="G68" t="str">
            <v>ERJ-2RKF1820X</v>
          </cell>
          <cell r="H68" t="str">
            <v>RES-SMD, 182 OHM 1% ,0402 , 1/10W</v>
          </cell>
        </row>
        <row r="69">
          <cell r="G69" t="str">
            <v>ERJ-2RKF1960X</v>
          </cell>
          <cell r="H69" t="str">
            <v>RES-SMD, 196  OHM 1% ,0402 , 1/10W</v>
          </cell>
        </row>
        <row r="70">
          <cell r="G70" t="str">
            <v>ERJ-2RKF1001X</v>
          </cell>
          <cell r="H70" t="str">
            <v>RES-SMD, 1K  OHM 1% ,0402 , 1/10W</v>
          </cell>
        </row>
        <row r="71">
          <cell r="G71" t="str">
            <v>ERJ-2RKF2051X</v>
          </cell>
          <cell r="H71" t="str">
            <v>RES-SMD,  2.05K OHM 1% ,0402 , 1/10W</v>
          </cell>
        </row>
        <row r="72">
          <cell r="G72" t="str">
            <v>ERJ-2RKF2151X</v>
          </cell>
          <cell r="H72" t="str">
            <v>RES-SMD, 2.15K OHM 1% ,0402 , 1/10W</v>
          </cell>
        </row>
        <row r="73">
          <cell r="G73" t="str">
            <v>ERJ-PA2F2201X</v>
          </cell>
          <cell r="H73" t="str">
            <v>RES-SMD, 2.2K OHM 1% ,0402 , 1/5W</v>
          </cell>
        </row>
        <row r="74">
          <cell r="G74" t="str">
            <v>ERJ-2RKF2611X</v>
          </cell>
          <cell r="H74" t="str">
            <v>RES-SMD, 2.61K  OHM 1% ,0402 , 1/10W</v>
          </cell>
        </row>
        <row r="75">
          <cell r="G75" t="str">
            <v>ERJ-2RKF2003X</v>
          </cell>
          <cell r="H75" t="str">
            <v>RES-SMD, 200K  OHM 1% ,0402 , 1/10W</v>
          </cell>
        </row>
        <row r="76">
          <cell r="G76" t="str">
            <v>ERJ-2RKF22R0X</v>
          </cell>
          <cell r="H76" t="str">
            <v>RES-SMD, 22  OHM 1% ,0402 , 1/10W</v>
          </cell>
        </row>
        <row r="77">
          <cell r="G77" t="str">
            <v>ERJ-2RKF2370X</v>
          </cell>
          <cell r="H77" t="str">
            <v>RES-SMD, 237  OHM 1% ,0402 , 1/10W</v>
          </cell>
        </row>
        <row r="78">
          <cell r="G78" t="str">
            <v>ERJ-2RKF24R9X</v>
          </cell>
          <cell r="H78" t="str">
            <v>RES-SMD, 24.9 OHM 1% ,0402 , 1/10W</v>
          </cell>
        </row>
        <row r="79">
          <cell r="G79" t="str">
            <v>RC0402FR-07240RP</v>
          </cell>
          <cell r="H79" t="str">
            <v>RES-SMD, 240  OHM 1% ,0402 , 1/16W</v>
          </cell>
        </row>
        <row r="80">
          <cell r="G80" t="str">
            <v>ERJ-2RKF2670X</v>
          </cell>
          <cell r="H80" t="str">
            <v>RES-SMD, 267  OHM 1% ,0402 , 1/10W</v>
          </cell>
        </row>
        <row r="81">
          <cell r="G81" t="str">
            <v>ERJ-2RKF3011X</v>
          </cell>
          <cell r="H81" t="str">
            <v>RES-SMD, 3.01K OHM 1% ,0402 , 1/10W</v>
          </cell>
        </row>
        <row r="82">
          <cell r="G82" t="str">
            <v>ERJ-2RKF3571X</v>
          </cell>
          <cell r="H82" t="str">
            <v>RES-SMD, 3.57K OHM 1% ,0402 , 1/10W</v>
          </cell>
        </row>
        <row r="83">
          <cell r="G83" t="str">
            <v>ERJ-2GEJ392X</v>
          </cell>
          <cell r="H83" t="str">
            <v>RES-SMD, 3.9K OHM 5% ,0402 , 1/10W</v>
          </cell>
        </row>
        <row r="84">
          <cell r="G84" t="str">
            <v>ERJ-2RKF3160X</v>
          </cell>
          <cell r="H84" t="str">
            <v>RES-SMD, 316  OHM 1% ,0402 , 1/10W</v>
          </cell>
        </row>
        <row r="85">
          <cell r="G85" t="str">
            <v>ERA-2AKD330X</v>
          </cell>
          <cell r="H85" t="str">
            <v>RES-SMD, 33   OHM 0.5% ,0402 , 1/16W</v>
          </cell>
        </row>
        <row r="86">
          <cell r="G86" t="str">
            <v>ERJ-2RKF3322X</v>
          </cell>
          <cell r="H86" t="str">
            <v>RES-SMD, 33.2K OHM 1% ,0402 , 1/10W</v>
          </cell>
        </row>
        <row r="87">
          <cell r="G87" t="str">
            <v>ERJ-2RKF3300X</v>
          </cell>
          <cell r="H87" t="str">
            <v>RES-SMD, 330  OHM 1% ,0402 , 1/10W</v>
          </cell>
        </row>
        <row r="88">
          <cell r="G88" t="str">
            <v>ERJ-2RKF39R0X</v>
          </cell>
          <cell r="H88" t="str">
            <v>RES-SMD, 39  OHM 1% ,0402 , 1/10W</v>
          </cell>
        </row>
        <row r="89">
          <cell r="G89" t="str">
            <v>ERJ-2RKF4701X</v>
          </cell>
          <cell r="H89" t="str">
            <v>RES-SMD, 4.7K OHM 1% ,0402 , 1/10W</v>
          </cell>
        </row>
        <row r="90">
          <cell r="G90" t="str">
            <v>CRCW04024R99FKED</v>
          </cell>
          <cell r="H90" t="str">
            <v>RES-SMD, 4.99 OHM 1% ,0402 , 1/16W</v>
          </cell>
        </row>
        <row r="91">
          <cell r="G91" t="str">
            <v>ERJ-2RKF4533X</v>
          </cell>
          <cell r="H91" t="str">
            <v>RES-SMD, 453K  OHM 1% ,0402 , 1/10W</v>
          </cell>
        </row>
        <row r="92">
          <cell r="G92" t="str">
            <v>ERJ-2RKF4700X</v>
          </cell>
          <cell r="H92" t="str">
            <v>RES-SMD, 470  OHM 1% ,0402 , 1/10W</v>
          </cell>
        </row>
        <row r="93">
          <cell r="G93" t="str">
            <v>ERJ-2RKF4702X</v>
          </cell>
          <cell r="H93" t="str">
            <v>RES-SMD, 47K  OHM 1% ,0402 , 1/10W</v>
          </cell>
        </row>
        <row r="94">
          <cell r="G94" t="str">
            <v>ERJ-2RKF49R9X</v>
          </cell>
          <cell r="H94" t="str">
            <v>RES-SMD,  49.9 OHM 1% ,0402 , 1/10W</v>
          </cell>
        </row>
        <row r="95">
          <cell r="G95" t="str">
            <v>ERJ-2RKF4992X</v>
          </cell>
          <cell r="H95" t="str">
            <v>RES-SMD, 49.9K OHM 1% ,0402 , 1/10W</v>
          </cell>
        </row>
        <row r="96">
          <cell r="G96" t="str">
            <v>ERJ-2RKF5230X</v>
          </cell>
          <cell r="H96" t="str">
            <v>RES-SMD, 523  OHM 1% ,0402 , 1/10W</v>
          </cell>
        </row>
        <row r="97">
          <cell r="G97" t="str">
            <v>ERJ-2RKF5360X</v>
          </cell>
          <cell r="H97" t="str">
            <v>RES-SMD, 536  OHM 1% ,0402 , 1/10W</v>
          </cell>
        </row>
        <row r="98">
          <cell r="G98" t="str">
            <v>ERJ-2RKF68R0X</v>
          </cell>
          <cell r="H98" t="str">
            <v>RES-SMD, 68  OHM 1% ,0402 , 1/10W</v>
          </cell>
        </row>
        <row r="99">
          <cell r="G99" t="str">
            <v>ERJ-2RKF6800X</v>
          </cell>
          <cell r="H99" t="str">
            <v>RES-SMD, 680  OHM 1% ,0402 , 1/10W</v>
          </cell>
        </row>
        <row r="100">
          <cell r="G100" t="str">
            <v>ERJ-2RKF7150X</v>
          </cell>
          <cell r="H100" t="str">
            <v>RES-SMD, 715  OHM 1% ,0402 , 1/10W</v>
          </cell>
        </row>
        <row r="101">
          <cell r="G101" t="str">
            <v>ERJ-2RKF8253X</v>
          </cell>
          <cell r="H101" t="str">
            <v>RES-SMD, 825K  OHM 1% ,0402 , 1/10W</v>
          </cell>
        </row>
        <row r="102">
          <cell r="G102" t="str">
            <v>ERJ-2RKF9530X</v>
          </cell>
          <cell r="H102" t="str">
            <v>RES-SMD, 953  OHM 1% ,0402 , 1/10W</v>
          </cell>
        </row>
        <row r="103">
          <cell r="G103" t="str">
            <v>C1608X7R1C474K080AC</v>
          </cell>
          <cell r="H103" t="str">
            <v xml:space="preserve"> CAP-CER,  SMD, 0.47µF ,±10% , 0603 ,  16V X7R, LowESL</v>
          </cell>
        </row>
        <row r="104">
          <cell r="G104" t="str">
            <v>C1608X5R1C106M080AB</v>
          </cell>
          <cell r="H104" t="str">
            <v xml:space="preserve"> CAP-CER,  SMD, 10µF , ±20% , 0603 , 16V X5R, LowESL</v>
          </cell>
        </row>
        <row r="105">
          <cell r="G105" t="str">
            <v>C1608X5R0J106M080AB</v>
          </cell>
          <cell r="H105" t="str">
            <v xml:space="preserve"> CAP-CER,  SMD, 10µF , ±20% ,  0603 , 6.3V X5R, LowESL</v>
          </cell>
        </row>
        <row r="106">
          <cell r="G106" t="str">
            <v>C1608X5R0J226M080AC</v>
          </cell>
          <cell r="H106" t="str">
            <v xml:space="preserve"> CAP-CER,  SMD, 22µF , ±20% , 0603 , 6.3V X5R, LowESL</v>
          </cell>
        </row>
        <row r="107">
          <cell r="G107" t="str">
            <v>C1608X7S1A475K080AC</v>
          </cell>
          <cell r="H107" t="str">
            <v xml:space="preserve"> CAP-CER,  SMD, 4.7µF , ±10% , 0603 ,  10V X7S, LowESL</v>
          </cell>
        </row>
        <row r="108">
          <cell r="G108" t="str">
            <v>MPZ1608S102ATA00</v>
          </cell>
          <cell r="H108" t="str">
            <v xml:space="preserve">FB, 1 kOhms @ 100MHz , 800mA , 0603 </v>
          </cell>
        </row>
        <row r="109">
          <cell r="G109" t="str">
            <v>BK1608LM152-T</v>
          </cell>
          <cell r="H109" t="str">
            <v xml:space="preserve">FB, 1.5 kOhms @ 100MHz ,250mA  , 0603 </v>
          </cell>
        </row>
        <row r="110">
          <cell r="G110" t="str">
            <v>MPZ1608D101BTA00</v>
          </cell>
          <cell r="H110" t="str">
            <v xml:space="preserve">FB, 100  Ohms @ 100MHz , 1A , 0603 </v>
          </cell>
        </row>
        <row r="111">
          <cell r="G111" t="str">
            <v>BLM18KG121TN1D</v>
          </cell>
          <cell r="H111" t="str">
            <v xml:space="preserve">FB, 120 Ohms @ 100MHz , 3A , 0603 </v>
          </cell>
        </row>
        <row r="112">
          <cell r="G112" t="str">
            <v>BLM18SG121TN1D</v>
          </cell>
          <cell r="H112" t="str">
            <v xml:space="preserve"> FB, 120 Ohms @ 100MHz , 3A , 0603 </v>
          </cell>
        </row>
        <row r="113">
          <cell r="G113" t="str">
            <v>BLM18KG601SN1D</v>
          </cell>
          <cell r="H113" t="str">
            <v xml:space="preserve">FB, 600 Ohms @ 100MHz , 1.3A  , 0603 </v>
          </cell>
        </row>
        <row r="114">
          <cell r="G114" t="str">
            <v>BLM18HE152SZ1D</v>
          </cell>
          <cell r="H114" t="str">
            <v xml:space="preserve">FB, 1.5 kOhms @ 100MHz , 500mA , 0603 </v>
          </cell>
        </row>
        <row r="115">
          <cell r="G115" t="str">
            <v>SD0603S040S0R2</v>
          </cell>
          <cell r="H115" t="str">
            <v>DIODE-SCHOTTKY, 40V 200mA,  0603</v>
          </cell>
        </row>
        <row r="116">
          <cell r="G116" t="str">
            <v>0438006.WR</v>
          </cell>
          <cell r="H116" t="str">
            <v xml:space="preserve">FUSE, FUSE BRD MNT 6A 12VAC 24VDC 0603 </v>
          </cell>
        </row>
        <row r="117">
          <cell r="G117" t="str">
            <v>ERJ-3EKF7150V</v>
          </cell>
          <cell r="H117" t="str">
            <v>RES-SMD, 715   OHM 1% ,0603 , 1/10W</v>
          </cell>
        </row>
        <row r="118">
          <cell r="G118" t="str">
            <v>C0805C104K3RACTU</v>
          </cell>
          <cell r="H118" t="str">
            <v xml:space="preserve"> CAP-CER,  SMD, 0.1µF , ±10% , 0805 , 25V X7R , Low ESL </v>
          </cell>
        </row>
        <row r="119">
          <cell r="G119" t="str">
            <v>C0805C103K5RACTU</v>
          </cell>
          <cell r="H119" t="str">
            <v xml:space="preserve"> CAP-CER,  10000pF , ±10% , 0805 , 50V X7R, Low ESL </v>
          </cell>
        </row>
        <row r="120">
          <cell r="G120" t="str">
            <v>C2012X5R0J336M125AC</v>
          </cell>
          <cell r="H120" t="str">
            <v xml:space="preserve"> CAP-CER,  SMD, 33UF, ±20% , 0805 ,  6.3V X5R, LowESL</v>
          </cell>
        </row>
        <row r="121">
          <cell r="G121" t="str">
            <v>GRM21BR61E475KA12L</v>
          </cell>
          <cell r="H121" t="str">
            <v xml:space="preserve"> CAP-CER,  SMD, 4.7UF, ±10% , 0805 ,  25V X5R</v>
          </cell>
        </row>
        <row r="122">
          <cell r="G122" t="str">
            <v>C2012X5R0J476M125AC</v>
          </cell>
          <cell r="H122" t="str">
            <v xml:space="preserve"> CAP-CER,  SMD,   47µF ,±20% , 0805 , ,6.3V X5R, LowESL</v>
          </cell>
        </row>
        <row r="123">
          <cell r="G123" t="str">
            <v>742792031</v>
          </cell>
          <cell r="H123" t="str">
            <v xml:space="preserve">FB, 300 Ohms @ 100MHz , 3A , 0805 </v>
          </cell>
        </row>
        <row r="124">
          <cell r="G124" t="str">
            <v>742792040</v>
          </cell>
          <cell r="H124" t="str">
            <v xml:space="preserve">FB, 600 Ohms @ 100MHz , 2A , 0805 </v>
          </cell>
        </row>
        <row r="125">
          <cell r="G125" t="str">
            <v>LQM21PN4R7NGRD</v>
          </cell>
          <cell r="H125" t="str">
            <v>IND-SMD,4.7UH, ±30% ,  0805,  800mA 288 mOhm</v>
          </cell>
        </row>
        <row r="126">
          <cell r="G126" t="str">
            <v>C3216X5R0J107M160AB</v>
          </cell>
          <cell r="H126" t="str">
            <v xml:space="preserve"> CAP-CER,  SMD, 100UF, ±20% , 1206 ,  6.3V X5R</v>
          </cell>
        </row>
        <row r="127">
          <cell r="G127" t="str">
            <v>C3216X5R1E336M160AC</v>
          </cell>
          <cell r="H127" t="str">
            <v xml:space="preserve"> CAP-CER,  SMD, 33UF, ±20% , 1206 , 25V X5R , LowESL</v>
          </cell>
        </row>
        <row r="128">
          <cell r="G128" t="str">
            <v>HI1206T161R-10</v>
          </cell>
          <cell r="H128" t="str">
            <v xml:space="preserve">FB, 160 Ohms @ 100MHz , 6A , 1206 </v>
          </cell>
        </row>
        <row r="129">
          <cell r="G129" t="str">
            <v>BLM31KN471SN1L</v>
          </cell>
          <cell r="H129" t="str">
            <v>FB, 470  Ohms @ 100MHz , 4A , 1206</v>
          </cell>
        </row>
        <row r="130">
          <cell r="G130" t="str">
            <v>0685H9300-01</v>
          </cell>
          <cell r="H130" t="str">
            <v xml:space="preserve">FUSE,FUSE BOARD MNT 30A 125VAC 32VDC ,1206 </v>
          </cell>
        </row>
        <row r="131">
          <cell r="G131" t="str">
            <v>T491A106M020AT</v>
          </cell>
          <cell r="H131" t="str">
            <v xml:space="preserve">CAP-TA, SMD, 10UF , ±20% , 1206 , 20V, 5 Ohm </v>
          </cell>
        </row>
        <row r="132">
          <cell r="G132" t="str">
            <v>C3225X5R0J107M250AC</v>
          </cell>
          <cell r="H132" t="str">
            <v xml:space="preserve"> CAP-CER,  SMD,100UF, ±20% , 1210,  6.3V X5R</v>
          </cell>
        </row>
        <row r="133">
          <cell r="G133" t="str">
            <v>C1210C225K1R1C7186</v>
          </cell>
          <cell r="H133" t="str">
            <v xml:space="preserve"> CAP-CER,  SMD, 2.2UF,   ±10% , 100V X7R, LowESL</v>
          </cell>
        </row>
        <row r="134">
          <cell r="G134" t="str">
            <v>GRM32ER61E226KE15K</v>
          </cell>
          <cell r="H134" t="str">
            <v xml:space="preserve"> CAP-CER,  SMD,22UF,  25V, ±10% ,  1210 , 25V X5R</v>
          </cell>
        </row>
        <row r="135">
          <cell r="G135" t="str">
            <v>EMK325BJ476MM-T</v>
          </cell>
          <cell r="H135" t="str">
            <v xml:space="preserve"> CAP-CER,  SMD, 47µF , , ±20% , 1210,  16V, X5R </v>
          </cell>
        </row>
        <row r="136">
          <cell r="G136" t="str">
            <v>TPSB336K010R0250</v>
          </cell>
          <cell r="H136" t="str">
            <v>CAP-TA, SMD, 33UF , ±20% , 1411 , 10V,  250 mOhm , LowESL</v>
          </cell>
        </row>
        <row r="137">
          <cell r="G137" t="str">
            <v>A700D226M016ATE018</v>
          </cell>
          <cell r="H137" t="str">
            <v>CAP-ALUM, SMD, 22UF , ±20% , 2917 (7343 Metric),16V,  18 mOhm</v>
          </cell>
        </row>
        <row r="138">
          <cell r="G138" t="str">
            <v>EEF-UE0G331R</v>
          </cell>
          <cell r="H138" t="str">
            <v>CAP-ALUM, SMD, 330UF , ±20% , 2917 (7343 Metric),4V,  12 mOhm</v>
          </cell>
        </row>
        <row r="139">
          <cell r="G139" t="str">
            <v>EEF-CX1C680R</v>
          </cell>
          <cell r="H139" t="str">
            <v>CAP-ALUM, SMD, 68UF , ±20% , 2917 (7343 Metric),16V,  40 mOhm</v>
          </cell>
        </row>
        <row r="140">
          <cell r="G140" t="str">
            <v>T520D227M006ATE006</v>
          </cell>
          <cell r="H140" t="str">
            <v xml:space="preserve">CAP-TA, SMD, 220UF , ±20% , 2917 , 6.3V, 6Ohm </v>
          </cell>
        </row>
        <row r="141">
          <cell r="G141" t="str">
            <v>T530D337M006ATE006</v>
          </cell>
          <cell r="H141" t="str">
            <v xml:space="preserve">CAP-TA, SMD, 330UF , ±20% , 2917 , 6.3V, 6Ohm </v>
          </cell>
        </row>
        <row r="142">
          <cell r="G142" t="str">
            <v>T530X687M006ATE018</v>
          </cell>
          <cell r="H142" t="str">
            <v xml:space="preserve">CAP-TA, SMD,680UF , ±20% , 2917 , 6.3V, 18Ohm </v>
          </cell>
        </row>
        <row r="143">
          <cell r="G143" t="str">
            <v>43045-2002</v>
          </cell>
          <cell r="H143" t="str">
            <v xml:space="preserve">CONN-DIP, HEADER 20POS 3MM R/A GOLD </v>
          </cell>
        </row>
        <row r="144">
          <cell r="G144" t="str">
            <v>0430450400</v>
          </cell>
          <cell r="H144" t="str">
            <v xml:space="preserve">CONN-DIP, HEADER 4POS 3MM RT ANG TIN </v>
          </cell>
        </row>
        <row r="145">
          <cell r="G145" t="str">
            <v>0471554001</v>
          </cell>
          <cell r="H145" t="str">
            <v xml:space="preserve">CONN-DIP,  SATA HDR 7POS PCB VERT </v>
          </cell>
        </row>
        <row r="146">
          <cell r="G146" t="str">
            <v>0714360464</v>
          </cell>
          <cell r="H146" t="str">
            <v>CONN-SMD, PLUG 64POS VERT 1MM</v>
          </cell>
        </row>
        <row r="147">
          <cell r="G147" t="str">
            <v>0768250004</v>
          </cell>
          <cell r="H147" t="str">
            <v>CONN-DIP, DUAL ROW RA HEADER TIN 4CKT</v>
          </cell>
        </row>
        <row r="148">
          <cell r="G148" t="str">
            <v>0768250006</v>
          </cell>
          <cell r="H148" t="str">
            <v>CONN-DIP ,   DUAL ROW RA HEADER TIN 6CKT</v>
          </cell>
        </row>
        <row r="149">
          <cell r="G149" t="str">
            <v>693071010811</v>
          </cell>
          <cell r="H149" t="str">
            <v xml:space="preserve">CONN-SMD, MICRO SD CARD PUSH-PUSH R/A </v>
          </cell>
        </row>
        <row r="150">
          <cell r="G150" t="str">
            <v>ASP-134603-01</v>
          </cell>
          <cell r="H150" t="str">
            <v>CONN-SMD, CONN  SNGL-END ARRAY FMALE 16POS</v>
          </cell>
        </row>
        <row r="151">
          <cell r="G151" t="str">
            <v>B3S-1000P</v>
          </cell>
          <cell r="H151" t="str">
            <v xml:space="preserve">SWITCH, SWITCH TACTILE  SPST-NO 0.05A 24V, 6.60mm x 6.00mm </v>
          </cell>
        </row>
        <row r="152">
          <cell r="G152" t="str">
            <v>BNX016-01</v>
          </cell>
          <cell r="H152" t="str">
            <v xml:space="preserve">FILTER-DIP, LC EMI Filter 5th Order Low Pass 2 Channel 15A Block, 12.00mm x 11.00mm, </v>
          </cell>
        </row>
        <row r="153">
          <cell r="G153" t="str">
            <v>EEE-FK1J101P</v>
          </cell>
          <cell r="H153" t="str">
            <v xml:space="preserve">CAP-ALUM, SMD, 100UF , ±20% , Radial ,63V,  350 mOhms </v>
          </cell>
        </row>
        <row r="154">
          <cell r="G154" t="str">
            <v>EEE-FT1H331AP</v>
          </cell>
          <cell r="H154" t="str">
            <v>CAP-ALUM, SMD, 330UF , ±20% , Radial ,50V,  120 mOhm</v>
          </cell>
        </row>
        <row r="155">
          <cell r="G155" t="str">
            <v>CAS-D20TA</v>
          </cell>
          <cell r="H155" t="str">
            <v>SWITCH, SWITCH SLIDE SPDTX2 100MA 6V</v>
          </cell>
        </row>
        <row r="156">
          <cell r="G156" t="str">
            <v>CVHD-950X-100</v>
          </cell>
          <cell r="H156" t="str">
            <v>OSC-VCXO, 100MHz ,±20ppm ,OSC VCXO 100.000MHZ CMO SMD, CVHD-950X-100</v>
          </cell>
        </row>
        <row r="157">
          <cell r="G157" t="str">
            <v>EEH-ZA1E101XP</v>
          </cell>
          <cell r="H157" t="str">
            <v>CAP-ALUM, SMD, 100UF , ±20% , Radial ,25V,  30 mOhm</v>
          </cell>
        </row>
        <row r="158">
          <cell r="G158" t="str">
            <v>DV75C-010.0M</v>
          </cell>
          <cell r="H158" t="str">
            <v>OSC-TCXO, 10MHz , ±280ppb ,   OSC TCXO 10.000MHZ LVCMOS SMD , DV75C-010.0M</v>
          </cell>
        </row>
        <row r="159">
          <cell r="G159" t="str">
            <v>DFLS140-7</v>
          </cell>
          <cell r="H159" t="str">
            <v xml:space="preserve">DIODE-SCHOTTKY, 40V 1.1A,  POWERDI123 </v>
          </cell>
        </row>
        <row r="160">
          <cell r="G160" t="str">
            <v>XQ7Z100-2RF900I</v>
          </cell>
          <cell r="H160" t="str">
            <v xml:space="preserve">IC, FPGA Zynq-7000Q 444000 Cells 28nm Technology 1V 900-Pin FC-BGA Tray, -40 to 100 °C </v>
          </cell>
        </row>
        <row r="161">
          <cell r="G161" t="str">
            <v>FLT012A0Z</v>
          </cell>
          <cell r="H161" t="str">
            <v xml:space="preserve">MODULE, DC INPUT FILTER MODULE </v>
          </cell>
        </row>
        <row r="162">
          <cell r="G162" t="str">
            <v>G5NB-1A4-EL-HA DC12</v>
          </cell>
          <cell r="H162" t="str">
            <v>RELAY, 250VAC,/30VDC, GEN PURPOSE SPST 7A 12V</v>
          </cell>
        </row>
        <row r="163">
          <cell r="G163" t="str">
            <v>0878311420</v>
          </cell>
          <cell r="H163" t="str">
            <v xml:space="preserve">CONN-DIP, HEADER 14POS 2MM VERT GOLD </v>
          </cell>
        </row>
        <row r="164">
          <cell r="G164" t="str">
            <v>I6A4W020A033V-001-R</v>
          </cell>
          <cell r="H164" t="str">
            <v xml:space="preserve">MODULE, DC DC CONVERTER 3.3-15V 250W , (33.0mm x 22.9mm x 12.7mm) </v>
          </cell>
        </row>
        <row r="165">
          <cell r="G165" t="str">
            <v>QBLP595-IG</v>
          </cell>
          <cell r="H165" t="str">
            <v>LED-SMD,    3.1V , 20mA , 0402 , Green 520nm LED</v>
          </cell>
        </row>
        <row r="166">
          <cell r="G166" t="str">
            <v>QBLP595-O</v>
          </cell>
          <cell r="H166" t="str">
            <v xml:space="preserve">LED-SMD,    2V , 20mA , 0402 , Orange 605nm LED </v>
          </cell>
        </row>
        <row r="167">
          <cell r="G167" t="str">
            <v>QBLP595-R</v>
          </cell>
          <cell r="H167" t="str">
            <v>LED-SMD,  2V, 20mA, 0402, Red 620nm LED</v>
          </cell>
        </row>
        <row r="168">
          <cell r="G168" t="str">
            <v>LMZ31506RUQT</v>
          </cell>
          <cell r="H168" t="str">
            <v xml:space="preserve">IC, DC/DC CONVERTER 0.6-5.5V 33W , -40°C ~ 85°C  </v>
          </cell>
        </row>
        <row r="169">
          <cell r="G169" t="str">
            <v>LMZ31530RLGT</v>
          </cell>
          <cell r="H169" t="str">
            <v xml:space="preserve">IC, DC/DC CONVERTER 0.6-3.6V 108W , -40°C ~ 85°C  </v>
          </cell>
        </row>
        <row r="170">
          <cell r="G170" t="str">
            <v>LMZ31710RVQR</v>
          </cell>
          <cell r="H170" t="str">
            <v xml:space="preserve">IC, DC/DC CONVERTER 0.6-5.5V 55W , -40°C ~ 85°C </v>
          </cell>
        </row>
        <row r="171">
          <cell r="G171" t="str">
            <v>ML-621S/DN</v>
          </cell>
          <cell r="H171" t="str">
            <v>BATTERY-LITHIUM, 3V , 5mAh , 
COIN 6.8MM , 6.8mm x 2.2mm</v>
          </cell>
        </row>
        <row r="172">
          <cell r="G172" t="str">
            <v>NFM31PC276B0J3L</v>
          </cell>
          <cell r="H172" t="str">
            <v xml:space="preserve">FILTER-SMD, CAP FEEDTHRU 27UF 20% 6.3V ,1206 </v>
          </cell>
        </row>
        <row r="173">
          <cell r="G173" t="str">
            <v>2N7002BKW,115</v>
          </cell>
          <cell r="H173" t="str">
            <v xml:space="preserve">MOS-FET, N-CH 60V 310MA, SOT323 </v>
          </cell>
        </row>
        <row r="174">
          <cell r="G174" t="str">
            <v>SDA02H1SBD</v>
          </cell>
          <cell r="H174" t="str">
            <v xml:space="preserve">SWITCH, SWITCH SLIDE DIP SPST 25MA 24V </v>
          </cell>
        </row>
        <row r="175">
          <cell r="G175" t="str">
            <v>545BAA200M000BAG</v>
          </cell>
          <cell r="H175" t="str">
            <v xml:space="preserve">OSC-XO, 200MHz , ±20ppm ,  OSC XO 200.0000MHZ LVDS SMD , 545BAA200M000BAG </v>
          </cell>
        </row>
        <row r="176">
          <cell r="G176" t="str">
            <v>SM20B-SRDS-G-TF(LF)(SN)</v>
          </cell>
          <cell r="H176" t="str">
            <v>CONN-SMD, HEADER SHD 20POS SIDE 1MM</v>
          </cell>
        </row>
        <row r="177">
          <cell r="G177" t="str">
            <v>MMBZ5240BLT1G</v>
          </cell>
          <cell r="H177" t="str">
            <v xml:space="preserve">DIODE-ZENER, 10V 225MW SOT23-3 </v>
          </cell>
        </row>
        <row r="178">
          <cell r="G178" t="str">
            <v>NC7SZ125M5X</v>
          </cell>
          <cell r="H178" t="str">
            <v xml:space="preserve">IC, IC BUF NON-INVERT 5.5V SOT23-5 , -40°C ~ 85°C (TA)  </v>
          </cell>
        </row>
        <row r="179">
          <cell r="G179" t="str">
            <v>LP3470M5-3.08/NOPB</v>
          </cell>
          <cell r="H179" t="str">
            <v xml:space="preserve">IC, IC CIRCUIT RESET PWR-ON SOT23-5 , 
-20°C ~ 85°C (TJ)  </v>
          </cell>
        </row>
        <row r="180">
          <cell r="G180" t="str">
            <v>LP5907MFX-3.3/NOPB</v>
          </cell>
          <cell r="H180" t="str">
            <v xml:space="preserve">IC,   IC REG LINEAR 3.3V 250MA SOT23-5 , -40°C ~ 125°C  </v>
          </cell>
        </row>
        <row r="181">
          <cell r="G181" t="str">
            <v>SPX3819M5-L-3-3/TR</v>
          </cell>
          <cell r="H181" t="str">
            <v xml:space="preserve">IC, IC REG LINEAR 3.3V 500MA SOT23-5 ,
-40°C ~ 125°C </v>
          </cell>
        </row>
        <row r="182">
          <cell r="G182" t="str">
            <v>SN74AVC1T45DBVR</v>
          </cell>
          <cell r="H182" t="str">
            <v xml:space="preserve">IC, IC TRNSLTR BIDIRECTIONAL SOT23-6,
  -40°C ~ 85°C (TA)  </v>
          </cell>
        </row>
        <row r="183">
          <cell r="G183" t="str">
            <v>STG719STR</v>
          </cell>
          <cell r="H183" t="str">
            <v xml:space="preserve">IC, IC SWITCH SPDT SOT23-6 , -55°C ~ 125°C (TA)  </v>
          </cell>
        </row>
        <row r="184">
          <cell r="G184" t="str">
            <v>DMG2305UX-13</v>
          </cell>
          <cell r="H184" t="str">
            <v xml:space="preserve">MOS-FET,P-CH 20V 4.2A , SOT23 </v>
          </cell>
        </row>
        <row r="185">
          <cell r="G185" t="str">
            <v>TC4-1T+</v>
          </cell>
          <cell r="H185" t="str">
            <v>BALUN, RF TRANSFORMER 0.5 to 300MHz, 50Ohms, SMD</v>
          </cell>
        </row>
        <row r="186">
          <cell r="G186" t="str">
            <v>FQB47P06TM-AM002</v>
          </cell>
          <cell r="H186" t="str">
            <v xml:space="preserve">MOS-FET, P-CH 60V 47A D2PAK </v>
          </cell>
        </row>
        <row r="187">
          <cell r="G187" t="str">
            <v>U77-A261M-2071</v>
          </cell>
          <cell r="H187" t="str">
            <v xml:space="preserve">CONN-SMD, CONN SFP+ CAGE 1X2 PCB R/A </v>
          </cell>
        </row>
        <row r="188">
          <cell r="G188" t="str">
            <v>U77-A1118-200T</v>
          </cell>
          <cell r="H188" t="str">
            <v xml:space="preserve">CONN-SMD, CONN SFP SGL CAGE PRESSFIT NICKL </v>
          </cell>
        </row>
        <row r="189">
          <cell r="G189" t="str">
            <v>UE76-A20-3000T</v>
          </cell>
          <cell r="H189" t="str">
            <v xml:space="preserve">CONN-SMD, CONN SFP+ RCPT 20PS R/A SMD GOLD </v>
          </cell>
        </row>
        <row r="190">
          <cell r="G190" t="str">
            <v>1909763-1</v>
          </cell>
          <cell r="H190" t="str">
            <v xml:space="preserve">CONN-SMD, UMCC JACK STR 50OHM SMD </v>
          </cell>
        </row>
        <row r="191">
          <cell r="H191">
            <v>0</v>
          </cell>
        </row>
        <row r="192">
          <cell r="G192" t="str">
            <v>C1005X5R1E105K050BC</v>
          </cell>
          <cell r="H192" t="str">
            <v xml:space="preserve"> CAP-CER, SMD, 1UF  ±10% , 25V 0402, X5R, LOWESL</v>
          </cell>
        </row>
        <row r="193">
          <cell r="G193" t="str">
            <v>GRM155R61C104KA88D</v>
          </cell>
          <cell r="H193" t="str">
            <v xml:space="preserve"> CAP-CER, SMD, 0.1UF  ±10% , 16V, 0402, X5R </v>
          </cell>
        </row>
        <row r="194">
          <cell r="G194" t="str">
            <v>C0402C470J3GACTU</v>
          </cell>
          <cell r="H194" t="str">
            <v xml:space="preserve"> CAP-CER, SMD, 47PF ±5% , 25V , 0402, C0G/NP0</v>
          </cell>
        </row>
        <row r="195">
          <cell r="G195" t="str">
            <v>C0402C220J8GAC7867</v>
          </cell>
          <cell r="H195" t="str">
            <v xml:space="preserve"> CAP-CER, SMD, 22PF  ±5% , 10V , 0402, C0G/NP0, LowESL</v>
          </cell>
        </row>
        <row r="196">
          <cell r="G196" t="str">
            <v>GRM1555C1H100FA01D</v>
          </cell>
          <cell r="H196" t="str">
            <v xml:space="preserve"> CAP-CER, SMD, 10PF  ,±1%, 50V, 0402, C0G/NP0</v>
          </cell>
        </row>
        <row r="197">
          <cell r="G197" t="str">
            <v>MMZ1608S102ATA00</v>
          </cell>
          <cell r="H197" t="str">
            <v>FB,  1 kOhms @ 100MHz ,   400mA , 0603  1LN</v>
          </cell>
        </row>
        <row r="198">
          <cell r="G198" t="str">
            <v>BLM15BX601SN1D</v>
          </cell>
          <cell r="H198" t="str">
            <v xml:space="preserve">FB,  600 Ohms @ 100MHz , 350mA , 0402 </v>
          </cell>
        </row>
        <row r="199">
          <cell r="G199" t="str">
            <v>MPZ1608S102ATD25</v>
          </cell>
          <cell r="H199" t="str">
            <v xml:space="preserve">FB, 1 kOhms @ 100MHz , 800mA , 0603 1LN </v>
          </cell>
        </row>
        <row r="200">
          <cell r="G200" t="str">
            <v>0603CS-27NXJLU</v>
          </cell>
          <cell r="H200" t="str">
            <v xml:space="preserve">IND-SMD, FIX IND 27nH, 5%, 0603, 0.6A,220 mOhm </v>
          </cell>
        </row>
        <row r="201">
          <cell r="G201" t="str">
            <v>LXES15AAA1-153</v>
          </cell>
          <cell r="H201" t="str">
            <v>DIODE-TVS, 4 4V , 1005</v>
          </cell>
        </row>
        <row r="202">
          <cell r="G202" t="str">
            <v>0734120110</v>
          </cell>
          <cell r="H202" t="str">
            <v xml:space="preserve">CONN-SMD,  CONN UMC RCPT STR 50 OHM </v>
          </cell>
        </row>
        <row r="203">
          <cell r="G203" t="str">
            <v>ERJ-P6WF10R0V</v>
          </cell>
          <cell r="H203" t="str">
            <v>RES-SMD, 10 OHM 1%, 0805, 1/2W</v>
          </cell>
        </row>
        <row r="204">
          <cell r="G204" t="str">
            <v>CRCW06030000Z0EA</v>
          </cell>
          <cell r="H204" t="str">
            <v>RES-SMD, 0  OHM JUMPER, 0603 1/10W</v>
          </cell>
        </row>
        <row r="205">
          <cell r="G205" t="str">
            <v>SN74LVC2G34DBVR</v>
          </cell>
          <cell r="H205" t="str">
            <v xml:space="preserve">IC, IC BUF DUAL NON-INVERT 5.5V SOT23-6, -40°C ~ 125°C (TA) </v>
          </cell>
        </row>
        <row r="206">
          <cell r="G206" t="str">
            <v>PIC24HJ128GP502-I/MM</v>
          </cell>
          <cell r="H206" t="str">
            <v>IC, IC MCU 16BIT 128KB FLASH 28QFN, -40°C ~ 85°C (TA)</v>
          </cell>
        </row>
        <row r="207">
          <cell r="G207" t="str">
            <v>NEO-M8T-0</v>
          </cell>
          <cell r="H207" t="str">
            <v>IC, IC RECEIVER GPS/GNSS 24LCC, -40°C ~ 85°C</v>
          </cell>
        </row>
        <row r="208">
          <cell r="G208" t="str">
            <v>BZX84C3V3LT1G</v>
          </cell>
          <cell r="H208" t="str">
            <v>DIODE-ZENER, 3.3V 225MW SOT23-3 ,-65°C ~ 150°C (TJ)</v>
          </cell>
        </row>
        <row r="209">
          <cell r="G209" t="str">
            <v>CDCVF2505D</v>
          </cell>
          <cell r="H209" t="str">
            <v>IC, IC 3.3V PLL CLOCK DRVR 8-SOIC, -40°C ~ 85°C</v>
          </cell>
        </row>
        <row r="210">
          <cell r="G210" t="str">
            <v>AD5061BRJZ-2500RL7</v>
          </cell>
          <cell r="H210" t="str">
            <v>IC,  IC DAC 16BIT SPI/SRL SOT23-8, -40°C ~ 85°C</v>
          </cell>
        </row>
        <row r="211">
          <cell r="G211" t="str">
            <v>1190052-10M000</v>
          </cell>
          <cell r="H211" t="str">
            <v xml:space="preserve">OSC-VCXO, OSC VCOCXO 10.000MHZ  CMOS SMD </v>
          </cell>
        </row>
        <row r="212">
          <cell r="G212" t="str">
            <v>ECS-100-8-30B-CKM</v>
          </cell>
          <cell r="H212" t="str">
            <v>OSC-CRYS, 10.0000MHz, ±10ppm , 8pF, (5.00mm x 3.20mm) SMD</v>
          </cell>
        </row>
        <row r="213">
          <cell r="G213" t="str">
            <v>C0402C105K8PACTU</v>
          </cell>
          <cell r="H213" t="str">
            <v xml:space="preserve"> CAP-CER, SMD, 1UF  ±10% , 10V,  0402, X5R </v>
          </cell>
        </row>
        <row r="214">
          <cell r="G214" t="str">
            <v>C0402C104K4RACTU</v>
          </cell>
          <cell r="H214" t="str">
            <v xml:space="preserve"> CAP-CER, SMD, 0.1UF   ±10% , 16V , 0402, X7R </v>
          </cell>
        </row>
        <row r="215">
          <cell r="G215" t="str">
            <v>T529P226M010AAE200</v>
          </cell>
          <cell r="H215" t="str">
            <v xml:space="preserve"> CAP-TA, SMD, 22UF   ±20% , 10V, 0805,  200 mOhm</v>
          </cell>
        </row>
        <row r="216">
          <cell r="G216" t="str">
            <v>0603YC105KAT2A</v>
          </cell>
          <cell r="H216" t="str">
            <v xml:space="preserve"> CAP-CER, SMD, 1UF  ±10% , 16V , 0603 X7R </v>
          </cell>
        </row>
        <row r="217">
          <cell r="G217" t="str">
            <v>GRM188R61C104KA01D</v>
          </cell>
          <cell r="H217" t="str">
            <v xml:space="preserve"> CAP-CER, SMD, 0.1UF  ±10% , 16V  0603, X5R</v>
          </cell>
        </row>
        <row r="218">
          <cell r="G218" t="str">
            <v>C0402C270J5GACTU</v>
          </cell>
          <cell r="H218" t="str">
            <v xml:space="preserve"> CAP-CER, SMD, 27PF  ±5% , 50V, 0402, C0G/NP0</v>
          </cell>
        </row>
        <row r="219">
          <cell r="G219" t="str">
            <v>C0402C101J3GACTU</v>
          </cell>
          <cell r="H219" t="str">
            <v xml:space="preserve"> CAP-CER, SMD, 100PF  ±5% , 25V 0402, C0G/NP0</v>
          </cell>
        </row>
        <row r="220">
          <cell r="G220" t="str">
            <v>C2012X5R1E106K085AC</v>
          </cell>
          <cell r="H220" t="str">
            <v xml:space="preserve"> CAP-CER, SMD, 10UF  ±10% , 25V, 0805, X5R </v>
          </cell>
        </row>
        <row r="221">
          <cell r="G221" t="str">
            <v>GRM155R71H103KA88D</v>
          </cell>
          <cell r="H221" t="str">
            <v xml:space="preserve"> CAP-CER, SMD, 10000PF  ±10% , 50V, 0402, X7R</v>
          </cell>
        </row>
        <row r="222">
          <cell r="G222" t="str">
            <v>T520B476M010ATE035</v>
          </cell>
          <cell r="H222" t="str">
            <v xml:space="preserve"> CAP-TA, SMD, 47UF  ±20% , 10V 3528, 35 mOhm</v>
          </cell>
        </row>
        <row r="223">
          <cell r="G223" t="str">
            <v>GRM188R61E225ME84D</v>
          </cell>
          <cell r="H223" t="str">
            <v xml:space="preserve"> CAP-CER, SMD, 2.2UF  ±20% , 25V , 0603, X5R </v>
          </cell>
        </row>
        <row r="224">
          <cell r="G224" t="str">
            <v>CBR04C220F2GAC</v>
          </cell>
          <cell r="H224" t="str">
            <v xml:space="preserve"> CAP-CER, SMD, 22PF ,±1% , 200V  0402, C0G/NP0</v>
          </cell>
        </row>
        <row r="225">
          <cell r="G225" t="str">
            <v>04025U100GAT2A</v>
          </cell>
          <cell r="H225" t="str">
            <v xml:space="preserve"> CAP-CER, SMD, 10PF  ±2% , 50V, 0402, C0G/NP0</v>
          </cell>
        </row>
        <row r="226">
          <cell r="G226" t="str">
            <v>GRM216R61E105KA12</v>
          </cell>
          <cell r="H226" t="str">
            <v xml:space="preserve"> CAP-CER, SMD, 1UF  ±10% , 25V , 0805, X5R </v>
          </cell>
        </row>
        <row r="227">
          <cell r="G227" t="str">
            <v>CBR04C101F3GAC</v>
          </cell>
          <cell r="H227" t="str">
            <v xml:space="preserve"> CAP-CER, SMD, 100PF  ,±1%, 25V  0402, C0G/NP0</v>
          </cell>
        </row>
        <row r="228">
          <cell r="G228" t="str">
            <v>GJM1555C1HR50BB01D</v>
          </cell>
          <cell r="H228" t="str">
            <v xml:space="preserve"> CAP-CER, SMD, 0.5PF   ±0.1pF , 50V, 0402, C0G/NP0</v>
          </cell>
        </row>
        <row r="229">
          <cell r="G229" t="str">
            <v>EMK107SD103JAT</v>
          </cell>
          <cell r="H229" t="str">
            <v xml:space="preserve"> CAP-CER, SMD, 10000PF  ±5% , 16V, 0603 ,Low Distortion</v>
          </cell>
        </row>
        <row r="230">
          <cell r="G230" t="str">
            <v xml:space="preserve">C2012X5R1E106K085AC </v>
          </cell>
          <cell r="H230" t="str">
            <v>CAP-CER, SMD, 10UF, ±10% , 25V , 0805, X5R</v>
          </cell>
        </row>
        <row r="231">
          <cell r="G231" t="str">
            <v>600L1R5BT200T</v>
          </cell>
          <cell r="H231" t="str">
            <v xml:space="preserve"> CAP-CER, SMD, 1.5PF  ±0.1pF , 200V  0402, C0G/NP0</v>
          </cell>
        </row>
        <row r="232">
          <cell r="G232" t="str">
            <v>500R07S3R3BV4T</v>
          </cell>
          <cell r="H232" t="str">
            <v xml:space="preserve"> CAP-CER, SMD, 3.3PF  ±0.1pF , 50V, 0402, C0G/NP0</v>
          </cell>
        </row>
        <row r="233">
          <cell r="G233" t="str">
            <v>TMK105SD102JV-F</v>
          </cell>
          <cell r="H233" t="str">
            <v xml:space="preserve"> CAP-CER, SMD, 1000PF  ±5% , 25V , 0402</v>
          </cell>
        </row>
        <row r="234">
          <cell r="G234" t="str">
            <v>GJM1555C1H2R2BB01D</v>
          </cell>
          <cell r="H234" t="str">
            <v xml:space="preserve"> CAP-CER, SMD, 2.2PF  ±0.1pF , 50V, 0402, C0G/NP0</v>
          </cell>
        </row>
        <row r="235">
          <cell r="G235" t="str">
            <v>GJM1555C1HR80WB01D</v>
          </cell>
          <cell r="H235" t="str">
            <v xml:space="preserve"> CAP-CER, SMD, 0.8PF   ±0.05pFs , 50V, 0402, C0G/NP0</v>
          </cell>
        </row>
        <row r="236">
          <cell r="G236" t="str">
            <v>GRM1555C1H2R7BA01D</v>
          </cell>
          <cell r="H236" t="str">
            <v xml:space="preserve"> CAP-CER, SMD, 2.7PF   ±0.1pF , 50V, 0402, C0G/NP0</v>
          </cell>
        </row>
        <row r="237">
          <cell r="G237" t="str">
            <v>600L0R3BT200T</v>
          </cell>
          <cell r="H237" t="str">
            <v xml:space="preserve"> CAP-CER, SMD, 0.3PF  ±0.1pF , 200V  0402, C0G/NP0</v>
          </cell>
        </row>
        <row r="238">
          <cell r="G238" t="str">
            <v>GRM1555C1H3R9CA01D</v>
          </cell>
          <cell r="H238" t="str">
            <v xml:space="preserve"> CAP-CER, SMD, 3.9PF  ±0.25pF , 50V, 0402, C0G/NP0</v>
          </cell>
        </row>
        <row r="239">
          <cell r="G239" t="str">
            <v>GRM1555C1H5R6CA01J</v>
          </cell>
          <cell r="H239" t="str">
            <v xml:space="preserve"> CAP-CER, SMD, 5.6PF  ±0.25pF , 50V, 0402, C0G/NP0</v>
          </cell>
        </row>
        <row r="240">
          <cell r="G240" t="str">
            <v>GRM1555C1H102JA01D</v>
          </cell>
          <cell r="H240" t="str">
            <v xml:space="preserve"> CAP-CER, SMD, 1000PF  ±5% , 50V, 0402, C0G/NP0</v>
          </cell>
        </row>
        <row r="241">
          <cell r="G241" t="str">
            <v>C1608X5R1C475K080AC</v>
          </cell>
          <cell r="H241" t="str">
            <v xml:space="preserve"> CAP-CER, SMD, 4.7UF,  ±10% , 50V, 0603, X5R </v>
          </cell>
        </row>
        <row r="242">
          <cell r="G242" t="str">
            <v>04025C102MBT2A</v>
          </cell>
          <cell r="H242" t="str">
            <v xml:space="preserve"> CAP-CER, SMD, 1000pF   , 20% , 50V, 0402, X7R </v>
          </cell>
        </row>
        <row r="243">
          <cell r="G243" t="str">
            <v>CBR04C680F3GAC</v>
          </cell>
          <cell r="H243" t="str">
            <v>CAP-CER, SMD, 68PF  , ±1% , 25V  , 0402 , C0G, NP0</v>
          </cell>
        </row>
        <row r="244">
          <cell r="G244" t="str">
            <v>GJM1555C1H4R7WB01D</v>
          </cell>
          <cell r="H244" t="str">
            <v xml:space="preserve"> CAP-CER, SMD, 4.7PF,  ±0.05pF , 50V, 0402, C0G/NP0</v>
          </cell>
        </row>
        <row r="245">
          <cell r="G245" t="str">
            <v>251R14S560JV4T</v>
          </cell>
          <cell r="H245" t="str">
            <v xml:space="preserve"> CAP-CER, SMD, 56PF,  ±5% , 250V , 0603, C0G/NP0</v>
          </cell>
        </row>
        <row r="246">
          <cell r="G246" t="str">
            <v>GRM1555C1H6R8BA01D</v>
          </cell>
          <cell r="H246" t="str">
            <v xml:space="preserve"> CAP-CER, SMD, 6.8PF  ±0.1pF , 50V, 0402, C0G/NP0</v>
          </cell>
        </row>
        <row r="247">
          <cell r="G247" t="str">
            <v>CL10C151JB8NNNC</v>
          </cell>
          <cell r="H247" t="str">
            <v xml:space="preserve"> CAP-CER, SMD, 150PF  ±5% , 50V, 0603, C0G/NP0</v>
          </cell>
        </row>
        <row r="248">
          <cell r="G248" t="str">
            <v>GRM1555C1H180FA01D</v>
          </cell>
          <cell r="H248" t="str">
            <v>CAP-CER, SMD, 18PF , ±1% , 50V , 0402 , C0G, NP0</v>
          </cell>
        </row>
        <row r="249">
          <cell r="G249" t="str">
            <v>500R07S8R2CV4T</v>
          </cell>
          <cell r="H249" t="str">
            <v xml:space="preserve"> CAP-CER, SMD, 8.2PF±0.25pF, , 50V, 0402, C0G/NP0</v>
          </cell>
        </row>
        <row r="250">
          <cell r="G250" t="str">
            <v>GRM1555C1H1R0BB01D</v>
          </cell>
          <cell r="H250" t="str">
            <v xml:space="preserve"> CAP-CER, SMD, 1PF , ±0.25pF  , 50V, 0402, C0G/NP0</v>
          </cell>
        </row>
        <row r="251">
          <cell r="G251" t="str">
            <v>C1608X5R1A106M080AC</v>
          </cell>
          <cell r="H251" t="str">
            <v xml:space="preserve"> CAP-CER, SMD, 10UF , ±20% , 10V ,  0603,  X5R </v>
          </cell>
        </row>
        <row r="252">
          <cell r="G252" t="str">
            <v>GRM1555C1H120FA01D</v>
          </cell>
          <cell r="H252" t="str">
            <v xml:space="preserve"> CAP-CER, SMD, 12PF±1%, , 50V, 0402, C0G/NP0</v>
          </cell>
        </row>
        <row r="253">
          <cell r="G253" t="str">
            <v>GRM1885C1H182GA01D</v>
          </cell>
          <cell r="H253" t="str">
            <v xml:space="preserve"> CAP-CER,  SMD, 1800PF          ,  ±2%       , 0603     50V       C0G/NP0     </v>
          </cell>
        </row>
        <row r="254">
          <cell r="G254" t="str">
            <v>GRM1555C1H560JA01D</v>
          </cell>
          <cell r="H254" t="str">
            <v xml:space="preserve"> CAP-CER,  SMD, 56PF         , ±5%       , 0402    25V      C0G/NP0     </v>
          </cell>
        </row>
        <row r="255">
          <cell r="G255" t="str">
            <v>GRM1555C1H121JA01J</v>
          </cell>
          <cell r="H255" t="str">
            <v xml:space="preserve"> CAP-CER,  SMD, 120PF        , ±5%       , 0402    50V      C0G/NP0     </v>
          </cell>
        </row>
        <row r="256">
          <cell r="G256" t="str">
            <v>0402YJ100GBSTR</v>
          </cell>
          <cell r="H256" t="str">
            <v xml:space="preserve"> CAP-CER,  SMD, 10pF        , ±2%       , 0402    16V      C0G/NP0     </v>
          </cell>
        </row>
        <row r="257">
          <cell r="G257" t="str">
            <v>CLA4606-085LF</v>
          </cell>
          <cell r="H257" t="str">
            <v>DIODE-RF, DIODE RF PIN 75V 1.5A 3QFN</v>
          </cell>
        </row>
        <row r="258">
          <cell r="G258" t="str">
            <v>APTF1616SEEZGKQBKC</v>
          </cell>
          <cell r="H258" t="str">
            <v>LED-SMD, 2V Red, 3.3V Green, 3.3V Blue , 20mA Red, 20mA Green, 20mA Blue , 0606</v>
          </cell>
        </row>
        <row r="259">
          <cell r="G259" t="str">
            <v>LFCN-530+</v>
          </cell>
          <cell r="H259" t="str">
            <v>FILTER-SMD, IC LOW PASS FILTER DC to 530MHz, 50 Ohm</v>
          </cell>
        </row>
        <row r="260">
          <cell r="G260" t="str">
            <v>885062</v>
          </cell>
          <cell r="H260" t="str">
            <v>FILTER-SMD, Signal Conditioning 2441 BW 82MHz Saw filter, 2441</v>
          </cell>
        </row>
        <row r="261">
          <cell r="G261" t="str">
            <v>TA1686A</v>
          </cell>
          <cell r="H261" t="str">
            <v>FILTER-SMD, Signal Conditioning 1210 BW 82MHz Saw filter, 1210</v>
          </cell>
        </row>
        <row r="262">
          <cell r="G262" t="str">
            <v>BLM18PG331SN1D</v>
          </cell>
          <cell r="H262" t="str">
            <v>FB, 330 Ohms @ 100MHz , 1.2A , 0603 1LN</v>
          </cell>
        </row>
        <row r="263">
          <cell r="G263" t="str">
            <v>310-87-105-41-001101</v>
          </cell>
          <cell r="H263" t="str">
            <v>CON-DIP, 5 poisition socket connector 0.1''(2.54mm) throgh hole gold.</v>
          </cell>
        </row>
        <row r="264">
          <cell r="G264" t="str">
            <v>0714390464</v>
          </cell>
          <cell r="H264" t="str">
            <v>CON-SMD, 64 position connector plug, center strip contacts surface mount gold</v>
          </cell>
        </row>
        <row r="265">
          <cell r="G265" t="str">
            <v>0302CS-7N4XJLU</v>
          </cell>
          <cell r="H265" t="str">
            <v xml:space="preserve">IND-SMD, FIX IND 7.4nH,  5%, 0302, 690 mA ,   112 mOhm </v>
          </cell>
        </row>
        <row r="266">
          <cell r="G266" t="str">
            <v>0603HP-22NXJEU</v>
          </cell>
          <cell r="H266" t="str">
            <v>IND-SMD, 22nH, 5%, 0603, 400mA, 700mOhm</v>
          </cell>
        </row>
        <row r="267">
          <cell r="G267" t="str">
            <v>0402HP-15NXGLW</v>
          </cell>
          <cell r="H267" t="str">
            <v>IND-SMD, FIX IND 15 nH ,  02 %  , 0402 , 1.1 A ,   78 mOhms</v>
          </cell>
        </row>
        <row r="268">
          <cell r="G268" t="str">
            <v>LQP03TN9N1H02</v>
          </cell>
          <cell r="H268" t="str">
            <v>IND-SMD, FIX IND 9.1 nH  ,  3 % 0201, 250 mA  ,   700 mOhms</v>
          </cell>
        </row>
        <row r="269">
          <cell r="G269" t="str">
            <v>LQP03TN6N8H02</v>
          </cell>
          <cell r="H269" t="str">
            <v>IND-SMD, FIX IND  6.8nH ,  ±3%, 0201  ,300mA  ,   600 mOhm</v>
          </cell>
        </row>
        <row r="270">
          <cell r="G270" t="str">
            <v>0603HP-R22XGLU</v>
          </cell>
          <cell r="H270" t="str">
            <v xml:space="preserve">IND-SMD, FIX IND 220 nH ,  2 % , 0603 , 280  mA ,   2 Ohms </v>
          </cell>
        </row>
        <row r="271">
          <cell r="G271" t="str">
            <v>0603LS-561XGLC</v>
          </cell>
          <cell r="H271" t="str">
            <v>IND-SMD, FIX IND 560 nH ,  2 % , 0603  , 550 mA  ,   440 mOhms</v>
          </cell>
        </row>
        <row r="272">
          <cell r="G272" t="str">
            <v>0805HP-221XJRB</v>
          </cell>
          <cell r="H272" t="str">
            <v>IND-SMD, FIX IND 220 nH ,  5% , 0805 , 0.5 A ,   426 mOhms</v>
          </cell>
        </row>
        <row r="273">
          <cell r="G273" t="str">
            <v>744786147A</v>
          </cell>
          <cell r="H273" t="str">
            <v>IND-SMD, FIX IND 47 nH ,  ±5%  ,0603, 400mA ,   400 MOHMs</v>
          </cell>
        </row>
        <row r="274">
          <cell r="G274" t="str">
            <v>IMC0805ERR12J01</v>
          </cell>
          <cell r="H274" t="str">
            <v>IND-SMD, FIX IND 120 nH ,  ±5%  ,0805 , 500mA  ,   480 mOhm</v>
          </cell>
        </row>
        <row r="275">
          <cell r="G275" t="str">
            <v>LQW18AN6N8C10D</v>
          </cell>
          <cell r="H275" t="str">
            <v>IND-SMD, FIX IND 6,8 nH , ±0.2nH  , 0603 , 900mA ,  45 mOhm</v>
          </cell>
        </row>
        <row r="276">
          <cell r="G276" t="str">
            <v>0805HP-56NXJRB</v>
          </cell>
          <cell r="H276" t="str">
            <v>IND-SMD, FIX IND 56 nH , 5 %  , 0805 , 0.95 A  ,   122 mOhms</v>
          </cell>
        </row>
        <row r="277">
          <cell r="G277" t="str">
            <v>0805HP-151XJRB</v>
          </cell>
          <cell r="H277" t="str">
            <v>IND-SMD, FIX IND 150 nH , 5 %  , 0805 , 0.6 A  ,   288 mOhms</v>
          </cell>
        </row>
        <row r="278">
          <cell r="G278" t="str">
            <v>LQW15AN5N6C10D</v>
          </cell>
          <cell r="H278" t="str">
            <v xml:space="preserve">IND-SMD, FIX IND 5,6 nH ,  0.2 nH  ,0402  ,.800 mA ,  51 mOhms </v>
          </cell>
        </row>
        <row r="279">
          <cell r="G279" t="str">
            <v>0805HP-101XJRB</v>
          </cell>
          <cell r="H279" t="str">
            <v>IND-SMD, FIX IND 100 nH ,  5 %  , 0805 , 0.72 A  ,   220 mOhms</v>
          </cell>
        </row>
        <row r="280">
          <cell r="G280" t="str">
            <v>0805HQ-18NXJEB</v>
          </cell>
          <cell r="H280" t="str">
            <v>IND-SMD, FIXED IND 18nH, 5%, 0805, 1400mA, 60mOhms</v>
          </cell>
        </row>
        <row r="281">
          <cell r="G281" t="str">
            <v>0805CS-680XGLC</v>
          </cell>
          <cell r="H281" t="str">
            <v>IND-SMD, Fix IND 68nH, 2%, 0805, 0.5A, 380mOhms</v>
          </cell>
        </row>
        <row r="282">
          <cell r="G282" t="str">
            <v>0805HQ-16NXJEB</v>
          </cell>
          <cell r="H282" t="str">
            <v>IND-SMD, FIX IND 16 nH ,  5 % , 0805 , 1500mA ,   60 mOhms</v>
          </cell>
        </row>
        <row r="283">
          <cell r="G283" t="str">
            <v>0805HQ-20NXJEB</v>
          </cell>
          <cell r="H283" t="str">
            <v>IND-SMD, FIX IND 20 nH ,  5 % , 0805 , 1400 mA ,   55 mOhms</v>
          </cell>
        </row>
        <row r="284">
          <cell r="G284" t="str">
            <v>NPPC101KFXC-RC</v>
          </cell>
          <cell r="H284" t="str">
            <v xml:space="preserve">CON-SMD, CONN FMALE 10POS .1" SMD GOLD </v>
          </cell>
        </row>
        <row r="285">
          <cell r="G285" t="str">
            <v>0853050232</v>
          </cell>
          <cell r="H285" t="str">
            <v>CON-SMD, CONN SMP PLUG STR 50 OHM , SMD</v>
          </cell>
        </row>
        <row r="286">
          <cell r="G286" t="str">
            <v>2N7002K-T1-E3</v>
          </cell>
          <cell r="H286" t="str">
            <v>MOS-FET, N-Channel, 60V, 300mA, SOT23</v>
          </cell>
        </row>
        <row r="287">
          <cell r="G287" t="str">
            <v>CRCW04021K80FKED</v>
          </cell>
          <cell r="H287" t="str">
            <v xml:space="preserve">RES-SMD, 1.8K  OHM 1%, 0402, 1/16W </v>
          </cell>
        </row>
        <row r="288">
          <cell r="G288" t="str">
            <v>ERJ-2RKD49R9X</v>
          </cell>
          <cell r="H288" t="str">
            <v>RES-SMD, 49.9  OHM 0.5%, 0402, 1/16W</v>
          </cell>
        </row>
        <row r="289">
          <cell r="G289" t="str">
            <v>CRCW04020000Z0ED</v>
          </cell>
          <cell r="H289" t="str">
            <v>RES-SMD, 0 OHM JUMPER, 0402, 1/5W</v>
          </cell>
        </row>
        <row r="290">
          <cell r="G290" t="str">
            <v>CRCW04025K10FKED</v>
          </cell>
          <cell r="H290" t="str">
            <v xml:space="preserve">RES-SMD, 5.1K  OHM 1%, 0402, 1/16W </v>
          </cell>
        </row>
        <row r="291">
          <cell r="G291" t="str">
            <v>ERJ-3EKF1002V</v>
          </cell>
          <cell r="H291" t="str">
            <v xml:space="preserve">RES-SMD, 10K  OHM 1%, 0603, 1/10W </v>
          </cell>
        </row>
        <row r="292">
          <cell r="G292" t="str">
            <v>CRCW040210K0FKED</v>
          </cell>
          <cell r="H292" t="str">
            <v xml:space="preserve">RES-SMD, 10K  OHM 1%, 0402 ,1/16W </v>
          </cell>
        </row>
        <row r="293">
          <cell r="G293" t="str">
            <v>CRCW040210R0FKED</v>
          </cell>
          <cell r="H293" t="str">
            <v>RES-SMD, 10 OHM 1%, 0402, 1/16W</v>
          </cell>
        </row>
        <row r="294">
          <cell r="G294" t="str">
            <v>RC0603JR-07100RL</v>
          </cell>
          <cell r="H294" t="str">
            <v xml:space="preserve">RES-SMD, 100  OHM 5% 0603, 1/10W </v>
          </cell>
        </row>
        <row r="295">
          <cell r="G295" t="str">
            <v>RC0402FR-079K1L</v>
          </cell>
          <cell r="H295" t="str">
            <v xml:space="preserve">RES-SMD, 9.1K  OHM 1%, 0402, 1/16W </v>
          </cell>
        </row>
        <row r="296">
          <cell r="G296" t="str">
            <v>CRCW04025R62FKED</v>
          </cell>
          <cell r="H296" t="str">
            <v xml:space="preserve">RES-SMD, 5.62 OHM 1%, 0402, 1/16W </v>
          </cell>
        </row>
        <row r="297">
          <cell r="G297" t="str">
            <v>CRCW04024K70FKED</v>
          </cell>
          <cell r="H297" t="str">
            <v xml:space="preserve">RES-SMD, 4.7K  OHM 1%, 0402, 1/16W </v>
          </cell>
        </row>
        <row r="298">
          <cell r="G298" t="str">
            <v>ERJ-3EKF90R9V</v>
          </cell>
          <cell r="H298" t="str">
            <v xml:space="preserve">RES-SMD, 90.9  OHM 1%, 0603, 1/10W  </v>
          </cell>
        </row>
        <row r="299">
          <cell r="G299" t="str">
            <v>CRCW0402560RFKED</v>
          </cell>
          <cell r="H299" t="str">
            <v xml:space="preserve">RES-SMD, 560  OHM 1%, 0402, 1/16W </v>
          </cell>
        </row>
        <row r="300">
          <cell r="G300" t="str">
            <v>RC0402JR0730RL</v>
          </cell>
          <cell r="H300" t="str">
            <v xml:space="preserve">RES-SMD, 30  OHM 5% , 0402, 1/16W </v>
          </cell>
        </row>
        <row r="301">
          <cell r="G301" t="str">
            <v>TCM1-63AX+</v>
          </cell>
          <cell r="H301" t="str">
            <v>BALUN, BALUN 1:1, RFTRANSFORMER 10 to 6000MHz, SM50OHms, SMD</v>
          </cell>
        </row>
        <row r="302">
          <cell r="G302" t="str">
            <v>MS-162B(01)</v>
          </cell>
          <cell r="H302" t="str">
            <v xml:space="preserve">CON-SMD, CONN COAX SWITCH RCPT STR 50OHM </v>
          </cell>
        </row>
        <row r="303">
          <cell r="G303" t="str">
            <v>PIC24EP512GU810-I/PT</v>
          </cell>
          <cell r="H303" t="str">
            <v>IC, IC MCU 16BIT 512KB FLASH 100TQFP, -40°C ~ 85°C (TA)</v>
          </cell>
        </row>
        <row r="304">
          <cell r="G304" t="str">
            <v>ADF5355BCPZ</v>
          </cell>
          <cell r="H304" t="str">
            <v>IC, IC INTEGRATED SYNTH/VCO 32LFCSP, -40°C ~ 85°C</v>
          </cell>
        </row>
        <row r="305">
          <cell r="G305" t="str">
            <v>ADF4355-3BCPZ</v>
          </cell>
          <cell r="H305" t="str">
            <v>IC, IC INTEGRATED SYNTH/VCO 32LFCSP, -40°C ~ 105°C</v>
          </cell>
        </row>
        <row r="306">
          <cell r="G306" t="str">
            <v>SN74LVC2T45DCUR</v>
          </cell>
          <cell r="H306" t="str">
            <v>IC, IC BUS TRANSCVR 2B N-INV US8, -40°C ~ 85°C (TA)</v>
          </cell>
        </row>
        <row r="307">
          <cell r="G307" t="str">
            <v>LHY-1H+</v>
          </cell>
          <cell r="H307" t="str">
            <v>IC, LNA wideband , 50 MHz to 6 GHz, -40°C to 85°C</v>
          </cell>
        </row>
        <row r="308">
          <cell r="G308" t="str">
            <v>ADM7150ACPZ-5.0-R7</v>
          </cell>
          <cell r="H308" t="str">
            <v xml:space="preserve">IC,IC REG LINEAR 5V 800MA 8LFCSP , -40°C ~ 125°C </v>
          </cell>
        </row>
        <row r="309">
          <cell r="G309" t="str">
            <v>ADM7150ACPZ-3.3-R7</v>
          </cell>
          <cell r="H309" t="str">
            <v xml:space="preserve">IC, IC REG LINEAR 3.3V 800MA 8LFCSP, -40°C ~ 125°C </v>
          </cell>
        </row>
        <row r="310">
          <cell r="G310" t="str">
            <v>24LC02BT-I/SN</v>
          </cell>
          <cell r="H310" t="str">
            <v xml:space="preserve">IC, IC EEPROM 2K I2C 400KHZ 8SOIC , -40°C ~ 85°C (TA) </v>
          </cell>
        </row>
        <row r="311">
          <cell r="G311" t="str">
            <v>PGA-102+</v>
          </cell>
          <cell r="H311" t="str">
            <v>IC, Gainblock PAG-102+, -40°C to 85°C</v>
          </cell>
        </row>
        <row r="312">
          <cell r="G312" t="str">
            <v>HFCN-740+</v>
          </cell>
          <cell r="H312" t="str">
            <v>FILTER-SMD, High pass filter 740MHz</v>
          </cell>
        </row>
        <row r="313">
          <cell r="G313" t="str">
            <v>TQP3M9028</v>
          </cell>
          <cell r="H313" t="str">
            <v xml:space="preserve">IC, Gainblock TQP3M2908,  </v>
          </cell>
        </row>
        <row r="314">
          <cell r="G314" t="str">
            <v>LTC5510IUF#PBF</v>
          </cell>
          <cell r="H314" t="str">
            <v>IC, RF Mixer IC General Purpose Up Down Converter MHz GHz 16 QFN 4x43M4), –40°C to 105°C</v>
          </cell>
        </row>
        <row r="315">
          <cell r="G315" t="str">
            <v>NFA21SL506X1A48L</v>
          </cell>
          <cell r="H315" t="str">
            <v xml:space="preserve">FILTER-SMD, FILTER LC 50MHZ SMD </v>
          </cell>
        </row>
        <row r="316">
          <cell r="G316" t="str">
            <v>RHP-305+</v>
          </cell>
          <cell r="H316" t="str">
            <v>FILTER-SMD,  Metal sheild, high pass filter 420MHz to 3200MHz, 50Ohms</v>
          </cell>
        </row>
        <row r="317">
          <cell r="G317" t="str">
            <v>LFCN-2400+</v>
          </cell>
          <cell r="H317" t="str">
            <v>FILTER-SMD, Low pass filter DC to 2400MHz</v>
          </cell>
        </row>
        <row r="318">
          <cell r="G318" t="str">
            <v>NFA31GD1011014</v>
          </cell>
          <cell r="H318" t="str">
            <v>FiILTER-SMD, RC EMI FILTER 1st Order low pass 4 channel R= 100 Ohms, C = 100pF, 15mA</v>
          </cell>
        </row>
        <row r="319">
          <cell r="G319" t="str">
            <v>TC4-19LN+</v>
          </cell>
          <cell r="H319" t="str">
            <v>BALUN, BALUN 1:4, RF TRANSFORMER 10 to 1900MHz, 50Ohms. SMD</v>
          </cell>
        </row>
        <row r="320">
          <cell r="G320" t="str">
            <v>LFCN-5000+</v>
          </cell>
          <cell r="H320" t="str">
            <v>FILTER-SMD, IC LOW PASS FILTER DC TO 5000MHz</v>
          </cell>
        </row>
        <row r="321">
          <cell r="G321" t="str">
            <v>F2912NCGI</v>
          </cell>
          <cell r="H321" t="str">
            <v xml:space="preserve">IC, RF Switch IC General Purpose SPDT 6GHz 50Ohm 16-QFN(4x4) , -55°C ~ 125°C </v>
          </cell>
        </row>
        <row r="322">
          <cell r="G322" t="str">
            <v>TC1-1-13M+</v>
          </cell>
          <cell r="H322" t="str">
            <v>BALUN, BALUN 1:1, RF TRANSFORMER 4.5 to 3GHz, 50Ohms, SMD</v>
          </cell>
        </row>
        <row r="323">
          <cell r="G323" t="str">
            <v>HMC639ST89</v>
          </cell>
          <cell r="H323" t="str">
            <v>IC, IC AMP GBA LNA HI IP3 SOT-89 , -40 to +85 °C</v>
          </cell>
        </row>
        <row r="324">
          <cell r="G324" t="str">
            <v>ADL5565ACPZ-R7</v>
          </cell>
          <cell r="H324" t="str">
            <v>IC, RF/IF Differential Amplifier 1 circuit 16-LFCSP WQ(3x3) ,/-40 to +85 °C</v>
          </cell>
        </row>
        <row r="325">
          <cell r="G325" t="str">
            <v>ECS-200-8-37CKM</v>
          </cell>
          <cell r="H325" t="str">
            <v>CRYSTAL, 20.0000MHZ, ±10ppm , 8pF, SMD</v>
          </cell>
        </row>
        <row r="326">
          <cell r="G326" t="str">
            <v>ADF5356-3BCPZ</v>
          </cell>
          <cell r="H326" t="str">
            <v>IC, IC INTEGRATED SYNTH/VCO 32LFCSP</v>
          </cell>
        </row>
        <row r="327">
          <cell r="G327" t="str">
            <v>HF0BA0850A700</v>
          </cell>
          <cell r="H327" t="str">
            <v>FILTER-SMD, Filter hih pass filter 700MHz-6GHz</v>
          </cell>
        </row>
        <row r="328">
          <cell r="G328" t="str">
            <v>LP0AA616A700</v>
          </cell>
          <cell r="H328" t="str">
            <v>FILTER-SMD, FILTER low pass filter 6.16GHz</v>
          </cell>
        </row>
        <row r="329">
          <cell r="G329" t="str">
            <v>1200BP44A575</v>
          </cell>
          <cell r="H329" t="str">
            <v>FILTER-SMD, Filter Band pass filter 1.2GHz</v>
          </cell>
        </row>
        <row r="330">
          <cell r="G330" t="str">
            <v>TQQ7301</v>
          </cell>
          <cell r="H330" t="str">
            <v>FILTER-SMD, 1950MHz RF BAW filter, bandwidth 60MHz, 3x 3 x 1.02 mm, SMD</v>
          </cell>
        </row>
        <row r="331">
          <cell r="G331" t="str">
            <v>IMC1008ER15NJ</v>
          </cell>
          <cell r="H331" t="str">
            <v>IND-SMD, FIX IND 15 nH ,  ±5% , 1008 ,1A  , 80 mOhm</v>
          </cell>
        </row>
        <row r="332">
          <cell r="G332" t="str">
            <v>IMC1008ER56NJ</v>
          </cell>
          <cell r="H332" t="str">
            <v>IND-SMD, FIX IND 56 nH  ,  5 % , 1008 , 1A ,   120 mOHMs</v>
          </cell>
        </row>
        <row r="333">
          <cell r="G333" t="str">
            <v>744762210A</v>
          </cell>
          <cell r="H333" t="str">
            <v>IND-SMD, FIX IND 100 nH  ,  5 % , 1008, 1A ,   180mOHMs</v>
          </cell>
        </row>
        <row r="334">
          <cell r="G334" t="str">
            <v>IMC1008ERR12J</v>
          </cell>
          <cell r="H334" t="str">
            <v xml:space="preserve">IND-SMD, FIX IND 120 nH , ±5%  ,1008 ,.800mA  ,   200 mOhm </v>
          </cell>
        </row>
        <row r="335">
          <cell r="G335" t="str">
            <v>IMC1008ER18NJ</v>
          </cell>
          <cell r="H335" t="str">
            <v>IND-SMD, FIX IND 18 nH 1A ,  5 % , 1008 , 1A ,   100 mOHMs</v>
          </cell>
        </row>
        <row r="336">
          <cell r="G336" t="str">
            <v>IMC1008ER47NJ</v>
          </cell>
          <cell r="H336" t="str">
            <v>IND-SMD, FIX IND 47 nH 1A ,  5 % , 1008 , 1.A ,   100 mOHMs</v>
          </cell>
        </row>
        <row r="337">
          <cell r="G337" t="str">
            <v>0805HQ-48NXGLC</v>
          </cell>
          <cell r="H337" t="str">
            <v>IND-SMD, FIX IND 48 nH ,  2 % ,0805  ,1.2A ,   95 mOHMs</v>
          </cell>
        </row>
        <row r="338">
          <cell r="G338" t="str">
            <v>GRM1555C1H330GA01D</v>
          </cell>
          <cell r="H338" t="str">
            <v xml:space="preserve"> CAP-CER,  SMD, 33PF       , ±2%       , 0402    50V     C0G/NP0     </v>
          </cell>
        </row>
        <row r="339">
          <cell r="G339" t="str">
            <v>GRM1555C1H470GA01J</v>
          </cell>
          <cell r="H339" t="str">
            <v xml:space="preserve"> CAP-CER,  SMD, 47PF       , ±2%       , 0402    50V     C0G/NP0     </v>
          </cell>
        </row>
        <row r="340">
          <cell r="G340" t="str">
            <v>TCBT-14+</v>
          </cell>
          <cell r="H340" t="str">
            <v>BALUN,  BIAS TEE 10MHz to 10 GHz, 50OHms, SMD</v>
          </cell>
        </row>
        <row r="341">
          <cell r="G341" t="str">
            <v>GRM21BR61D106KE15L</v>
          </cell>
          <cell r="H341" t="str">
            <v xml:space="preserve"> CAP-CER,  SMD, 10UF      , ±10%      , 0805,    20V     X5R     </v>
          </cell>
        </row>
        <row r="342">
          <cell r="G342" t="str">
            <v xml:space="preserve">C2012X7R1C475K125AB </v>
          </cell>
          <cell r="H342" t="str">
            <v xml:space="preserve"> CAP-CER,  SMD, 4.7UF     , ±10%      , 0805,    16V    X7R    </v>
          </cell>
        </row>
        <row r="343">
          <cell r="G343" t="str">
            <v>GRM1555C1H101JA01D</v>
          </cell>
          <cell r="H343" t="str">
            <v xml:space="preserve"> CAP-CER,  SMD, 100PF    , ±5%    , 0402,   50V   C0G/NP0   </v>
          </cell>
        </row>
        <row r="344">
          <cell r="G344" t="str">
            <v>520L103KT16T</v>
          </cell>
          <cell r="H344" t="str">
            <v xml:space="preserve"> CAP-CER,  SMD, 10000PF     , ±10%      , 0402,   16V    X7R    </v>
          </cell>
        </row>
        <row r="345">
          <cell r="G345" t="str">
            <v>600L0R5AT200T</v>
          </cell>
          <cell r="H345" t="str">
            <v xml:space="preserve"> CAP-CER,  SMD, 0.5PF    , ±0.05pF   , 0402,   200V    C0G/NP0   </v>
          </cell>
        </row>
        <row r="346">
          <cell r="G346" t="str">
            <v>CBR04C220F5GAC</v>
          </cell>
          <cell r="H346" t="str">
            <v xml:space="preserve"> CAP-CER,  SMD, 22PF    , ±1%     , 0402,   50V   C0G/NP0   </v>
          </cell>
        </row>
        <row r="347">
          <cell r="G347" t="str">
            <v>GRM1555C1H271FA01D</v>
          </cell>
          <cell r="H347" t="str">
            <v xml:space="preserve"> CAP-CER,  SMD, 270PF   , ±1%    , 0402,   50V   C0G/NP0   </v>
          </cell>
        </row>
        <row r="348">
          <cell r="G348" t="str">
            <v>GRM155R71E183KA61D</v>
          </cell>
          <cell r="H348" t="str">
            <v xml:space="preserve"> CAP-CER,  SMD, 0.018UF  , ±10%    , 0402,   25V  X7R   </v>
          </cell>
        </row>
        <row r="349">
          <cell r="G349" t="str">
            <v>GRM155R71E273KA88D</v>
          </cell>
          <cell r="H349" t="str">
            <v xml:space="preserve"> CAP-CER,  SMD, 0.027UF  , ±10%    , 0402,   25V  X7R   </v>
          </cell>
        </row>
        <row r="350">
          <cell r="G350" t="str">
            <v>GRM1555C1H681GA01D</v>
          </cell>
          <cell r="H350" t="str">
            <v xml:space="preserve"> CAP-CER,  SMD, 680PF  , ±2%   , 0402,   50V C0G, NP0 </v>
          </cell>
        </row>
        <row r="351">
          <cell r="G351" t="str">
            <v>GRM0225C1E3R3CA03L</v>
          </cell>
          <cell r="H351" t="str">
            <v xml:space="preserve">CAP-CER, SMD, 3.3PF, ±0.25pF , 01005 25V, C0G, NP0 </v>
          </cell>
        </row>
        <row r="352">
          <cell r="G352" t="str">
            <v>TAJA225K035RNJ</v>
          </cell>
          <cell r="H352" t="str">
            <v>CAP-TA, SMD, 2.2UF , ±10% ,1206 , 35V, 4.5 Ohm</v>
          </cell>
        </row>
        <row r="353">
          <cell r="G353" t="str">
            <v>TAJA475K016UNJ</v>
          </cell>
          <cell r="H353" t="str">
            <v>CAP-TA, SMD, 4.7UF , ±10% ,1206 , 16V, 4.5 Ohm</v>
          </cell>
        </row>
        <row r="354">
          <cell r="G354" t="str">
            <v>04025A200JAT2A</v>
          </cell>
          <cell r="H354" t="str">
            <v xml:space="preserve"> CAP-CER,  SMD, 20pF , ±5%  , 0402,   50V C0G, NP0 </v>
          </cell>
        </row>
        <row r="355">
          <cell r="G355" t="str">
            <v>HFCN-2275+</v>
          </cell>
          <cell r="H355" t="str">
            <v>FILTER-SMD, Ceramic High pass filter 2450 to 7000MHz, 50 Ohm</v>
          </cell>
        </row>
        <row r="356">
          <cell r="G356" t="str">
            <v>SXLP-90+</v>
          </cell>
          <cell r="H356" t="str">
            <v>FILTER-SMD, Ceramic LOW pass filter DC to 90MHz, 50Ohm</v>
          </cell>
        </row>
        <row r="357">
          <cell r="G357" t="str">
            <v>LFCN-225D+</v>
          </cell>
          <cell r="H357" t="str">
            <v>FILTER-SMD, Ceramic LOW pass filter DC to 225MHz,  50Ohm</v>
          </cell>
        </row>
        <row r="358">
          <cell r="G358" t="str">
            <v>LFCN-1400D+</v>
          </cell>
          <cell r="H358" t="str">
            <v>FILTER-SMD, Ceramic LOW pass filter DC to 1400MHz,  50Ohm</v>
          </cell>
        </row>
        <row r="359">
          <cell r="G359" t="str">
            <v>RHP-147+</v>
          </cell>
          <cell r="H359" t="str">
            <v>FILTER- SMD, Metal Shield High pass filter 250 to 3000MHz, 50 Ohm</v>
          </cell>
        </row>
        <row r="360">
          <cell r="G360" t="str">
            <v>LFCN-490+</v>
          </cell>
          <cell r="H360" t="str">
            <v>FILTER- SMD, Ceramic LOW pass filter DC to 490MHz,  50Ohm</v>
          </cell>
        </row>
        <row r="361">
          <cell r="G361" t="str">
            <v>HFCN-440+</v>
          </cell>
          <cell r="H361" t="str">
            <v>FILTER- SMD, Ceramic High pass filter 500 to 2500MHz, 50 Ohm</v>
          </cell>
        </row>
        <row r="362">
          <cell r="G362" t="str">
            <v>LFCN-1000+</v>
          </cell>
          <cell r="H362" t="str">
            <v>FILTER- SMD, Ceramic LOW pass filter DC to 1000MHz,  50Ohm</v>
          </cell>
        </row>
        <row r="363">
          <cell r="G363" t="str">
            <v>RHP-755+</v>
          </cell>
          <cell r="H363" t="str">
            <v>FILTER- SMD, Metal Shield High pass filter 1200 to 3400MHz, 50 Ohm</v>
          </cell>
        </row>
        <row r="364">
          <cell r="G364" t="str">
            <v>LFCN-3000+</v>
          </cell>
          <cell r="H364" t="str">
            <v>FILTER- SMD, Ceramic LOW pass filter DC to 3000MHz,   50Ohm</v>
          </cell>
        </row>
        <row r="365">
          <cell r="G365" t="str">
            <v>HFCN-1300D+</v>
          </cell>
          <cell r="H365" t="str">
            <v>FILTER- SMD,  Ceramic High pass filter 1400 to 5000MHz, 50 Ohm</v>
          </cell>
        </row>
        <row r="366">
          <cell r="G366" t="str">
            <v>LFCN-1800+</v>
          </cell>
          <cell r="H366" t="str">
            <v>FILTER- SMD, Ceramic LOW pass filter DC to 1800MHz,  50Ohm</v>
          </cell>
        </row>
        <row r="367">
          <cell r="G367" t="str">
            <v>HFCN-1500+</v>
          </cell>
          <cell r="H367" t="str">
            <v>FILTER- SMD,  Ceramic High pass filter 1600 to 5500MHz,  50 Ohm</v>
          </cell>
        </row>
        <row r="368">
          <cell r="G368" t="str">
            <v>HFCN-2000+</v>
          </cell>
          <cell r="H368" t="str">
            <v>FILTER- SMD,  Ceramic High pass filter 2260 to 6250MHz , 50 Ohm</v>
          </cell>
        </row>
        <row r="369">
          <cell r="G369" t="str">
            <v>HFCN-880+</v>
          </cell>
          <cell r="H369" t="str">
            <v>FILTER- SMD,  Ceramic High pass filter 950 to 3200MHz 50 Ohm</v>
          </cell>
        </row>
        <row r="370">
          <cell r="G370" t="str">
            <v>LFCN-6000+</v>
          </cell>
          <cell r="H370" t="str">
            <v>FILTER- SMD, Ceramic LOW pass filter DC to 6000MHz,  50Ohm</v>
          </cell>
        </row>
        <row r="371">
          <cell r="G371" t="str">
            <v>NFM21PC105B1C3D</v>
          </cell>
          <cell r="H371" t="str">
            <v xml:space="preserve">FILTER-SMD,CAP FEEDTHRU 1UF 20% 16V, 0805 </v>
          </cell>
        </row>
        <row r="372">
          <cell r="G372" t="str">
            <v>LQW2UASR56J00L</v>
          </cell>
          <cell r="H372" t="str">
            <v xml:space="preserve">IND-SMD, FIX IND 560 nH ,  5 % ,1008  , 400mA ,   1.33 Ohms </v>
          </cell>
        </row>
        <row r="373">
          <cell r="G373" t="str">
            <v>LQW2UASR22J00L</v>
          </cell>
          <cell r="H373" t="str">
            <v xml:space="preserve">IND-SMD, FIX IND 220 nH ,  5 % , 1008 , 500 mA  ,   840 mOhms </v>
          </cell>
        </row>
        <row r="374">
          <cell r="G374" t="str">
            <v>0603HP-47NXGLU</v>
          </cell>
          <cell r="H374" t="str">
            <v>IND-SMD, FIX IND 47 nH ,  42% ,0603 , 680mA ,   240 mOHMs</v>
          </cell>
        </row>
        <row r="375">
          <cell r="G375" t="str">
            <v>0402HL-601XJRU</v>
          </cell>
          <cell r="H375" t="str">
            <v xml:space="preserve">IND-SMD, Fix IND 600 nH  ,  5 % , 0402, 130 mA ,3.78 Ohms </v>
          </cell>
        </row>
        <row r="376">
          <cell r="G376" t="str">
            <v>132134</v>
          </cell>
          <cell r="H376" t="str">
            <v xml:space="preserve">CON-DIP, CONN SMA JACK STR 50 OHM PCB </v>
          </cell>
        </row>
        <row r="377">
          <cell r="G377" t="str">
            <v>NPTC032KFMS-RC</v>
          </cell>
          <cell r="H377" t="str">
            <v>CON-SMD, CONN FEMALE 6POS DL.1'' TIN SMD</v>
          </cell>
        </row>
        <row r="378">
          <cell r="G378" t="str">
            <v>133-3711-202</v>
          </cell>
          <cell r="H378" t="str">
            <v>CON-SMD ,CONN MCX JACK STR 50OHM SMD</v>
          </cell>
        </row>
        <row r="379">
          <cell r="G379" t="str">
            <v>901-143</v>
          </cell>
          <cell r="H379" t="str">
            <v xml:space="preserve">CON-DIP, CONN SMA JACK R/A 50 OHM PCB </v>
          </cell>
        </row>
        <row r="380">
          <cell r="G380" t="str">
            <v>GBC10SFBN-M30</v>
          </cell>
          <cell r="H380" t="str">
            <v xml:space="preserve">CON_SMD, CONN HEADER 10PS .100 SINGLE SMD </v>
          </cell>
        </row>
        <row r="381">
          <cell r="G381" t="str">
            <v>ERJ-3EKF4702V</v>
          </cell>
          <cell r="H381" t="str">
            <v>RES-SMD, 47K OHM, 1%, 1/10W, 0603</v>
          </cell>
        </row>
        <row r="382">
          <cell r="G382" t="str">
            <v>ERJ-2RKF1003X</v>
          </cell>
          <cell r="H382" t="str">
            <v>RES-SMD, 100K  OHM 1%, 0402, 1/10W</v>
          </cell>
        </row>
        <row r="383">
          <cell r="G383" t="str">
            <v>ERJ-2RKF8062X</v>
          </cell>
          <cell r="H383" t="str">
            <v>RES-SMD, 80.6K  OHM 1%, 0402, 1/10W</v>
          </cell>
        </row>
        <row r="384">
          <cell r="G384" t="str">
            <v>ERJ-2RKF5901X</v>
          </cell>
          <cell r="H384" t="str">
            <v>RES-SMD, 5.9K  OHM 1%, 0402, 1/10W</v>
          </cell>
        </row>
        <row r="385">
          <cell r="G385" t="str">
            <v>ERJ-2RKF6042X</v>
          </cell>
          <cell r="H385" t="str">
            <v>RES-SMD, 60.4K  OHM 1%, 0402, 1/10W</v>
          </cell>
        </row>
        <row r="386">
          <cell r="G386" t="str">
            <v>ERJ-2RKF4421X</v>
          </cell>
          <cell r="H386" t="str">
            <v>RES-SMD, 4.42K OHM 1%, 0402, 1/10W</v>
          </cell>
        </row>
        <row r="387">
          <cell r="G387" t="str">
            <v>ERJ-2RKF7501X</v>
          </cell>
          <cell r="H387" t="str">
            <v>RES-SMD, 7.5K  OHM 1%, 0402, 1/10W</v>
          </cell>
        </row>
        <row r="388">
          <cell r="G388" t="str">
            <v>ERJ-2RKF1471X</v>
          </cell>
          <cell r="H388" t="str">
            <v>RES-SMD, 1.47K  OHM 1%, 0402, 1/10W</v>
          </cell>
        </row>
        <row r="389">
          <cell r="G389" t="str">
            <v>ERJ-2RKF1182X</v>
          </cell>
          <cell r="H389" t="str">
            <v>RES-SMD, 11.8K  OHM 1%, 0402, 1/10W</v>
          </cell>
        </row>
        <row r="390">
          <cell r="G390" t="str">
            <v>ERJ-2RKF5600X</v>
          </cell>
          <cell r="H390" t="str">
            <v>RES-SMD, 560  OHM 1%, 0402, 1/10W</v>
          </cell>
        </row>
        <row r="391">
          <cell r="G391" t="str">
            <v>ERJ-PA2F15R0X</v>
          </cell>
          <cell r="H391" t="str">
            <v xml:space="preserve">RES-SMD, 15  OHM 1%, 0402, 1/5W </v>
          </cell>
        </row>
        <row r="392">
          <cell r="G392" t="str">
            <v>ERJ-2RKF57R6X</v>
          </cell>
          <cell r="H392" t="str">
            <v>RES-SMD, 57.6  OHM 1%, 0402, 1/10W</v>
          </cell>
        </row>
        <row r="393">
          <cell r="G393" t="str">
            <v>ERJ-2RKF1100X</v>
          </cell>
          <cell r="H393" t="str">
            <v>RES-SMD, 110  OHM 1%, 0402, 1/10W</v>
          </cell>
        </row>
        <row r="394">
          <cell r="G394" t="str">
            <v>ERJ-2RKF66R5X</v>
          </cell>
          <cell r="H394" t="str">
            <v>RES-SMD, 66.5  OHM 1%, 0402, 1/10W</v>
          </cell>
        </row>
        <row r="395">
          <cell r="G395" t="str">
            <v>ERJ-2RHD1000X</v>
          </cell>
          <cell r="H395" t="str">
            <v xml:space="preserve">RES-SMD, 100  OHM 0.5%, 0402, 1/16W </v>
          </cell>
        </row>
        <row r="396">
          <cell r="G396" t="str">
            <v>ERJ-2RKF14R7X</v>
          </cell>
          <cell r="H396" t="str">
            <v>RES-SMD, 14.7  OHM 1%, 0402, 1/10W</v>
          </cell>
        </row>
        <row r="397">
          <cell r="G397" t="str">
            <v>ERJ-2RKF3480X</v>
          </cell>
          <cell r="H397" t="str">
            <v>RES-SMD, 348  OHM 1%, 0402, 1/10W</v>
          </cell>
        </row>
        <row r="398">
          <cell r="G398" t="str">
            <v>ERJ-2RKF93R1X</v>
          </cell>
          <cell r="H398" t="str">
            <v>RES-SMD, 93.1 0 OHM 1%, 0402, 1/10W</v>
          </cell>
        </row>
        <row r="399">
          <cell r="G399" t="str">
            <v>ERJ-2RKF5760X</v>
          </cell>
          <cell r="H399" t="str">
            <v>RES-SMD, 576  OHM 1%, 0402, 1/10W</v>
          </cell>
        </row>
        <row r="400">
          <cell r="G400" t="str">
            <v>ERJ-2RKF82R5X</v>
          </cell>
          <cell r="H400" t="str">
            <v>RES-SMD, 82.5  OHM 1%, 0402, 1/10W</v>
          </cell>
        </row>
        <row r="401">
          <cell r="G401" t="str">
            <v>ERJ-2RKF2490X</v>
          </cell>
          <cell r="H401" t="str">
            <v>RES-SMD, 249  OHM 1%, 0402, 1/10W</v>
          </cell>
        </row>
        <row r="402">
          <cell r="G402" t="str">
            <v>ERJ-2GEJ9R1X</v>
          </cell>
          <cell r="H402" t="str">
            <v>RES-SMD, 9.1  OHM 5%, 0402, 1/10W</v>
          </cell>
        </row>
        <row r="403">
          <cell r="G403" t="str">
            <v>ERJ-2RKF20R5X</v>
          </cell>
          <cell r="H403" t="str">
            <v>RES-SMD, 20.5  OHM 1%, 0402, 1/10W</v>
          </cell>
        </row>
        <row r="404">
          <cell r="G404" t="str">
            <v>ERJ-2AEB52R3X</v>
          </cell>
          <cell r="H404" t="str">
            <v>RES-SMD, 52.3 OHM 1%, 0402, 1/16 W</v>
          </cell>
        </row>
        <row r="405">
          <cell r="G405" t="str">
            <v>ERJ-2RKF1150X</v>
          </cell>
          <cell r="H405" t="str">
            <v>RES-SMD, 115  OHM 1%, 0402, 1/10W</v>
          </cell>
        </row>
        <row r="406">
          <cell r="G406" t="str">
            <v>ERJ-2RKF17R4X</v>
          </cell>
          <cell r="H406" t="str">
            <v>RES-SMD, 17.4  OHM 1%, 0402, 1/10W</v>
          </cell>
        </row>
        <row r="407">
          <cell r="G407" t="str">
            <v>ERJ-2RKF2940X</v>
          </cell>
          <cell r="H407" t="str">
            <v>RES-SMD, 294  OHM 1%, 0402, 1/10W</v>
          </cell>
        </row>
        <row r="408">
          <cell r="G408" t="str">
            <v>ERJ-2RKF3902X</v>
          </cell>
          <cell r="H408" t="str">
            <v>RES-SMD, 39K  OHM 1%, 0402, 1/10W</v>
          </cell>
        </row>
        <row r="409">
          <cell r="G409" t="str">
            <v>MS-162B</v>
          </cell>
          <cell r="H409" t="str">
            <v xml:space="preserve">CONN-SMD, CONN COAX SWITCH RCPT STR 50OHM </v>
          </cell>
        </row>
        <row r="410">
          <cell r="G410" t="str">
            <v>ADP7182ACPZ-R7</v>
          </cell>
          <cell r="H410" t="str">
            <v xml:space="preserve">IC, IC REG LDO NEG ADJ 0.2A 8LFCSP , -40°C ~ 125°C </v>
          </cell>
        </row>
        <row r="411">
          <cell r="G411" t="str">
            <v>MAX889TESA</v>
          </cell>
          <cell r="H411" t="str">
            <v>IC, Charge Pump Switching Regulator IC Negative Adjustable -2.5V 1 Output 200mA 8-SOIC (0.154", 3.90mm Width) ,  --40 to +85 °C</v>
          </cell>
        </row>
        <row r="412">
          <cell r="G412" t="str">
            <v>GVA-63+</v>
          </cell>
          <cell r="H412" t="str">
            <v>IC, High Gain, High IP3 Monolithic Amplifier, 10MHz-6GHz, -40°C to 85°C</v>
          </cell>
        </row>
        <row r="413">
          <cell r="G413" t="str">
            <v>PE42540LGBD-Z</v>
          </cell>
          <cell r="H413" t="str">
            <v>IC, RF Switch IC ATE SP4T 8GHz 50 Ohm 32-LGA (5x5) ,  -40 to +85 °C</v>
          </cell>
        </row>
        <row r="414">
          <cell r="G414" t="str">
            <v>SN74LVC2T45DCTR</v>
          </cell>
          <cell r="H414" t="str">
            <v>IC, IC BUS TRANSCVR 2BIT N-INV SM8 , 40 to +85 °C</v>
          </cell>
        </row>
        <row r="415">
          <cell r="G415" t="str">
            <v>PE42440MLBB-Z</v>
          </cell>
          <cell r="H415" t="str">
            <v>IC, RF Switch IC General Purpose SP4T 3GHz 50 Ohm 16-QFN (3x3) ,  -40 to +85 °C</v>
          </cell>
        </row>
        <row r="416">
          <cell r="G416" t="str">
            <v>TQP3M9019</v>
          </cell>
          <cell r="H416" t="str">
            <v>IC, RF Amplifier .05-4GHz P1dB= 22dB Gain 26.4dB 5Volts ,  -40 to +105 °C</v>
          </cell>
        </row>
        <row r="417">
          <cell r="G417" t="str">
            <v>HMC8410LP2FETR</v>
          </cell>
          <cell r="H417" t="str">
            <v>IC, WIDEBAND LNAS-DC-8GHZ , -40 to +85 °C</v>
          </cell>
        </row>
        <row r="418">
          <cell r="G418" t="str">
            <v>PE43711A-Z</v>
          </cell>
          <cell r="H418" t="str">
            <v>IC, IC RF DSA 7BIT 50 OHM 24QFN , -40 to +105 °C</v>
          </cell>
        </row>
        <row r="419">
          <cell r="G419" t="str">
            <v>SN74LVC8T245RHLR</v>
          </cell>
          <cell r="H419" t="str">
            <v>IC, IC BUS TRANSCVR 8BIT 24QFN , -40 to +85 °C</v>
          </cell>
        </row>
        <row r="420">
          <cell r="G420" t="str">
            <v>MAX7301ATL+T</v>
          </cell>
          <cell r="H420" t="str">
            <v>IC, IC I/O EXPANDER SPI 28B 40TQFN , -40°C ~ 125°C</v>
          </cell>
        </row>
        <row r="421">
          <cell r="G421" t="str">
            <v>PMA3-83LN+</v>
          </cell>
          <cell r="H421" t="str">
            <v>IC, IC LNA 0.5-8GHz, Flat gain, NF 1.3, IP3 +35 dBm, -40°C to 105°C</v>
          </cell>
        </row>
        <row r="422">
          <cell r="G422" t="str">
            <v>HFCN-2275+</v>
          </cell>
          <cell r="H422" t="str">
            <v>FILTER- SMD, Ceramic High pass filter 2450 to 7000MHz, 50 Ohm</v>
          </cell>
        </row>
        <row r="423">
          <cell r="G423" t="str">
            <v>HFCN-2100D+</v>
          </cell>
          <cell r="H423" t="str">
            <v>FILTER- SMD, Ceramic High pass filter 2200 to 6000MHz 50 Ohm</v>
          </cell>
        </row>
        <row r="424">
          <cell r="G424" t="str">
            <v>132114</v>
          </cell>
          <cell r="H424" t="str">
            <v xml:space="preserve">CONN-SMA, M, 901-9601-3, FREQUENCY MAX 12.4GHz </v>
          </cell>
        </row>
        <row r="425">
          <cell r="G425" t="str">
            <v>FTLX8573D3BTL</v>
          </cell>
          <cell r="H425" t="str">
            <v xml:space="preserve">MODULE, Fiber Optic Transceiver Module Ethernet ,   TXRX SFP+ SGL 10.5GB/S 850NM </v>
          </cell>
        </row>
        <row r="426">
          <cell r="G426" t="str">
            <v>CONSMA012-R58</v>
          </cell>
          <cell r="H426" t="str">
            <v>CONN-SMA, CONN SMA PLUG R/A 50 OHM SOLDER</v>
          </cell>
        </row>
        <row r="427">
          <cell r="G427" t="str">
            <v>VLM-63-2W+</v>
          </cell>
          <cell r="H427" t="str">
            <v>MODULE, LIMITER, 50Ω , 30 MHz-6 GHz</v>
          </cell>
        </row>
        <row r="428">
          <cell r="G428" t="str">
            <v>9058AC BK002</v>
          </cell>
          <cell r="H428" t="str">
            <v xml:space="preserve">CABLE, COAXIAL CABLE,  RG58A , 500.0' (152.40m) , 21 AWG (0.41mm²) , 50 Ohms </v>
          </cell>
        </row>
        <row r="429">
          <cell r="G429" t="str">
            <v>3050 RD005</v>
          </cell>
          <cell r="H429" t="str">
            <v>CABLE, WIRES SINGER CONDUCTOR CABLES, HOOK-UP STRND 24AWG RED 100' (30.5m)</v>
          </cell>
        </row>
        <row r="430">
          <cell r="G430" t="str">
            <v>C1156.41.01</v>
          </cell>
          <cell r="H430" t="str">
            <v xml:space="preserve">CABLE, COAXIAL CABLE,  RG174  , 50.0' (15.24m) ,  26 AWG (0.14mm²) , 50 Ohms </v>
          </cell>
        </row>
        <row r="431">
          <cell r="G431" t="str">
            <v>DK-2633-01</v>
          </cell>
          <cell r="H431" t="str">
            <v xml:space="preserve">CABLE, CABLE FIBER OPTIC DUAL LC-LC 1M </v>
          </cell>
        </row>
        <row r="432">
          <cell r="G432" t="str">
            <v>0685610014</v>
          </cell>
          <cell r="H432" t="str">
            <v xml:space="preserve">CABLE, SERIAL ATA .5M LATCH 7POS ,(500.0mm) </v>
          </cell>
        </row>
        <row r="433">
          <cell r="G433" t="str">
            <v>3021003-03</v>
          </cell>
          <cell r="H433" t="str">
            <v xml:space="preserve">CABLE, USB-CABLE, CBL USB A-MNI B CON 3' 28/28 AWG </v>
          </cell>
        </row>
        <row r="434">
          <cell r="G434" t="str">
            <v>0430252000</v>
          </cell>
          <cell r="H434" t="str">
            <v xml:space="preserve">CONN, RECEPT 20POS 3MM DUAL ROW </v>
          </cell>
        </row>
        <row r="435">
          <cell r="G435" t="str">
            <v>A-1PA-137-01KB2</v>
          </cell>
          <cell r="H435" t="str">
            <v>CONN, JUMPER AMC PLUG-PLUG 1000MM</v>
          </cell>
        </row>
        <row r="436">
          <cell r="G436" t="str">
            <v>SS-39200-011</v>
          </cell>
          <cell r="H436" t="str">
            <v xml:space="preserve">CONN-RJ45, CONN MOD PLUG 8P8C SHIELDED </v>
          </cell>
        </row>
        <row r="437">
          <cell r="G437" t="str">
            <v>43025-0400</v>
          </cell>
          <cell r="H437" t="str">
            <v xml:space="preserve">CONN, RECEPT 4POS 3MM VERT DUAL </v>
          </cell>
        </row>
        <row r="438">
          <cell r="G438" t="str">
            <v>43030-0007</v>
          </cell>
          <cell r="H438" t="str">
            <v xml:space="preserve">CONN, TERM FEMALE 20-24AWG TIN </v>
          </cell>
        </row>
        <row r="439">
          <cell r="G439" t="str">
            <v>FCLF8522P2BTL</v>
          </cell>
          <cell r="H439" t="str">
            <v xml:space="preserve">MODULE,  Fiber Optic Transceiver Module Ethernet , COPPER SFP TXRX 1.25GB/S </v>
          </cell>
        </row>
        <row r="440">
          <cell r="G440" t="str">
            <v>EYG-T7070A10A</v>
          </cell>
          <cell r="H440" t="str">
            <v>GRAPHITE-PAD, THICKNESS 1.0MM</v>
          </cell>
        </row>
        <row r="441">
          <cell r="G441" t="str">
            <v>1720630311</v>
          </cell>
          <cell r="H441" t="str">
            <v xml:space="preserve">CONN, MEGA-FIT F CRIMP 14-16AWG GOLD </v>
          </cell>
        </row>
        <row r="442">
          <cell r="G442" t="str">
            <v>1716920104</v>
          </cell>
          <cell r="H442" t="str">
            <v xml:space="preserve">CONN, MEGA-FIT RECEP 4 CKT V-0 </v>
          </cell>
        </row>
        <row r="443">
          <cell r="G443" t="str">
            <v>1716920106</v>
          </cell>
          <cell r="H443" t="str">
            <v xml:space="preserve">CONN, MEGA-FIT RECEP 6 CKT V-0 </v>
          </cell>
        </row>
        <row r="444">
          <cell r="G444" t="str">
            <v>AK319-.2</v>
          </cell>
          <cell r="H444" t="str">
            <v>CABLE, POWER CABLE DISC DRIVER 5.25''</v>
          </cell>
        </row>
        <row r="445">
          <cell r="G445" t="str">
            <v>0887511311</v>
          </cell>
          <cell r="H445" t="str">
            <v xml:space="preserve">CABLE, SATA PWR ADAPTER ASSY TYPE 30U , </v>
          </cell>
        </row>
        <row r="446">
          <cell r="G446" t="str">
            <v>10-101949-012</v>
          </cell>
          <cell r="H446" t="str">
            <v xml:space="preserve">GASKET, SEALING GASKET FOR #12 WALL RCPT </v>
          </cell>
        </row>
        <row r="447">
          <cell r="G447" t="str">
            <v>10-101949-014</v>
          </cell>
          <cell r="H447" t="str">
            <v xml:space="preserve">GASKET, SEALING GASKET FOR #14 WALL RCPT </v>
          </cell>
        </row>
        <row r="448">
          <cell r="G448" t="str">
            <v>5516-10</v>
          </cell>
          <cell r="H448" t="str">
            <v>THERM CONDPAD, 1,0MM 1=1SHEET</v>
          </cell>
        </row>
        <row r="449">
          <cell r="G449" t="str">
            <v>3025010-03</v>
          </cell>
          <cell r="H449" t="str">
            <v xml:space="preserve">CABLE, USB CABLES , USB A MALE TO MICRO B MALE 3' (914.4mm) , 28 AWG </v>
          </cell>
        </row>
        <row r="450">
          <cell r="G450" t="str">
            <v>0734120508</v>
          </cell>
          <cell r="H450" t="str">
            <v>CABLE, COAXIAL-CABLE, CABLE ASSY UFL/UFL W/1.32 CABLE</v>
          </cell>
        </row>
        <row r="451">
          <cell r="G451" t="str">
            <v>461626 BK005</v>
          </cell>
          <cell r="H451" t="str">
            <v xml:space="preserve">CABLE, WIRES SINGER CONDUCTOR CABLES, HOOK-UP STRND 16AWG BLACK 100' </v>
          </cell>
        </row>
        <row r="452">
          <cell r="G452" t="str">
            <v>461626 RD005</v>
          </cell>
          <cell r="H452" t="str">
            <v xml:space="preserve">CABLE, WIRES SINGER CONDUCTOR CABLES, HOOK-UP STRND 16AWG RED 100' </v>
          </cell>
        </row>
        <row r="453">
          <cell r="G453" t="str">
            <v>3053 BK005</v>
          </cell>
          <cell r="H453" t="str">
            <v xml:space="preserve">CABLE, WIRES SINGER CONDUCTOR CABLES, HOOK-UP STRND 20AWG BLACK 100' </v>
          </cell>
        </row>
        <row r="454">
          <cell r="G454" t="str">
            <v>3050 BK005</v>
          </cell>
          <cell r="H454" t="str">
            <v xml:space="preserve">CABLE, WIRES SINGER CONDUCTOR CABLES, HOOK-UP STRND 24AWG BLACK 100'  
</v>
          </cell>
        </row>
        <row r="455">
          <cell r="G455" t="str">
            <v>KPT02E12-3PA71</v>
          </cell>
          <cell r="H455" t="str">
            <v xml:space="preserve">CONN, CONN-RCPT ;MALE, 3POS, KPT02E12-3PA71, CURRENT RATING 13A </v>
          </cell>
        </row>
        <row r="456">
          <cell r="G456" t="str">
            <v>PT02E-14-19P(023)</v>
          </cell>
          <cell r="H456" t="str">
            <v xml:space="preserve">CONN, CONN-RCPT ;MALE, 19POS , KPT02E-14-19P(023) CURRENT RATING 7.5A </v>
          </cell>
        </row>
        <row r="457">
          <cell r="G457" t="str">
            <v>17-300070</v>
          </cell>
          <cell r="H457" t="str">
            <v xml:space="preserve">CONN , COUPLER ; 17-300070, RCPT LC-LC DUPLEX </v>
          </cell>
        </row>
        <row r="458">
          <cell r="G458" t="str">
            <v>17-101800</v>
          </cell>
          <cell r="H458" t="str">
            <v xml:space="preserve">CONN-COVER, COVER USB  OR RJ45, 17-101800, ZINC,  IP67 </v>
          </cell>
        </row>
        <row r="459">
          <cell r="G459" t="str">
            <v>17-101814</v>
          </cell>
          <cell r="H459" t="str">
            <v>CONN, CONN-MOD; COUPLER 8P8C TO 8P8C (RJ45), 17-101814,  IP67</v>
          </cell>
        </row>
        <row r="460">
          <cell r="G460" t="str">
            <v>132284</v>
          </cell>
          <cell r="H460" t="str">
            <v>CONN-SMA, F, 132284, FREQUENCY MAX 12.4GHz</v>
          </cell>
        </row>
        <row r="461">
          <cell r="G461" t="str">
            <v>0732513802</v>
          </cell>
          <cell r="H461" t="str">
            <v>CONN, SMA JACK STR 50 OHM SOLDER</v>
          </cell>
        </row>
        <row r="462">
          <cell r="G462" t="str">
            <v>242125</v>
          </cell>
          <cell r="H462" t="str">
            <v xml:space="preserve">CONN, ADAPT SMA JACK TO N JACK </v>
          </cell>
        </row>
        <row r="463">
          <cell r="G463" t="str">
            <v>AV1610P712R04</v>
          </cell>
          <cell r="H463" t="str">
            <v>PUSH-BUTTON, SWITCH PUSHBUTTON SPST-NO 2A 36V</v>
          </cell>
        </row>
        <row r="464">
          <cell r="G464" t="str">
            <v>KPT06F12-3SA71</v>
          </cell>
          <cell r="H464" t="str">
            <v>CONN-PLUG, F, 3 POS, KPT06F12-3SA71 , CURRENT RATING 13A</v>
          </cell>
        </row>
        <row r="465">
          <cell r="G465" t="str">
            <v>PT06A-14-19P(SR)</v>
          </cell>
          <cell r="H465" t="str">
            <v>CONN-PLUG, M, 19POS, PT06A-14-19P(SR)</v>
          </cell>
        </row>
        <row r="466">
          <cell r="G466" t="str">
            <v>17-101794</v>
          </cell>
          <cell r="H466" t="str">
            <v>CONN-PLUG, ROUND CABLE, SOLID OR STRANDED WIRES, 8P8C (RJ45, ETHERNET) SHIELD, 17-101794, IP67</v>
          </cell>
        </row>
        <row r="467">
          <cell r="G467" t="str">
            <v>172102</v>
          </cell>
          <cell r="H467" t="str">
            <v xml:space="preserve">CONN-PLUG, CONN N PLUG STR 50 OHM CRIMP </v>
          </cell>
        </row>
        <row r="468">
          <cell r="G468" t="str">
            <v>C1176A.41.01</v>
          </cell>
          <cell r="H468" t="str">
            <v xml:space="preserve">CABLE, COAXIAL-CABLE, CABLE COAXIAL RG213 13AWG(2.88mm²) , 1000'(304.80m)  ,50 Ohms </v>
          </cell>
        </row>
        <row r="469">
          <cell r="G469" t="str">
            <v>7953A 0101000</v>
          </cell>
          <cell r="H469" t="str">
            <v>CABLE-CAT6, OUTDOOR SHIELDED OUTDOOR:
- Số lượng dây dẫn: 8 (4 pairs)
- Kích thước dây: 23AWG
- Vật liệu dây dẫn: Bare Copper
- Vật liệu cách điện: polypropylene 
- Lớp chống nhiễu: AL Foil, bao phủ 100%
- Có dây Drain
- Vỏ bọc ngoài: PVC, màu đen
- Đường kính ngoài: ≤ 9 mm
- Đáp ứng chuẩn: TIA 568.C.2 - Catagory 6, ISO/IEC 11801 
- Khả năng chống UV và Oil
- Nhiệt độ hoạt động: ≥ 70 độ C
- Đóng gói: Cuộn dài 1000' (304.8m)</v>
          </cell>
        </row>
        <row r="470">
          <cell r="G470" t="str">
            <v>449150021</v>
          </cell>
          <cell r="H470" t="str">
            <v>CONN-RJ45, RJ45 CONN, MOD PLUG 8P8C SHIELDED :
- Number of Positions/Contacts : 8p8c C538(RJ45, Ethernet)
- Connector type: Plug
- Shielding: Shielded
- Rating: CAT6
- Wire Gauge: 22-28 AWG
- Contact Finish: Gold</v>
          </cell>
        </row>
        <row r="471">
          <cell r="G471" t="str">
            <v>0023344
(ÖLFLEX® PETRO FD 865 CP - 0023344)</v>
          </cell>
          <cell r="H471" t="str">
            <v>CABLE, OUTDOOR CABLE:
- Số lượng dây dẫn: 2
- Tiết diện dây dẫn: 2.5 mm2
- Vỏ bọc ngoài: PVC, màu đen
- Vật liệu cách điện: TPE
- Lớp chống nhiễu: Tinned copper braiding
- Đường kính có vỏ bọc: ≤ 10 mm
- Chống UV 
- Đáp ứng chuẩn: UL 1309 (Salt water-resistant); NEK 606 (Oil resistant), IEC 60332-1-2 (Halogen-free), IEC 61892-4, IEC 60228 class 6 (Conductor stranding), EMC-compliant
- Nhiệt độ hoạt động: -50 độ C đến 80 độ C</v>
          </cell>
        </row>
        <row r="472">
          <cell r="G472" t="str">
            <v xml:space="preserve">SP6-230-BFM </v>
          </cell>
          <cell r="H472" t="str">
            <v xml:space="preserve">MODULE, SURGE PROTECTOR BULKHEAD </v>
          </cell>
        </row>
        <row r="473">
          <cell r="H473">
            <v>0</v>
          </cell>
        </row>
        <row r="474">
          <cell r="H474">
            <v>0</v>
          </cell>
        </row>
        <row r="475">
          <cell r="H475">
            <v>0</v>
          </cell>
        </row>
        <row r="476">
          <cell r="H476">
            <v>0</v>
          </cell>
        </row>
        <row r="477">
          <cell r="G477" t="str">
            <v>CDCVF2505DR</v>
          </cell>
          <cell r="H477" t="str">
            <v>IC, IC PLL CLOCK DRVR, 8-SOIC, -40°C TO 105°C</v>
          </cell>
        </row>
        <row r="478">
          <cell r="G478" t="str">
            <v>6-146281-0</v>
          </cell>
          <cell r="H478" t="str">
            <v>CONN-HDR, BRKWAY .100 10POS VERT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tabSelected="1" topLeftCell="A2" workbookViewId="0">
      <selection activeCell="B16" sqref="B16"/>
    </sheetView>
  </sheetViews>
  <sheetFormatPr defaultRowHeight="15" x14ac:dyDescent="0.25"/>
  <cols>
    <col min="1" max="1" width="21.85546875" customWidth="1"/>
    <col min="2" max="2" width="42" customWidth="1"/>
    <col min="3" max="3" width="22.7109375" customWidth="1"/>
    <col min="4" max="4" width="19.140625" customWidth="1"/>
    <col min="5" max="5" width="22.42578125" customWidth="1"/>
    <col min="6" max="8" width="22.7109375" customWidth="1"/>
    <col min="9" max="9" width="19.5703125" customWidth="1"/>
    <col min="10" max="10" width="17.7109375" customWidth="1"/>
    <col min="11" max="11" width="16.140625" customWidth="1"/>
    <col min="12" max="12" width="14.28515625" customWidth="1"/>
    <col min="13" max="13" width="28" customWidth="1"/>
    <col min="14" max="16" width="21.7109375" customWidth="1"/>
    <col min="17" max="17" width="18.7109375" customWidth="1"/>
    <col min="18" max="18" width="22.85546875" customWidth="1"/>
    <col min="19" max="21" width="30.7109375" customWidth="1"/>
    <col min="23" max="23" width="19.42578125" customWidth="1"/>
  </cols>
  <sheetData>
    <row r="1" spans="1:23" ht="18.75" x14ac:dyDescent="0.25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1"/>
      <c r="T1" s="1"/>
      <c r="U1" s="1"/>
      <c r="V1" s="2"/>
      <c r="W1" s="3"/>
    </row>
    <row r="2" spans="1:23" ht="18.75" x14ac:dyDescent="0.25">
      <c r="A2" s="36" t="s">
        <v>1</v>
      </c>
      <c r="B2" s="38" t="s">
        <v>2</v>
      </c>
      <c r="C2" s="39"/>
      <c r="D2" s="39"/>
      <c r="E2" s="39"/>
      <c r="F2" s="39"/>
      <c r="G2" s="40"/>
      <c r="H2" s="44" t="s">
        <v>3</v>
      </c>
      <c r="I2" s="36"/>
      <c r="J2" s="49" t="s">
        <v>4</v>
      </c>
      <c r="K2" s="50"/>
      <c r="L2" s="46"/>
      <c r="M2" s="47"/>
      <c r="N2" s="46" t="s">
        <v>5</v>
      </c>
      <c r="O2" s="47"/>
      <c r="P2" s="35" t="s">
        <v>6</v>
      </c>
      <c r="Q2" s="35"/>
      <c r="R2" s="35"/>
      <c r="S2" s="4"/>
      <c r="T2" s="4"/>
      <c r="U2" s="4"/>
      <c r="V2" s="2"/>
      <c r="W2" s="3"/>
    </row>
    <row r="3" spans="1:23" ht="18.75" x14ac:dyDescent="0.25">
      <c r="A3" s="37"/>
      <c r="B3" s="41"/>
      <c r="C3" s="42"/>
      <c r="D3" s="42"/>
      <c r="E3" s="42"/>
      <c r="F3" s="42"/>
      <c r="G3" s="43"/>
      <c r="H3" s="45"/>
      <c r="I3" s="37"/>
      <c r="J3" s="51"/>
      <c r="K3" s="52"/>
      <c r="L3" s="46" t="s">
        <v>7</v>
      </c>
      <c r="M3" s="47"/>
      <c r="N3" s="46"/>
      <c r="O3" s="47"/>
      <c r="P3" s="35"/>
      <c r="Q3" s="35"/>
      <c r="R3" s="35"/>
      <c r="S3" s="4"/>
      <c r="T3" s="4"/>
      <c r="U3" s="4"/>
      <c r="V3" s="2"/>
      <c r="W3" s="3"/>
    </row>
    <row r="4" spans="1:23" ht="18.75" x14ac:dyDescent="0.25">
      <c r="A4" s="36" t="s">
        <v>8</v>
      </c>
      <c r="B4" s="38" t="s">
        <v>9</v>
      </c>
      <c r="C4" s="39"/>
      <c r="D4" s="39"/>
      <c r="E4" s="39"/>
      <c r="F4" s="39"/>
      <c r="G4" s="40"/>
      <c r="H4" s="44" t="s">
        <v>10</v>
      </c>
      <c r="I4" s="36"/>
      <c r="J4" s="38" t="s">
        <v>11</v>
      </c>
      <c r="K4" s="40"/>
      <c r="L4" s="46" t="s">
        <v>12</v>
      </c>
      <c r="M4" s="47"/>
      <c r="N4" s="46"/>
      <c r="O4" s="47"/>
      <c r="P4" s="35"/>
      <c r="Q4" s="35"/>
      <c r="R4" s="35"/>
      <c r="S4" s="4"/>
      <c r="T4" s="4"/>
      <c r="U4" s="4"/>
      <c r="V4" s="2"/>
      <c r="W4" s="3"/>
    </row>
    <row r="5" spans="1:23" ht="18.75" x14ac:dyDescent="0.25">
      <c r="A5" s="37"/>
      <c r="B5" s="41"/>
      <c r="C5" s="42"/>
      <c r="D5" s="42"/>
      <c r="E5" s="42"/>
      <c r="F5" s="42"/>
      <c r="G5" s="43"/>
      <c r="H5" s="45"/>
      <c r="I5" s="37"/>
      <c r="J5" s="41"/>
      <c r="K5" s="43"/>
      <c r="L5" s="46" t="s">
        <v>13</v>
      </c>
      <c r="M5" s="47"/>
      <c r="N5" s="46"/>
      <c r="O5" s="47"/>
      <c r="P5" s="35"/>
      <c r="Q5" s="35"/>
      <c r="R5" s="35"/>
      <c r="S5" s="4"/>
      <c r="T5" s="4"/>
      <c r="U5" s="4"/>
      <c r="V5" s="2"/>
      <c r="W5" s="3"/>
    </row>
    <row r="6" spans="1:23" ht="93.75" x14ac:dyDescent="0.25">
      <c r="A6" s="5" t="s">
        <v>14</v>
      </c>
      <c r="B6" s="5" t="s">
        <v>54</v>
      </c>
      <c r="C6" s="5" t="s">
        <v>55</v>
      </c>
      <c r="D6" s="5" t="s">
        <v>56</v>
      </c>
      <c r="E6" s="5" t="s">
        <v>57</v>
      </c>
      <c r="F6" s="5" t="s">
        <v>58</v>
      </c>
      <c r="G6" s="5" t="s">
        <v>59</v>
      </c>
      <c r="H6" s="5" t="s">
        <v>60</v>
      </c>
      <c r="I6" s="5" t="s">
        <v>61</v>
      </c>
      <c r="J6" s="5" t="s">
        <v>62</v>
      </c>
      <c r="K6" s="5" t="s">
        <v>63</v>
      </c>
      <c r="L6" s="5" t="s">
        <v>64</v>
      </c>
      <c r="M6" s="5" t="s">
        <v>65</v>
      </c>
      <c r="N6" s="6" t="s">
        <v>66</v>
      </c>
      <c r="O6" s="6" t="s">
        <v>15</v>
      </c>
      <c r="P6" s="7" t="s">
        <v>67</v>
      </c>
      <c r="Q6" s="7" t="s">
        <v>16</v>
      </c>
      <c r="R6" s="5" t="s">
        <v>68</v>
      </c>
      <c r="S6" s="8" t="s">
        <v>17</v>
      </c>
      <c r="T6" s="8" t="s">
        <v>18</v>
      </c>
      <c r="U6" s="8" t="s">
        <v>19</v>
      </c>
      <c r="V6" s="9"/>
      <c r="W6" s="10" t="s">
        <v>20</v>
      </c>
    </row>
    <row r="7" spans="1:23" ht="18.75" x14ac:dyDescent="0.25">
      <c r="A7" s="5">
        <v>1</v>
      </c>
      <c r="B7" s="5">
        <v>2</v>
      </c>
      <c r="C7" s="5">
        <v>3</v>
      </c>
      <c r="D7" s="5">
        <v>4</v>
      </c>
      <c r="E7" s="5">
        <v>5</v>
      </c>
      <c r="F7" s="5">
        <v>6</v>
      </c>
      <c r="G7" s="5">
        <v>7</v>
      </c>
      <c r="H7" s="5">
        <v>8</v>
      </c>
      <c r="I7" s="5">
        <v>9</v>
      </c>
      <c r="J7" s="5">
        <v>10</v>
      </c>
      <c r="K7" s="5">
        <v>11</v>
      </c>
      <c r="L7" s="5">
        <v>12</v>
      </c>
      <c r="M7" s="5">
        <v>13</v>
      </c>
      <c r="N7" s="5">
        <v>14</v>
      </c>
      <c r="O7" s="6" t="s">
        <v>21</v>
      </c>
      <c r="P7" s="7">
        <v>16</v>
      </c>
      <c r="Q7" s="7">
        <v>17</v>
      </c>
      <c r="R7" s="7">
        <v>18</v>
      </c>
      <c r="S7" s="7"/>
      <c r="T7" s="11"/>
      <c r="U7" s="11"/>
      <c r="V7" s="9"/>
      <c r="W7" s="10"/>
    </row>
    <row r="8" spans="1:23" ht="30" x14ac:dyDescent="0.25">
      <c r="A8" s="14">
        <v>102</v>
      </c>
      <c r="B8" s="15" t="s">
        <v>34</v>
      </c>
      <c r="C8" s="16" t="s">
        <v>24</v>
      </c>
      <c r="D8" s="17" t="s">
        <v>35</v>
      </c>
      <c r="E8" s="15" t="s">
        <v>36</v>
      </c>
      <c r="F8" s="15" t="s">
        <v>37</v>
      </c>
      <c r="G8" s="15" t="s">
        <v>38</v>
      </c>
      <c r="H8" s="15" t="s">
        <v>39</v>
      </c>
      <c r="I8" s="15" t="s">
        <v>40</v>
      </c>
      <c r="J8" s="15" t="s">
        <v>41</v>
      </c>
      <c r="K8" s="20">
        <v>3</v>
      </c>
      <c r="L8" s="14" t="s">
        <v>22</v>
      </c>
      <c r="M8" s="18" t="s">
        <v>29</v>
      </c>
      <c r="N8" s="21">
        <f>0.27*22500*1.2</f>
        <v>7290</v>
      </c>
      <c r="O8" s="26">
        <f t="shared" ref="O8:O9" si="0">K8*N8</f>
        <v>21870</v>
      </c>
      <c r="P8" s="22">
        <v>3</v>
      </c>
      <c r="Q8" s="22" t="s">
        <v>42</v>
      </c>
      <c r="R8" s="27" t="s">
        <v>25</v>
      </c>
      <c r="S8" s="23">
        <v>1</v>
      </c>
      <c r="T8" s="23" t="s">
        <v>43</v>
      </c>
      <c r="U8" s="13" t="s">
        <v>23</v>
      </c>
      <c r="V8" s="24"/>
      <c r="W8" s="25"/>
    </row>
    <row r="9" spans="1:23" ht="30" x14ac:dyDescent="0.25">
      <c r="A9" s="14">
        <v>103</v>
      </c>
      <c r="B9" s="15" t="s">
        <v>44</v>
      </c>
      <c r="C9" s="19" t="s">
        <v>30</v>
      </c>
      <c r="D9" s="19" t="s">
        <v>45</v>
      </c>
      <c r="E9" s="15" t="s">
        <v>31</v>
      </c>
      <c r="F9" s="15" t="s">
        <v>46</v>
      </c>
      <c r="G9" s="15" t="s">
        <v>47</v>
      </c>
      <c r="H9" s="15" t="s">
        <v>48</v>
      </c>
      <c r="I9" s="15" t="s">
        <v>49</v>
      </c>
      <c r="J9" s="15" t="s">
        <v>50</v>
      </c>
      <c r="K9" s="20">
        <v>12</v>
      </c>
      <c r="L9" s="14" t="s">
        <v>22</v>
      </c>
      <c r="M9" s="18" t="s">
        <v>32</v>
      </c>
      <c r="N9" s="21">
        <f>0.13*22500*1.2</f>
        <v>3510</v>
      </c>
      <c r="O9" s="26">
        <f t="shared" si="0"/>
        <v>42120</v>
      </c>
      <c r="P9" s="22">
        <v>3</v>
      </c>
      <c r="Q9" s="22" t="s">
        <v>42</v>
      </c>
      <c r="R9" s="27" t="s">
        <v>25</v>
      </c>
      <c r="S9" s="23">
        <v>1</v>
      </c>
      <c r="T9" s="23" t="s">
        <v>43</v>
      </c>
      <c r="U9" s="13" t="s">
        <v>23</v>
      </c>
      <c r="V9" s="24"/>
      <c r="W9" s="25"/>
    </row>
    <row r="10" spans="1:23" ht="30" x14ac:dyDescent="0.25">
      <c r="A10" s="14">
        <v>104</v>
      </c>
      <c r="B10" s="15" t="str">
        <f>IF(VLOOKUP($F10,[1]VTLK!$G$4:$H$478,2,FALSE)&lt;&gt;"",VLOOKUP($F10,[1]VTLK!$G$4:$H$478,2,FALSE),"")</f>
        <v xml:space="preserve"> CAP-CER, SMD, 100PF  ,±1%, 25V  0402, C0G/NP0</v>
      </c>
      <c r="C10" s="19" t="s">
        <v>24</v>
      </c>
      <c r="D10" s="17" t="s">
        <v>35</v>
      </c>
      <c r="E10" s="18" t="s">
        <v>26</v>
      </c>
      <c r="F10" s="18" t="s">
        <v>27</v>
      </c>
      <c r="G10" s="15"/>
      <c r="H10" s="15"/>
      <c r="I10" s="15"/>
      <c r="J10" s="15"/>
      <c r="K10" s="20">
        <v>3</v>
      </c>
      <c r="L10" s="14" t="s">
        <v>22</v>
      </c>
      <c r="M10" s="18" t="s">
        <v>28</v>
      </c>
      <c r="N10" s="21"/>
      <c r="O10" s="26"/>
      <c r="P10" s="22"/>
      <c r="Q10" s="22"/>
      <c r="R10" s="27"/>
      <c r="S10" s="23"/>
      <c r="T10" s="23" t="s">
        <v>51</v>
      </c>
      <c r="U10" s="13"/>
      <c r="V10" s="24"/>
      <c r="W10" s="25"/>
    </row>
    <row r="11" spans="1:23" ht="21" x14ac:dyDescent="0.25">
      <c r="A11" s="14">
        <v>105</v>
      </c>
      <c r="B11" s="12" t="str">
        <f>IF(VLOOKUP($F11,[1]VTLK!$G$4:$H$478,2,FALSE)&lt;&gt;"",VLOOKUP($F11,[1]VTLK!$G$4:$H$478,2,FALSE),"")</f>
        <v>RES-SMD, 17.4K  OHM 1% ,0402 , 1/10W</v>
      </c>
      <c r="C11" s="19" t="s">
        <v>30</v>
      </c>
      <c r="D11" s="19" t="s">
        <v>45</v>
      </c>
      <c r="E11" s="18" t="s">
        <v>31</v>
      </c>
      <c r="F11" s="18" t="s">
        <v>52</v>
      </c>
      <c r="G11" s="15"/>
      <c r="H11" s="15"/>
      <c r="I11" s="15"/>
      <c r="J11" s="15"/>
      <c r="K11" s="20">
        <v>1</v>
      </c>
      <c r="L11" s="14" t="s">
        <v>22</v>
      </c>
      <c r="M11" s="18" t="s">
        <v>33</v>
      </c>
      <c r="N11" s="21"/>
      <c r="O11" s="26"/>
      <c r="P11" s="22"/>
      <c r="Q11" s="22"/>
      <c r="R11" s="27"/>
      <c r="S11" s="23"/>
      <c r="T11" s="23"/>
      <c r="U11" s="13"/>
      <c r="V11" s="24"/>
      <c r="W11" s="25"/>
    </row>
    <row r="12" spans="1:23" x14ac:dyDescent="0.25">
      <c r="A12" s="28" t="s">
        <v>53</v>
      </c>
      <c r="B12" s="29"/>
      <c r="C12" s="30"/>
      <c r="D12" s="31"/>
      <c r="E12" s="29"/>
      <c r="F12" s="29"/>
      <c r="G12" s="29"/>
      <c r="H12" s="29"/>
      <c r="I12" s="29"/>
      <c r="J12" s="29"/>
      <c r="K12" s="32" t="e">
        <f>SUM(#REF!)</f>
        <v>#REF!</v>
      </c>
      <c r="L12" s="29"/>
      <c r="M12" s="29"/>
      <c r="N12" s="29"/>
      <c r="O12" s="33" t="e">
        <f>SUM(#REF!)</f>
        <v>#REF!</v>
      </c>
      <c r="P12" s="29"/>
      <c r="Q12" s="29"/>
      <c r="R12" s="29"/>
      <c r="S12" s="29"/>
      <c r="T12" s="29"/>
      <c r="U12" s="29"/>
      <c r="V12" s="34"/>
      <c r="W12" s="34"/>
    </row>
  </sheetData>
  <mergeCells count="21">
    <mergeCell ref="A1:R1"/>
    <mergeCell ref="A2:A3"/>
    <mergeCell ref="B2:G3"/>
    <mergeCell ref="H2:I3"/>
    <mergeCell ref="J2:K3"/>
    <mergeCell ref="L2:M2"/>
    <mergeCell ref="N2:O2"/>
    <mergeCell ref="P2:R2"/>
    <mergeCell ref="L3:M3"/>
    <mergeCell ref="N3:O3"/>
    <mergeCell ref="P5:R5"/>
    <mergeCell ref="P3:R3"/>
    <mergeCell ref="A4:A5"/>
    <mergeCell ref="B4:G5"/>
    <mergeCell ref="H4:I5"/>
    <mergeCell ref="J4:K5"/>
    <mergeCell ref="L4:M4"/>
    <mergeCell ref="N4:O4"/>
    <mergeCell ref="P4:R4"/>
    <mergeCell ref="L5:M5"/>
    <mergeCell ref="N5:O5"/>
  </mergeCells>
  <conditionalFormatting sqref="B12 B1:B7">
    <cfRule type="duplicateValues" dxfId="14" priority="16"/>
  </conditionalFormatting>
  <conditionalFormatting sqref="F12:H12 F1:H7">
    <cfRule type="duplicateValues" dxfId="13" priority="15"/>
  </conditionalFormatting>
  <conditionalFormatting sqref="F12 F1:F7">
    <cfRule type="duplicateValues" dxfId="12" priority="12"/>
  </conditionalFormatting>
  <conditionalFormatting sqref="B12 B1:B8">
    <cfRule type="duplicateValues" dxfId="11" priority="11"/>
  </conditionalFormatting>
  <conditionalFormatting sqref="B9:J9 C10:C11 E10:J11">
    <cfRule type="duplicateValues" dxfId="10" priority="10"/>
  </conditionalFormatting>
  <conditionalFormatting sqref="B9:J9">
    <cfRule type="duplicateValues" dxfId="9" priority="9"/>
  </conditionalFormatting>
  <conditionalFormatting sqref="E8:J8">
    <cfRule type="duplicateValues" dxfId="8" priority="8"/>
  </conditionalFormatting>
  <conditionalFormatting sqref="E8:J8">
    <cfRule type="duplicateValues" dxfId="7" priority="7"/>
  </conditionalFormatting>
  <conditionalFormatting sqref="B10">
    <cfRule type="duplicateValues" dxfId="6" priority="6"/>
  </conditionalFormatting>
  <conditionalFormatting sqref="B10">
    <cfRule type="duplicateValues" dxfId="5" priority="5"/>
  </conditionalFormatting>
  <conditionalFormatting sqref="B11">
    <cfRule type="duplicateValues" dxfId="4" priority="4"/>
  </conditionalFormatting>
  <conditionalFormatting sqref="B11">
    <cfRule type="duplicateValues" dxfId="3" priority="3"/>
  </conditionalFormatting>
  <conditionalFormatting sqref="D11">
    <cfRule type="duplicateValues" dxfId="2" priority="2"/>
  </conditionalFormatting>
  <conditionalFormatting sqref="D11">
    <cfRule type="duplicateValues" dxfId="1" priority="1"/>
  </conditionalFormatting>
  <conditionalFormatting sqref="B8">
    <cfRule type="duplicateValues" dxfId="0" priority="20"/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QS-DUNGTM</dc:creator>
  <cp:lastModifiedBy>vttek</cp:lastModifiedBy>
  <dcterms:created xsi:type="dcterms:W3CDTF">2019-04-02T08:13:23Z</dcterms:created>
  <dcterms:modified xsi:type="dcterms:W3CDTF">2019-11-25T07:39:55Z</dcterms:modified>
</cp:coreProperties>
</file>