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study\python\02_複数シートを一つに\"/>
    </mc:Choice>
  </mc:AlternateContent>
  <xr:revisionPtr revIDLastSave="0" documentId="13_ncr:1_{01E7F12D-879B-44C9-8999-81860E862760}" xr6:coauthVersionLast="45" xr6:coauthVersionMax="45" xr10:uidLastSave="{00000000-0000-0000-0000-000000000000}"/>
  <bookViews>
    <workbookView xWindow="750" yWindow="4920" windowWidth="16020" windowHeight="978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TableAnchor">[1]!リスト[[#Headers],[完了]]</definedName>
    <definedName name="食料品合計">[2]計算!$L$4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J14" i="1"/>
  <c r="G14" i="1"/>
  <c r="G13" i="1"/>
  <c r="G12" i="1"/>
  <c r="J11" i="1"/>
  <c r="G11" i="1"/>
  <c r="G10" i="1"/>
  <c r="G9" i="1"/>
  <c r="G8" i="1"/>
  <c r="G7" i="1"/>
  <c r="G6" i="1"/>
  <c r="G5" i="1"/>
  <c r="G4" i="1"/>
  <c r="G3" i="1"/>
  <c r="G2" i="1"/>
  <c r="J15" i="1" l="1"/>
  <c r="J1" i="1" l="1"/>
  <c r="J9" i="1" l="1"/>
  <c r="J6" i="1"/>
  <c r="J8" i="1" l="1"/>
  <c r="J3" i="1"/>
  <c r="J2" i="1"/>
  <c r="J12" i="1" l="1"/>
  <c r="J5" i="1"/>
</calcChain>
</file>

<file path=xl/sharedStrings.xml><?xml version="1.0" encoding="utf-8"?>
<sst xmlns="http://schemas.openxmlformats.org/spreadsheetml/2006/main" count="85" uniqueCount="48">
  <si>
    <t>サワー クリーム</t>
  </si>
  <si>
    <t>宅配</t>
  </si>
  <si>
    <t>乳製品</t>
  </si>
  <si>
    <t>250 g</t>
  </si>
  <si>
    <t>ヨーグルト</t>
  </si>
  <si>
    <t>食料品店</t>
  </si>
  <si>
    <t>500 g</t>
  </si>
  <si>
    <t>蜂蜜入りギリシャ ヨーグルト</t>
  </si>
  <si>
    <t>牛肉</t>
  </si>
  <si>
    <t>市場</t>
  </si>
  <si>
    <t>肉類</t>
  </si>
  <si>
    <t>グラム</t>
  </si>
  <si>
    <t>ベーコン巻きのヒレ肉</t>
  </si>
  <si>
    <t>品目</t>
  </si>
  <si>
    <t>店舗</t>
  </si>
  <si>
    <t>カテゴリ</t>
  </si>
  <si>
    <t>数量</t>
  </si>
  <si>
    <t>単位</t>
  </si>
  <si>
    <t>単価</t>
  </si>
  <si>
    <t>合計</t>
  </si>
  <si>
    <t>コメント</t>
  </si>
  <si>
    <t>オレンジ</t>
  </si>
  <si>
    <t>農産物</t>
  </si>
  <si>
    <t>リンゴ</t>
  </si>
  <si>
    <t>果樹園</t>
  </si>
  <si>
    <t>クーポンあり</t>
  </si>
  <si>
    <t>バナナ</t>
  </si>
  <si>
    <t>房</t>
  </si>
  <si>
    <t>レタス</t>
  </si>
  <si>
    <t>玉</t>
  </si>
  <si>
    <t>トマト</t>
  </si>
  <si>
    <t>カボチャ</t>
  </si>
  <si>
    <t>個</t>
  </si>
  <si>
    <t>セロリ</t>
  </si>
  <si>
    <t>きゅうり</t>
  </si>
  <si>
    <t>マッシュルーム</t>
  </si>
  <si>
    <t>大きなポットベラ</t>
  </si>
  <si>
    <t xml:space="preserve">牛乳 </t>
  </si>
  <si>
    <t>リットル</t>
  </si>
  <si>
    <t>チーズ</t>
  </si>
  <si>
    <t>チーズ詰め合わせ</t>
  </si>
  <si>
    <t>卵</t>
  </si>
  <si>
    <t>ケース</t>
  </si>
  <si>
    <t>カッテージ チーズ</t>
  </si>
  <si>
    <t>サーモン (天然)</t>
  </si>
  <si>
    <t>魚市場</t>
  </si>
  <si>
    <t>魚介類</t>
  </si>
  <si>
    <t>アラスカ キング クラブの足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</si>
</sst>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7" formatCode="&quot;¥&quot;#,##0.00;&quot;¥&quot;\-#,##0.00"/>
  </numFmts>
  <fonts count="9" x14ac:knownFonts="1">
    <font>
      <sz val="11"/>
      <color theme="1"/>
      <name val="ＭＳ Ｐゴシック"/>
      <family val="2"/>
      <scheme val="minor"/>
    </font>
    <font>
      <b/>
      <sz val="11"/>
      <color theme="3"/>
      <name val="Meiryo UI"/>
      <family val="2"/>
      <charset val="128"/>
    </font>
    <font>
      <b/>
      <sz val="11"/>
      <color theme="3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3"/>
      <name val="Meiryo UI"/>
      <family val="2"/>
      <charset val="128"/>
    </font>
    <font>
      <sz val="11"/>
      <color theme="3"/>
      <name val="Meiryo UI"/>
      <family val="3"/>
      <charset val="128"/>
    </font>
    <font>
      <sz val="11"/>
      <color theme="1"/>
      <name val="Meiryo UI"/>
      <family val="2"/>
      <charset val="128"/>
    </font>
    <font>
      <sz val="11"/>
      <color theme="8" tint="0.89992980742820516"/>
      <name val="Meiryo UI"/>
      <family val="2"/>
      <charset val="128"/>
    </font>
    <font>
      <sz val="11"/>
      <color theme="3" tint="0.5999938962981048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Protection="0">
      <alignment horizontal="left"/>
    </xf>
    <xf numFmtId="0" fontId="4" fillId="2" borderId="0" applyNumberFormat="0" applyBorder="0" applyAlignment="0" applyProtection="0"/>
    <xf numFmtId="7" fontId="6" fillId="0" borderId="0" applyFont="0" applyFill="0" applyBorder="0" applyProtection="0">
      <alignment horizontal="right"/>
    </xf>
    <xf numFmtId="0" fontId="4" fillId="0" borderId="0" applyNumberFormat="0" applyFill="0" applyBorder="0" applyProtection="0">
      <alignment horizontal="left" indent="1"/>
    </xf>
    <xf numFmtId="0" fontId="7" fillId="4" borderId="0" applyNumberFormat="0" applyBorder="0" applyAlignment="0" applyProtection="0"/>
  </cellStyleXfs>
  <cellXfs count="11">
    <xf numFmtId="0" fontId="0" fillId="0" borderId="0" xfId="0"/>
    <xf numFmtId="0" fontId="2" fillId="2" borderId="0" xfId="1" applyFont="1" applyFill="1">
      <alignment horizontal="left"/>
    </xf>
    <xf numFmtId="0" fontId="5" fillId="2" borderId="0" xfId="2" applyFont="1"/>
    <xf numFmtId="7" fontId="5" fillId="2" borderId="0" xfId="3" applyFont="1" applyFill="1">
      <alignment horizontal="right"/>
    </xf>
    <xf numFmtId="0" fontId="5" fillId="2" borderId="0" xfId="4" applyFont="1" applyFill="1">
      <alignment horizontal="left" indent="1"/>
    </xf>
    <xf numFmtId="0" fontId="5" fillId="3" borderId="0" xfId="0" applyFont="1" applyFill="1"/>
    <xf numFmtId="0" fontId="8" fillId="3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 indent="1"/>
    </xf>
    <xf numFmtId="0" fontId="8" fillId="3" borderId="0" xfId="0" applyFont="1" applyFill="1"/>
  </cellXfs>
  <cellStyles count="6">
    <cellStyle name="インデント" xfId="4" xr:uid="{9B74A8A3-BC1D-4DB2-A654-F3ABBEE5A234}"/>
    <cellStyle name="ユーザー設定の通貨" xfId="3" xr:uid="{0E9BE8B0-3CAC-4996-8810-58ECAA3673C5}"/>
    <cellStyle name="紫色の背景" xfId="5" xr:uid="{A304BE5E-3B5C-430E-8174-03EC5826270C}"/>
    <cellStyle name="白色の背景" xfId="2" xr:uid="{3EAE0FEB-0062-408A-8EB4-CC2AC600AF8A}"/>
    <cellStyle name="標準" xfId="0" builtinId="0"/>
    <cellStyle name="品目" xfId="1" xr:uid="{61B6C8F4-F96E-408F-9152-2FE4D6C9B3E4}"/>
  </cellStyles>
  <dxfs count="14">
    <dxf>
      <fill>
        <patternFill>
          <bgColor theme="2"/>
        </patternFill>
      </fill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/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TableStyleMedium9" defaultPivotStyle="PivotStyleLight16">
    <tableStyle name="食料品リスト" pivot="0" count="3" xr9:uid="{28B5DC8D-5135-4781-8740-2844C6077A07}">
      <tableStyleElement type="wholeTable" dxfId="13"/>
      <tableStyleElement type="headerRow" dxfId="12"/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1</xdr:rowOff>
    </xdr:from>
    <xdr:to>
      <xdr:col>10</xdr:col>
      <xdr:colOff>26035</xdr:colOff>
      <xdr:row>3</xdr:row>
      <xdr:rowOff>9525</xdr:rowOff>
    </xdr:to>
    <xdr:grpSp>
      <xdr:nvGrpSpPr>
        <xdr:cNvPr id="2" name="グループ 5" descr="Category and amount spent for fourth highest category, such as Dairy">
          <a:extLst>
            <a:ext uri="{FF2B5EF4-FFF2-40B4-BE49-F238E27FC236}">
              <a16:creationId xmlns:a16="http://schemas.microsoft.com/office/drawing/2014/main" id="{01E113E0-46E5-4F2A-AF3B-2863425F9912}"/>
            </a:ext>
          </a:extLst>
        </xdr:cNvPr>
        <xdr:cNvGrpSpPr/>
      </xdr:nvGrpSpPr>
      <xdr:grpSpPr>
        <a:xfrm>
          <a:off x="10344150" y="1"/>
          <a:ext cx="1302385" cy="609599"/>
          <a:chOff x="8886823" y="2943226"/>
          <a:chExt cx="1362075" cy="609599"/>
        </a:xfrm>
      </xdr:grpSpPr>
      <xdr:sp macro="" textlink="[2]計算!L9">
        <xdr:nvSpPr>
          <xdr:cNvPr id="3" name="片側の 2 つの角を丸めた四角形 3">
            <a:extLst>
              <a:ext uri="{FF2B5EF4-FFF2-40B4-BE49-F238E27FC236}">
                <a16:creationId xmlns:a16="http://schemas.microsoft.com/office/drawing/2014/main" id="{529E3540-D0C7-403F-AED1-449963F19DEC}"/>
              </a:ext>
            </a:extLst>
          </xdr:cNvPr>
          <xdr:cNvSpPr/>
        </xdr:nvSpPr>
        <xdr:spPr>
          <a:xfrm rot="5400000">
            <a:off x="9263061" y="2566988"/>
            <a:ext cx="609599" cy="1362075"/>
          </a:xfrm>
          <a:prstGeom prst="round2SameRect">
            <a:avLst>
              <a:gd name="adj1" fmla="val 12255"/>
              <a:gd name="adj2" fmla="val 0"/>
            </a:avLst>
          </a:prstGeom>
          <a:solidFill>
            <a:schemeClr val="accent1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schemeClr val="tx2"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lIns="684000" tIns="0" rIns="0" bIns="91440" rtlCol="0" anchor="b"/>
          <a:lstStyle/>
          <a:p>
            <a:pPr algn="l" rtl="0"/>
            <a:fld id="{9F0A4A92-1DF7-4E13-BC49-A4C066B67B74}" type="TxLink">
              <a:rPr lang="en-US" sz="2400" b="1" i="0" u="none" strike="noStrike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pPr algn="l" rtl="0"/>
              <a:t>¥37</a:t>
            </a:fld>
            <a:endParaRPr lang="en-US" sz="24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[2]計算!M9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B02C12D-888B-4BEB-A021-EC1401310EDB}"/>
              </a:ext>
            </a:extLst>
          </xdr:cNvPr>
          <xdr:cNvSpPr txBox="1"/>
        </xdr:nvSpPr>
        <xdr:spPr>
          <a:xfrm>
            <a:off x="8982075" y="3000374"/>
            <a:ext cx="1238250" cy="190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b"/>
          <a:lstStyle/>
          <a:p>
            <a:pPr rtl="0"/>
            <a:fld id="{B45E0FCF-C8E7-46B0-B929-8395459FB68F}" type="TxLink">
              <a:rPr lang="ja-JP" altLang="en-US" sz="1100" b="1" i="0" u="none" strike="noStrike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pPr rtl="0"/>
              <a:t>乳製品の合計</a:t>
            </a:fld>
            <a:endParaRPr lang="en-US" sz="11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9</xdr:col>
      <xdr:colOff>9525</xdr:colOff>
      <xdr:row>1</xdr:row>
      <xdr:rowOff>85726</xdr:rowOff>
    </xdr:from>
    <xdr:to>
      <xdr:col>10</xdr:col>
      <xdr:colOff>26035</xdr:colOff>
      <xdr:row>4</xdr:row>
      <xdr:rowOff>95250</xdr:rowOff>
    </xdr:to>
    <xdr:grpSp>
      <xdr:nvGrpSpPr>
        <xdr:cNvPr id="5" name="グループ 10" descr="Category and amount spent for third highest category, such as Produce">
          <a:extLst>
            <a:ext uri="{FF2B5EF4-FFF2-40B4-BE49-F238E27FC236}">
              <a16:creationId xmlns:a16="http://schemas.microsoft.com/office/drawing/2014/main" id="{1BFDBF55-9DCB-42A1-9B29-023E941BA995}"/>
            </a:ext>
          </a:extLst>
        </xdr:cNvPr>
        <xdr:cNvGrpSpPr/>
      </xdr:nvGrpSpPr>
      <xdr:grpSpPr>
        <a:xfrm>
          <a:off x="10344150" y="285751"/>
          <a:ext cx="1302385" cy="609599"/>
          <a:chOff x="8886823" y="2943226"/>
          <a:chExt cx="1362075" cy="609599"/>
        </a:xfrm>
      </xdr:grpSpPr>
      <xdr:sp macro="" textlink="[2]計算!L8">
        <xdr:nvSpPr>
          <xdr:cNvPr id="6" name="片側の 2 つの角を丸めた四角形 11">
            <a:extLst>
              <a:ext uri="{FF2B5EF4-FFF2-40B4-BE49-F238E27FC236}">
                <a16:creationId xmlns:a16="http://schemas.microsoft.com/office/drawing/2014/main" id="{B5AB1CCA-F28C-4FCC-8994-DD1144724C43}"/>
              </a:ext>
            </a:extLst>
          </xdr:cNvPr>
          <xdr:cNvSpPr/>
        </xdr:nvSpPr>
        <xdr:spPr>
          <a:xfrm rot="5400000">
            <a:off x="9263061" y="2566988"/>
            <a:ext cx="609599" cy="1362075"/>
          </a:xfrm>
          <a:prstGeom prst="round2SameRect">
            <a:avLst>
              <a:gd name="adj1" fmla="val 12255"/>
              <a:gd name="adj2" fmla="val 0"/>
            </a:avLst>
          </a:prstGeom>
          <a:solidFill>
            <a:schemeClr val="accent2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schemeClr val="tx2"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lIns="684000" tIns="0" rIns="0" bIns="91440" rtlCol="0" anchor="b"/>
          <a:lstStyle/>
          <a:p>
            <a:pPr algn="l" rtl="0"/>
            <a:fld id="{93E3754E-A921-406B-BAA6-78E79D229D11}" type="TxLink">
              <a:rPr lang="en-US" sz="2400" b="1" i="0" u="none" strike="noStrike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pPr algn="l" rtl="0"/>
              <a:t>¥45</a:t>
            </a:fld>
            <a:endParaRPr lang="en-US" sz="24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[2]計算!M8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49A337EC-008D-491A-A299-A24AF3EC9F69}"/>
              </a:ext>
            </a:extLst>
          </xdr:cNvPr>
          <xdr:cNvSpPr txBox="1"/>
        </xdr:nvSpPr>
        <xdr:spPr>
          <a:xfrm>
            <a:off x="8982075" y="3000374"/>
            <a:ext cx="1238250" cy="190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b"/>
          <a:lstStyle/>
          <a:p>
            <a:pPr rtl="0"/>
            <a:fld id="{22DB030F-3302-4301-BA84-014D0BC47E01}" type="TxLink">
              <a:rPr lang="ja-JP" altLang="en-US" sz="1100" b="1" i="0" u="none" strike="noStrike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pPr rtl="0"/>
              <a:t>農産物の合計</a:t>
            </a:fld>
            <a:endParaRPr lang="en-US" sz="11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9</xdr:col>
      <xdr:colOff>9525</xdr:colOff>
      <xdr:row>4</xdr:row>
      <xdr:rowOff>66675</xdr:rowOff>
    </xdr:from>
    <xdr:to>
      <xdr:col>10</xdr:col>
      <xdr:colOff>26035</xdr:colOff>
      <xdr:row>7</xdr:row>
      <xdr:rowOff>76199</xdr:rowOff>
    </xdr:to>
    <xdr:grpSp>
      <xdr:nvGrpSpPr>
        <xdr:cNvPr id="8" name="グループ 13" descr="Category and amount spent for third highest category, such as Meat">
          <a:extLst>
            <a:ext uri="{FF2B5EF4-FFF2-40B4-BE49-F238E27FC236}">
              <a16:creationId xmlns:a16="http://schemas.microsoft.com/office/drawing/2014/main" id="{354BAF19-620F-4161-ABA9-557FD816C493}"/>
            </a:ext>
          </a:extLst>
        </xdr:cNvPr>
        <xdr:cNvGrpSpPr/>
      </xdr:nvGrpSpPr>
      <xdr:grpSpPr>
        <a:xfrm>
          <a:off x="10344150" y="866775"/>
          <a:ext cx="1302385" cy="609599"/>
          <a:chOff x="8886823" y="2943226"/>
          <a:chExt cx="1362075" cy="609599"/>
        </a:xfrm>
      </xdr:grpSpPr>
      <xdr:sp macro="" textlink="[2]計算!L7">
        <xdr:nvSpPr>
          <xdr:cNvPr id="9" name="片側の 2 つの角を丸めた四角形 14">
            <a:extLst>
              <a:ext uri="{FF2B5EF4-FFF2-40B4-BE49-F238E27FC236}">
                <a16:creationId xmlns:a16="http://schemas.microsoft.com/office/drawing/2014/main" id="{DBB8A753-EE3B-4FEE-98E6-B7D811C422C6}"/>
              </a:ext>
            </a:extLst>
          </xdr:cNvPr>
          <xdr:cNvSpPr/>
        </xdr:nvSpPr>
        <xdr:spPr>
          <a:xfrm rot="5400000">
            <a:off x="9263061" y="2566988"/>
            <a:ext cx="609599" cy="1362075"/>
          </a:xfrm>
          <a:prstGeom prst="round2SameRect">
            <a:avLst>
              <a:gd name="adj1" fmla="val 12255"/>
              <a:gd name="adj2" fmla="val 0"/>
            </a:avLst>
          </a:prstGeom>
          <a:solidFill>
            <a:schemeClr val="accent3">
              <a:lumMod val="75000"/>
            </a:schemeClr>
          </a:solidFill>
          <a:ln>
            <a:noFill/>
          </a:ln>
          <a:effectLst>
            <a:outerShdw blurRad="63500" sx="102000" sy="102000" algn="ctr" rotWithShape="0">
              <a:schemeClr val="tx2"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lIns="684000" tIns="0" rIns="0" bIns="91440" rtlCol="0" anchor="b"/>
          <a:lstStyle/>
          <a:p>
            <a:pPr algn="l" rtl="0"/>
            <a:fld id="{328CF805-E61F-4E35-991F-043E0E5543D7}" type="TxLink">
              <a:rPr lang="en-US" sz="2400" b="1" i="0" u="none" strike="noStrike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pPr algn="l" rtl="0"/>
              <a:t>¥80</a:t>
            </a:fld>
            <a:endParaRPr lang="en-US" sz="24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[2]計算!M7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7B1360F-F474-4391-8535-B7C0A3FED566}"/>
              </a:ext>
            </a:extLst>
          </xdr:cNvPr>
          <xdr:cNvSpPr txBox="1"/>
        </xdr:nvSpPr>
        <xdr:spPr>
          <a:xfrm>
            <a:off x="8982075" y="3000374"/>
            <a:ext cx="1238250" cy="190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b"/>
          <a:lstStyle/>
          <a:p>
            <a:pPr rtl="0"/>
            <a:fld id="{95AEA9C9-2D15-4E50-A32F-6D63865ECC60}" type="TxLink">
              <a:rPr lang="ja-JP" altLang="en-US" sz="1100" b="1" i="0" u="none" strike="noStrike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pPr rtl="0"/>
              <a:t>肉類の合計</a:t>
            </a:fld>
            <a:endParaRPr lang="en-US" sz="11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9</xdr:col>
      <xdr:colOff>9525</xdr:colOff>
      <xdr:row>7</xdr:row>
      <xdr:rowOff>38100</xdr:rowOff>
    </xdr:from>
    <xdr:to>
      <xdr:col>10</xdr:col>
      <xdr:colOff>26035</xdr:colOff>
      <xdr:row>10</xdr:row>
      <xdr:rowOff>47624</xdr:rowOff>
    </xdr:to>
    <xdr:grpSp>
      <xdr:nvGrpSpPr>
        <xdr:cNvPr id="11" name="グループ 16" descr="Category and amount spent for third highest category, such as Seafood">
          <a:extLst>
            <a:ext uri="{FF2B5EF4-FFF2-40B4-BE49-F238E27FC236}">
              <a16:creationId xmlns:a16="http://schemas.microsoft.com/office/drawing/2014/main" id="{DCAE0D08-9CEF-4D25-A839-E795403D70BB}"/>
            </a:ext>
          </a:extLst>
        </xdr:cNvPr>
        <xdr:cNvGrpSpPr/>
      </xdr:nvGrpSpPr>
      <xdr:grpSpPr>
        <a:xfrm>
          <a:off x="10344150" y="1438275"/>
          <a:ext cx="1302385" cy="609599"/>
          <a:chOff x="8886823" y="2943226"/>
          <a:chExt cx="1362075" cy="609599"/>
        </a:xfrm>
      </xdr:grpSpPr>
      <xdr:sp macro="" textlink="[2]計算!L6">
        <xdr:nvSpPr>
          <xdr:cNvPr id="12" name="片側の 2 つの角を丸めた四角形 17">
            <a:extLst>
              <a:ext uri="{FF2B5EF4-FFF2-40B4-BE49-F238E27FC236}">
                <a16:creationId xmlns:a16="http://schemas.microsoft.com/office/drawing/2014/main" id="{A373C162-D9DB-4B30-8C34-7817BC5377BD}"/>
              </a:ext>
            </a:extLst>
          </xdr:cNvPr>
          <xdr:cNvSpPr/>
        </xdr:nvSpPr>
        <xdr:spPr>
          <a:xfrm rot="5400000">
            <a:off x="9263061" y="2566988"/>
            <a:ext cx="609599" cy="1362075"/>
          </a:xfrm>
          <a:prstGeom prst="round2SameRect">
            <a:avLst>
              <a:gd name="adj1" fmla="val 12255"/>
              <a:gd name="adj2" fmla="val 0"/>
            </a:avLst>
          </a:prstGeom>
          <a:solidFill>
            <a:schemeClr val="accent4">
              <a:lumMod val="75000"/>
            </a:schemeClr>
          </a:solidFill>
          <a:ln>
            <a:noFill/>
          </a:ln>
          <a:effectLst>
            <a:outerShdw blurRad="63500" sx="102000" sy="102000" algn="ctr" rotWithShape="0">
              <a:schemeClr val="tx2"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lIns="684000" tIns="0" rIns="0" bIns="91440" rtlCol="0" anchor="b"/>
          <a:lstStyle/>
          <a:p>
            <a:pPr algn="l" rtl="0"/>
            <a:fld id="{FB4445DB-7788-4F40-8816-135696710186}" type="TxLink">
              <a:rPr lang="en-US" sz="2400" b="1" i="0" u="none" strike="noStrike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pPr algn="l" rtl="0"/>
              <a:t>¥109</a:t>
            </a:fld>
            <a:endParaRPr lang="en-US" sz="24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[2]計算!M6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D7881A9C-5C1F-4808-900F-2352AA5196C1}"/>
              </a:ext>
            </a:extLst>
          </xdr:cNvPr>
          <xdr:cNvSpPr txBox="1"/>
        </xdr:nvSpPr>
        <xdr:spPr>
          <a:xfrm>
            <a:off x="8982075" y="3000374"/>
            <a:ext cx="1238250" cy="190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b"/>
          <a:lstStyle/>
          <a:p>
            <a:pPr rtl="0"/>
            <a:fld id="{E0073663-6A31-458A-A71B-3FB4570E543D}" type="TxLink">
              <a:rPr lang="ja-JP" altLang="en-US" sz="1050" b="1" i="0" u="none" strike="noStrike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pPr rtl="0"/>
              <a:t>魚介類の合計</a:t>
            </a:fld>
            <a:endParaRPr lang="en-US" sz="11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9</xdr:col>
      <xdr:colOff>9525</xdr:colOff>
      <xdr:row>10</xdr:row>
      <xdr:rowOff>9525</xdr:rowOff>
    </xdr:from>
    <xdr:to>
      <xdr:col>10</xdr:col>
      <xdr:colOff>26035</xdr:colOff>
      <xdr:row>13</xdr:row>
      <xdr:rowOff>19049</xdr:rowOff>
    </xdr:to>
    <xdr:grpSp>
      <xdr:nvGrpSpPr>
        <xdr:cNvPr id="14" name="グループ 19" descr="Total amount for all other categories not listed in the five highest totals">
          <a:extLst>
            <a:ext uri="{FF2B5EF4-FFF2-40B4-BE49-F238E27FC236}">
              <a16:creationId xmlns:a16="http://schemas.microsoft.com/office/drawing/2014/main" id="{40BFCD40-884F-45B0-B7B9-91A4FCC5B18A}"/>
            </a:ext>
          </a:extLst>
        </xdr:cNvPr>
        <xdr:cNvGrpSpPr/>
      </xdr:nvGrpSpPr>
      <xdr:grpSpPr>
        <a:xfrm>
          <a:off x="10344150" y="2009775"/>
          <a:ext cx="1302385" cy="609599"/>
          <a:chOff x="8886823" y="2943226"/>
          <a:chExt cx="1362075" cy="609599"/>
        </a:xfrm>
      </xdr:grpSpPr>
      <xdr:sp macro="" textlink="[2]計算!L3">
        <xdr:nvSpPr>
          <xdr:cNvPr id="15" name="片側の 2 つの角を丸めた四角形 20">
            <a:extLst>
              <a:ext uri="{FF2B5EF4-FFF2-40B4-BE49-F238E27FC236}">
                <a16:creationId xmlns:a16="http://schemas.microsoft.com/office/drawing/2014/main" id="{1490163F-56D4-452C-AF59-4BC281D8AB55}"/>
              </a:ext>
            </a:extLst>
          </xdr:cNvPr>
          <xdr:cNvSpPr/>
        </xdr:nvSpPr>
        <xdr:spPr>
          <a:xfrm rot="5400000">
            <a:off x="9263061" y="2566988"/>
            <a:ext cx="609599" cy="1362075"/>
          </a:xfrm>
          <a:prstGeom prst="round2SameRect">
            <a:avLst>
              <a:gd name="adj1" fmla="val 12255"/>
              <a:gd name="adj2" fmla="val 0"/>
            </a:avLst>
          </a:prstGeom>
          <a:solidFill>
            <a:schemeClr val="accent4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schemeClr val="tx2"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lIns="684000" tIns="0" rIns="0" bIns="91440" rtlCol="0" anchor="b"/>
          <a:lstStyle/>
          <a:p>
            <a:pPr algn="l" rtl="0"/>
            <a:fld id="{44C25FBE-EF92-462C-A476-7BD186BCFC7F}" type="TxLink">
              <a:rPr lang="en-US" sz="2400" b="1" i="0" u="none" strike="noStrike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pPr algn="l" rtl="0"/>
              <a:t>¥0</a:t>
            </a:fld>
            <a:endParaRPr lang="en-US" sz="24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[2]計算!M3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A51400C7-1B5F-4B8C-B146-9A1A7D183D8E}"/>
              </a:ext>
            </a:extLst>
          </xdr:cNvPr>
          <xdr:cNvSpPr txBox="1"/>
        </xdr:nvSpPr>
        <xdr:spPr>
          <a:xfrm>
            <a:off x="8982075" y="3000374"/>
            <a:ext cx="1238250" cy="1905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b"/>
          <a:lstStyle/>
          <a:p>
            <a:pPr rtl="0"/>
            <a:fld id="{31FE5927-EC89-4542-B64C-A3AA3E2D075A}" type="TxLink">
              <a:rPr lang="ja-JP" altLang="en-US" sz="1100" b="1" i="0" u="none" strike="noStrike">
                <a:solidFill>
                  <a:schemeClr val="bg1"/>
                </a:solidFill>
                <a:latin typeface="Meiryo UI"/>
                <a:ea typeface="Meiryo UI"/>
              </a:rPr>
              <a:pPr rtl="0"/>
              <a:t>その他の合計</a:t>
            </a:fld>
            <a:endParaRPr lang="ja" sz="11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9</xdr:col>
      <xdr:colOff>9525</xdr:colOff>
      <xdr:row>13</xdr:row>
      <xdr:rowOff>0</xdr:rowOff>
    </xdr:from>
    <xdr:to>
      <xdr:col>10</xdr:col>
      <xdr:colOff>26035</xdr:colOff>
      <xdr:row>16</xdr:row>
      <xdr:rowOff>9524</xdr:rowOff>
    </xdr:to>
    <xdr:grpSp>
      <xdr:nvGrpSpPr>
        <xdr:cNvPr id="17" name="グループ 22" descr="Total of all grocery items">
          <a:extLst>
            <a:ext uri="{FF2B5EF4-FFF2-40B4-BE49-F238E27FC236}">
              <a16:creationId xmlns:a16="http://schemas.microsoft.com/office/drawing/2014/main" id="{14235B60-6BA5-434C-94FD-E93CF885A555}"/>
            </a:ext>
          </a:extLst>
        </xdr:cNvPr>
        <xdr:cNvGrpSpPr/>
      </xdr:nvGrpSpPr>
      <xdr:grpSpPr>
        <a:xfrm>
          <a:off x="10344150" y="2600325"/>
          <a:ext cx="1302385" cy="609599"/>
          <a:chOff x="8886823" y="2943226"/>
          <a:chExt cx="1362075" cy="609599"/>
        </a:xfrm>
        <a:solidFill>
          <a:schemeClr val="accent5"/>
        </a:solidFill>
      </xdr:grpSpPr>
      <xdr:sp macro="" textlink="食料品合計">
        <xdr:nvSpPr>
          <xdr:cNvPr id="18" name="片側の 2 つの角を丸めた四角形 23">
            <a:extLst>
              <a:ext uri="{FF2B5EF4-FFF2-40B4-BE49-F238E27FC236}">
                <a16:creationId xmlns:a16="http://schemas.microsoft.com/office/drawing/2014/main" id="{83F8FB23-4E24-48E0-9FE8-E7F626B26E35}"/>
              </a:ext>
            </a:extLst>
          </xdr:cNvPr>
          <xdr:cNvSpPr/>
        </xdr:nvSpPr>
        <xdr:spPr>
          <a:xfrm rot="5400000">
            <a:off x="9263061" y="2566988"/>
            <a:ext cx="609599" cy="1362075"/>
          </a:xfrm>
          <a:prstGeom prst="round2SameRect">
            <a:avLst>
              <a:gd name="adj1" fmla="val 12255"/>
              <a:gd name="adj2" fmla="val 0"/>
            </a:avLst>
          </a:prstGeom>
          <a:grpFill/>
          <a:ln>
            <a:noFill/>
          </a:ln>
          <a:effectLst>
            <a:outerShdw blurRad="63500" sx="102000" sy="102000" algn="ctr" rotWithShape="0">
              <a:schemeClr val="tx2"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lIns="684000" tIns="0" rIns="0" bIns="91440" rtlCol="0" anchor="b"/>
          <a:lstStyle/>
          <a:p>
            <a:pPr algn="l" rtl="0"/>
            <a:fld id="{8BC3E841-E95C-4916-9D19-C9808C6FE05F}" type="TxLink">
              <a:rPr lang="en-US" sz="2400" b="1" i="0" u="none" strike="noStrike">
                <a:solidFill>
                  <a:schemeClr val="bg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pPr algn="l" rtl="0"/>
              <a:t>¥271</a:t>
            </a:fld>
            <a:endParaRPr lang="en-US" sz="24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[2]計算!M4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784C7A5B-5D6C-4CB0-940D-73378180FEB3}"/>
              </a:ext>
            </a:extLst>
          </xdr:cNvPr>
          <xdr:cNvSpPr txBox="1"/>
        </xdr:nvSpPr>
        <xdr:spPr>
          <a:xfrm>
            <a:off x="8982075" y="3000374"/>
            <a:ext cx="1238250" cy="19050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b"/>
          <a:lstStyle/>
          <a:p>
            <a:pPr rtl="0"/>
            <a:fld id="{44CA0918-4A78-4C44-952C-73AAA4D4050D}" type="TxLink">
              <a:rPr lang="ja-JP" altLang="en-US" sz="1100" b="1" i="0" u="none" strike="noStrike">
                <a:solidFill>
                  <a:schemeClr val="bg1"/>
                </a:solidFill>
                <a:latin typeface="Meiryo UI"/>
                <a:ea typeface="Meiryo UI"/>
              </a:rPr>
              <a:pPr rtl="0"/>
              <a:t>食料品の合計</a:t>
            </a:fld>
            <a:endParaRPr lang="ja" sz="1100" b="1">
              <a:solidFill>
                <a:schemeClr val="bg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427477_win32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食料品リスト"/>
      <sheetName val="計算"/>
      <sheetName val="tf03427477_win321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食料品リスト"/>
      <sheetName val="計算"/>
    </sheetNames>
    <sheetDataSet>
      <sheetData sheetId="0"/>
      <sheetData sheetId="1">
        <row r="3">
          <cell r="L3">
            <v>0</v>
          </cell>
          <cell r="M3" t="str">
            <v>その他の合計</v>
          </cell>
        </row>
        <row r="4">
          <cell r="L4">
            <v>271</v>
          </cell>
          <cell r="M4" t="str">
            <v>食料品の合計</v>
          </cell>
        </row>
        <row r="6">
          <cell r="L6">
            <v>109</v>
          </cell>
          <cell r="M6" t="str">
            <v>魚介類の合計</v>
          </cell>
        </row>
        <row r="7">
          <cell r="L7">
            <v>80</v>
          </cell>
          <cell r="M7" t="str">
            <v>肉類の合計</v>
          </cell>
        </row>
        <row r="8">
          <cell r="L8">
            <v>45</v>
          </cell>
          <cell r="M8" t="str">
            <v>農産物の合計</v>
          </cell>
        </row>
        <row r="9">
          <cell r="L9">
            <v>37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AD2CB-767E-425E-91FD-7920C34BD194}" name="リスト" displayName="リスト" ref="A1:H19" totalsRowShown="0" headerRowDxfId="10" dataDxfId="9">
  <autoFilter ref="A1:H19" xr:uid="{AA223032-0610-4920-8581-5BAB2C204466}"/>
  <tableColumns count="8">
    <tableColumn id="2" xr3:uid="{6205D7E7-96F3-4053-B722-D844270D4C6E}" name="品目" dataDxfId="8" dataCellStyle="品目"/>
    <tableColumn id="9" xr3:uid="{86F124E1-2C45-42B2-9DEB-C0E206CC4E68}" name="店舗" dataDxfId="7" dataCellStyle="白色の背景"/>
    <tableColumn id="3" xr3:uid="{5BB27010-269A-49BB-A031-6B7707D15417}" name="カテゴリ" dataDxfId="6" dataCellStyle="白色の背景"/>
    <tableColumn id="4" xr3:uid="{D48A5B8D-CC72-4F49-8A0D-8B96784DE790}" name="数量" dataDxfId="5" dataCellStyle="白色の背景"/>
    <tableColumn id="8" xr3:uid="{219C8056-F1ED-41DC-9E2E-F45F22583EC6}" name="単位" dataDxfId="4" dataCellStyle="白色の背景"/>
    <tableColumn id="5" xr3:uid="{48EDD704-4D7A-4926-A79A-D48418FA2DB0}" name="単価" dataDxfId="3" dataCellStyle="ユーザー設定の通貨"/>
    <tableColumn id="6" xr3:uid="{7980B294-A052-4836-86F7-93CDA5F3C874}" name="合計" dataDxfId="2" dataCellStyle="ユーザー設定の通貨">
      <calculatedColumnFormula>IFERROR(リスト[[#This Row],[数量]]*リスト[[#This Row],[単価]],"")</calculatedColumnFormula>
    </tableColumn>
    <tableColumn id="7" xr3:uid="{4F2549A5-6F6C-4FC3-990C-13C088A7CFEE}" name="コメント" dataDxfId="1" dataCellStyle="インデント"/>
  </tableColumns>
  <tableStyleInfo name="食料品リスト" showFirstColumn="0" showLastColumn="0" showRowStripes="1" showColumnStripes="0"/>
  <extLst>
    <ext xmlns:x14="http://schemas.microsoft.com/office/spreadsheetml/2009/9/main" uri="{504A1905-F514-4f6f-8877-14C23A59335A}">
      <x14:table altTextSummary="このテーブルに品目、店舗タイプ、カテゴリ、数量、単位、単価、コメントを入力します。合計が自動的に計算されます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D11" sqref="D11"/>
    </sheetView>
  </sheetViews>
  <sheetFormatPr defaultColWidth="9.875" defaultRowHeight="21" customHeight="1" x14ac:dyDescent="0.25"/>
  <cols>
    <col min="1" max="1" width="27.5" style="2" customWidth="1"/>
    <col min="2" max="2" width="15.375" style="2" customWidth="1"/>
    <col min="3" max="3" width="12.875" style="2" customWidth="1"/>
    <col min="4" max="4" width="7.5" style="2" customWidth="1"/>
    <col min="5" max="5" width="9.875" style="2"/>
    <col min="6" max="6" width="13.5" style="2" customWidth="1"/>
    <col min="7" max="7" width="10.625" style="2" customWidth="1"/>
    <col min="8" max="8" width="35.625" style="2" customWidth="1"/>
    <col min="9" max="9" width="2.75" style="2" customWidth="1"/>
    <col min="10" max="10" width="16.875" style="10" customWidth="1"/>
    <col min="11" max="16384" width="9.875" style="5"/>
  </cols>
  <sheetData>
    <row r="1" spans="1:10" ht="15.75" x14ac:dyDescent="0.25">
      <c r="A1" s="7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9" t="s">
        <v>20</v>
      </c>
      <c r="J1" s="10">
        <f>[2]計算!L9</f>
        <v>37</v>
      </c>
    </row>
    <row r="2" spans="1:10" ht="15.75" x14ac:dyDescent="0.25">
      <c r="A2" s="1" t="s">
        <v>21</v>
      </c>
      <c r="B2" s="2" t="s">
        <v>5</v>
      </c>
      <c r="C2" s="2" t="s">
        <v>22</v>
      </c>
      <c r="D2" s="2">
        <v>2</v>
      </c>
      <c r="E2" s="2" t="s">
        <v>11</v>
      </c>
      <c r="F2" s="3">
        <v>2.99</v>
      </c>
      <c r="G2" s="3">
        <f>IFERROR(リスト[[#This Row],[数量]]*リスト[[#This Row],[単価]],"")</f>
        <v>5.98</v>
      </c>
      <c r="H2" s="4"/>
      <c r="J2" s="10" t="str">
        <f>[2]計算!M8</f>
        <v>農産物の合計</v>
      </c>
    </row>
    <row r="3" spans="1:10" ht="15.75" x14ac:dyDescent="0.25">
      <c r="A3" s="1" t="s">
        <v>23</v>
      </c>
      <c r="B3" s="2" t="s">
        <v>24</v>
      </c>
      <c r="C3" s="2" t="s">
        <v>22</v>
      </c>
      <c r="D3" s="2">
        <v>3</v>
      </c>
      <c r="E3" s="2" t="s">
        <v>11</v>
      </c>
      <c r="F3" s="3">
        <v>1.99</v>
      </c>
      <c r="G3" s="3">
        <f>IFERROR(リスト[[#This Row],[数量]]*リスト[[#This Row],[単価]],"")</f>
        <v>5.97</v>
      </c>
      <c r="H3" s="4" t="s">
        <v>25</v>
      </c>
      <c r="J3" s="6">
        <f>[2]計算!L8</f>
        <v>45</v>
      </c>
    </row>
    <row r="4" spans="1:10" ht="15.75" x14ac:dyDescent="0.25">
      <c r="A4" s="1" t="s">
        <v>26</v>
      </c>
      <c r="B4" s="2" t="s">
        <v>5</v>
      </c>
      <c r="C4" s="2" t="s">
        <v>22</v>
      </c>
      <c r="D4" s="2">
        <v>1</v>
      </c>
      <c r="E4" s="2" t="s">
        <v>27</v>
      </c>
      <c r="F4" s="3">
        <v>3.99</v>
      </c>
      <c r="G4" s="3">
        <f>IFERROR(リスト[[#This Row],[数量]]*リスト[[#This Row],[単価]],"")</f>
        <v>3.99</v>
      </c>
      <c r="H4" s="4"/>
      <c r="J4" s="6"/>
    </row>
    <row r="5" spans="1:10" ht="15.75" x14ac:dyDescent="0.25">
      <c r="A5" s="1" t="s">
        <v>28</v>
      </c>
      <c r="B5" s="2" t="s">
        <v>9</v>
      </c>
      <c r="C5" s="2" t="s">
        <v>22</v>
      </c>
      <c r="D5" s="2">
        <v>2</v>
      </c>
      <c r="E5" s="2" t="s">
        <v>29</v>
      </c>
      <c r="F5" s="3">
        <v>2.29</v>
      </c>
      <c r="G5" s="3">
        <f>IFERROR(リスト[[#This Row],[数量]]*リスト[[#This Row],[単価]],"")</f>
        <v>4.58</v>
      </c>
      <c r="H5" s="4"/>
      <c r="J5" s="10" t="str">
        <f>[2]計算!M7</f>
        <v>肉類の合計</v>
      </c>
    </row>
    <row r="6" spans="1:10" ht="15.75" x14ac:dyDescent="0.25">
      <c r="A6" s="1" t="s">
        <v>30</v>
      </c>
      <c r="B6" s="2" t="s">
        <v>9</v>
      </c>
      <c r="C6" s="2" t="s">
        <v>22</v>
      </c>
      <c r="D6" s="2">
        <v>4</v>
      </c>
      <c r="E6" s="2" t="s">
        <v>11</v>
      </c>
      <c r="F6" s="3">
        <v>3.49</v>
      </c>
      <c r="G6" s="3">
        <f>IFERROR(リスト[[#This Row],[数量]]*リスト[[#This Row],[単価]],"")</f>
        <v>13.96</v>
      </c>
      <c r="H6" s="4"/>
      <c r="J6" s="6">
        <f>[2]計算!L7</f>
        <v>80</v>
      </c>
    </row>
    <row r="7" spans="1:10" ht="15.75" x14ac:dyDescent="0.25">
      <c r="A7" s="1" t="s">
        <v>31</v>
      </c>
      <c r="B7" s="2" t="s">
        <v>9</v>
      </c>
      <c r="C7" s="2" t="s">
        <v>22</v>
      </c>
      <c r="D7" s="2">
        <v>2</v>
      </c>
      <c r="E7" s="2" t="s">
        <v>32</v>
      </c>
      <c r="F7" s="3">
        <v>1.5</v>
      </c>
      <c r="G7" s="3">
        <f>IFERROR(リスト[[#This Row],[数量]]*リスト[[#This Row],[単価]],"")</f>
        <v>3</v>
      </c>
      <c r="H7" s="4"/>
      <c r="J7" s="6"/>
    </row>
    <row r="8" spans="1:10" ht="15.75" x14ac:dyDescent="0.25">
      <c r="A8" s="1" t="s">
        <v>33</v>
      </c>
      <c r="B8" s="2" t="s">
        <v>5</v>
      </c>
      <c r="C8" s="2" t="s">
        <v>22</v>
      </c>
      <c r="D8" s="2">
        <v>2</v>
      </c>
      <c r="E8" s="2" t="s">
        <v>27</v>
      </c>
      <c r="F8" s="3">
        <v>1.99</v>
      </c>
      <c r="G8" s="3">
        <f>IFERROR(リスト[[#This Row],[数量]]*リスト[[#This Row],[単価]],"")</f>
        <v>3.98</v>
      </c>
      <c r="H8" s="4"/>
      <c r="J8" s="10" t="str">
        <f>[2]計算!M6</f>
        <v>魚介類の合計</v>
      </c>
    </row>
    <row r="9" spans="1:10" ht="15.75" x14ac:dyDescent="0.25">
      <c r="A9" s="1" t="s">
        <v>34</v>
      </c>
      <c r="B9" s="2" t="s">
        <v>9</v>
      </c>
      <c r="C9" s="2" t="s">
        <v>22</v>
      </c>
      <c r="D9" s="2">
        <v>1</v>
      </c>
      <c r="E9" s="2" t="s">
        <v>11</v>
      </c>
      <c r="F9" s="3">
        <v>2.29</v>
      </c>
      <c r="G9" s="3">
        <f>IFERROR(リスト[[#This Row],[数量]]*リスト[[#This Row],[単価]],"")</f>
        <v>2.29</v>
      </c>
      <c r="H9" s="4"/>
      <c r="J9" s="6">
        <f>[2]計算!L6</f>
        <v>109</v>
      </c>
    </row>
    <row r="10" spans="1:10" ht="15.75" x14ac:dyDescent="0.25">
      <c r="A10" s="1" t="s">
        <v>35</v>
      </c>
      <c r="B10" s="2" t="s">
        <v>5</v>
      </c>
      <c r="C10" s="2" t="s">
        <v>22</v>
      </c>
      <c r="D10" s="2">
        <v>0.5</v>
      </c>
      <c r="E10" s="2" t="s">
        <v>11</v>
      </c>
      <c r="F10" s="3">
        <v>2.25</v>
      </c>
      <c r="G10" s="3">
        <f>IFERROR(リスト[[#This Row],[数量]]*リスト[[#This Row],[単価]],"")</f>
        <v>1.125</v>
      </c>
      <c r="H10" s="4" t="s">
        <v>36</v>
      </c>
      <c r="J10" s="6"/>
    </row>
    <row r="11" spans="1:10" ht="15.75" x14ac:dyDescent="0.25">
      <c r="A11" s="1" t="s">
        <v>37</v>
      </c>
      <c r="B11" s="2" t="s">
        <v>1</v>
      </c>
      <c r="C11" s="2" t="s">
        <v>2</v>
      </c>
      <c r="D11" s="2">
        <v>2</v>
      </c>
      <c r="E11" s="2" t="s">
        <v>38</v>
      </c>
      <c r="F11" s="3">
        <v>3.99</v>
      </c>
      <c r="G11" s="3">
        <f>IFERROR(リスト[[#This Row],[数量]]*リスト[[#This Row],[単価]],"")</f>
        <v>7.98</v>
      </c>
      <c r="H11" s="4"/>
      <c r="J11" s="10" t="str">
        <f>[2]計算!M3</f>
        <v>その他の合計</v>
      </c>
    </row>
    <row r="12" spans="1:10" ht="15.75" x14ac:dyDescent="0.25">
      <c r="A12" s="1" t="s">
        <v>39</v>
      </c>
      <c r="B12" s="2" t="s">
        <v>1</v>
      </c>
      <c r="C12" s="2" t="s">
        <v>2</v>
      </c>
      <c r="D12" s="2">
        <v>1</v>
      </c>
      <c r="E12" s="2" t="s">
        <v>11</v>
      </c>
      <c r="F12" s="3">
        <v>9.99</v>
      </c>
      <c r="G12" s="3">
        <f>IFERROR(リスト[[#This Row],[数量]]*リスト[[#This Row],[単価]],"")</f>
        <v>9.99</v>
      </c>
      <c r="H12" s="4" t="s">
        <v>40</v>
      </c>
      <c r="J12" s="6">
        <f>[2]計算!L3</f>
        <v>0</v>
      </c>
    </row>
    <row r="13" spans="1:10" ht="15.75" x14ac:dyDescent="0.25">
      <c r="A13" s="1" t="s">
        <v>41</v>
      </c>
      <c r="B13" s="2" t="s">
        <v>1</v>
      </c>
      <c r="C13" s="2" t="s">
        <v>2</v>
      </c>
      <c r="D13" s="2">
        <v>2</v>
      </c>
      <c r="E13" s="2" t="s">
        <v>42</v>
      </c>
      <c r="F13" s="3">
        <v>3.5</v>
      </c>
      <c r="G13" s="3">
        <f>IFERROR(リスト[[#This Row],[数量]]*リスト[[#This Row],[単価]],"")</f>
        <v>7</v>
      </c>
      <c r="H13" s="4"/>
      <c r="J13" s="6"/>
    </row>
    <row r="14" spans="1:10" ht="15.75" x14ac:dyDescent="0.25">
      <c r="A14" s="1" t="s">
        <v>43</v>
      </c>
      <c r="B14" s="2" t="s">
        <v>1</v>
      </c>
      <c r="C14" s="2" t="s">
        <v>2</v>
      </c>
      <c r="D14" s="2">
        <v>1</v>
      </c>
      <c r="E14" s="2" t="s">
        <v>6</v>
      </c>
      <c r="F14" s="3">
        <v>3.89</v>
      </c>
      <c r="G14" s="3">
        <f>IFERROR(リスト[[#This Row],[数量]]*リスト[[#This Row],[単価]],"")</f>
        <v>3.89</v>
      </c>
      <c r="H14" s="4"/>
      <c r="J14" s="10" t="str">
        <f>[2]計算!M4</f>
        <v>食料品の合計</v>
      </c>
    </row>
    <row r="15" spans="1:10" ht="15.75" x14ac:dyDescent="0.25">
      <c r="A15" s="1" t="s">
        <v>0</v>
      </c>
      <c r="B15" s="2" t="s">
        <v>1</v>
      </c>
      <c r="C15" s="2" t="s">
        <v>2</v>
      </c>
      <c r="D15" s="2">
        <v>1</v>
      </c>
      <c r="E15" s="2" t="s">
        <v>3</v>
      </c>
      <c r="F15" s="3">
        <v>2.99</v>
      </c>
      <c r="G15" s="3">
        <f>IFERROR(リスト[[#This Row],[数量]]*リスト[[#This Row],[単価]],"")</f>
        <v>2.99</v>
      </c>
      <c r="H15" s="4"/>
      <c r="J15" s="10">
        <f>食料品合計</f>
        <v>271</v>
      </c>
    </row>
    <row r="16" spans="1:10" ht="15.75" x14ac:dyDescent="0.25">
      <c r="A16" s="1" t="s">
        <v>4</v>
      </c>
      <c r="B16" s="2" t="s">
        <v>5</v>
      </c>
      <c r="C16" s="2" t="s">
        <v>2</v>
      </c>
      <c r="D16" s="2">
        <v>1</v>
      </c>
      <c r="E16" s="2" t="s">
        <v>6</v>
      </c>
      <c r="F16" s="3">
        <v>4.99</v>
      </c>
      <c r="G16" s="3">
        <f>IFERROR(リスト[[#This Row],[数量]]*リスト[[#This Row],[単価]],"")</f>
        <v>4.99</v>
      </c>
      <c r="H16" s="4" t="s">
        <v>7</v>
      </c>
    </row>
    <row r="17" spans="1:8" ht="15.75" x14ac:dyDescent="0.25">
      <c r="A17" s="1" t="s">
        <v>8</v>
      </c>
      <c r="B17" s="2" t="s">
        <v>9</v>
      </c>
      <c r="C17" s="2" t="s">
        <v>10</v>
      </c>
      <c r="D17" s="2">
        <v>10</v>
      </c>
      <c r="E17" s="2" t="s">
        <v>11</v>
      </c>
      <c r="F17" s="3">
        <v>7.99</v>
      </c>
      <c r="G17" s="3">
        <f>IFERROR(リスト[[#This Row],[数量]]*リスト[[#This Row],[単価]],"")</f>
        <v>79.900000000000006</v>
      </c>
      <c r="H17" s="4" t="s">
        <v>12</v>
      </c>
    </row>
    <row r="18" spans="1:8" ht="15.75" x14ac:dyDescent="0.25">
      <c r="A18" s="1" t="s">
        <v>44</v>
      </c>
      <c r="B18" s="2" t="s">
        <v>45</v>
      </c>
      <c r="C18" s="2" t="s">
        <v>46</v>
      </c>
      <c r="D18" s="2">
        <v>6</v>
      </c>
      <c r="E18" s="2" t="s">
        <v>11</v>
      </c>
      <c r="F18" s="3">
        <v>8.99</v>
      </c>
      <c r="G18" s="3">
        <f>IFERROR(リスト[[#This Row],[数量]]*リスト[[#This Row],[単価]],"")</f>
        <v>53.94</v>
      </c>
      <c r="H18" s="4"/>
    </row>
    <row r="19" spans="1:8" ht="15.75" x14ac:dyDescent="0.25">
      <c r="A19" s="1" t="s">
        <v>47</v>
      </c>
      <c r="B19" s="2" t="s">
        <v>45</v>
      </c>
      <c r="C19" s="2" t="s">
        <v>46</v>
      </c>
      <c r="D19" s="2">
        <v>5</v>
      </c>
      <c r="E19" s="2" t="s">
        <v>11</v>
      </c>
      <c r="F19" s="3">
        <v>10.99</v>
      </c>
      <c r="G19" s="3">
        <f>IFERROR(リスト[[#This Row],[数量]]*リスト[[#This Row],[単価]],"")</f>
        <v>54.95</v>
      </c>
      <c r="H19" s="4"/>
    </row>
  </sheetData>
  <mergeCells count="4">
    <mergeCell ref="J12:J13"/>
    <mergeCell ref="J3:J4"/>
    <mergeCell ref="J6:J7"/>
    <mergeCell ref="J9:J10"/>
  </mergeCells>
  <phoneticPr fontId="3"/>
  <conditionalFormatting sqref="A2:H19">
    <cfRule type="expression" dxfId="0" priority="1">
      <formula>ISODD(ROW(TableAnchor))&lt;&gt;ISODD(ROW(A2))</formula>
    </cfRule>
  </conditionalFormatting>
  <dataValidations count="8">
    <dataValidation allowBlank="1" showInputMessage="1" showErrorMessage="1" prompt="この見出しの下にあるこの列にコメントを入力します" sqref="H1" xr:uid="{B154FC40-0491-4957-93D6-2080F72A7DE0}"/>
    <dataValidation allowBlank="1" showInputMessage="1" showErrorMessage="1" prompt="合計はこの見出しの下にあるこの列で自動的に計算されます" sqref="G1" xr:uid="{C62D0121-C489-44EC-800C-178CC61CD245}"/>
    <dataValidation allowBlank="1" showInputMessage="1" showErrorMessage="1" prompt="この見出しのこの列に単価を入力します。" sqref="F1" xr:uid="{1298E816-5C60-499A-AFBD-69EAE0BB1081}"/>
    <dataValidation allowBlank="1" showInputMessage="1" showErrorMessage="1" prompt="この見出しのこの列に単位を入力します。" sqref="E1" xr:uid="{10A47DD0-F4FB-4DBC-A535-477C997FE00F}"/>
    <dataValidation allowBlank="1" showInputMessage="1" showErrorMessage="1" prompt="この見出しの下にあるこの列に数量を入力します" sqref="D1" xr:uid="{4D850643-2302-40C9-AA03-1FA08CC3C940}"/>
    <dataValidation allowBlank="1" showInputMessage="1" showErrorMessage="1" prompt="この見出しの下にあるこの列にカテゴリを入力します" sqref="C1" xr:uid="{02F69D22-18F4-413C-8C9B-09E90251A2D2}"/>
    <dataValidation allowBlank="1" showInputMessage="1" showErrorMessage="1" prompt="この見出しの下にあるこの列に店舗タイプを入力します" sqref="B1" xr:uid="{36683A5F-82AC-42AA-B69B-738F062E392D}"/>
    <dataValidation allowBlank="1" showInputMessage="1" showErrorMessage="1" prompt="この見出しの下にあるこの列に品目を入力します" sqref="A1" xr:uid="{B5A190F0-DB23-4252-AF78-C607F97AC7AD}"/>
  </dataValidation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FIRETE</cp:lastModifiedBy>
  <dcterms:created xsi:type="dcterms:W3CDTF">2020-10-23T13:14:41Z</dcterms:created>
  <dcterms:modified xsi:type="dcterms:W3CDTF">2020-10-23T10:16:10Z</dcterms:modified>
</cp:coreProperties>
</file>