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/>
  <xr:revisionPtr revIDLastSave="0" documentId="13_ncr:1_{80EF04B3-CBD9-42EA-A958-ADEFE3CC3A2C}" xr6:coauthVersionLast="45" xr6:coauthVersionMax="45" xr10:uidLastSave="{00000000-0000-0000-0000-000000000000}"/>
  <bookViews>
    <workbookView xWindow="14415" yWindow="5265" windowWidth="13500" windowHeight="9060" xr2:uid="{00000000-000D-0000-FFFF-FFFF00000000}"/>
  </bookViews>
  <sheets>
    <sheet name="Sheet1" sheetId="3" r:id="rId1"/>
    <sheet name="計算" sheetId="2" state="hidden" r:id="rId2"/>
  </sheets>
  <definedNames>
    <definedName name="ColumnTitle1">#REF!</definedName>
    <definedName name="TableAnchor">#REF!</definedName>
    <definedName name="食料品合計">計算!$L$4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2" l="1" a="1"/>
  <c r="E6" i="2" s="1"/>
  <c r="E7" i="2" l="1" a="1"/>
  <c r="E7" i="2" s="1"/>
  <c r="F6" i="2"/>
  <c r="G6" i="2" s="1"/>
  <c r="L4" i="2"/>
  <c r="E8" i="2" l="1" a="1"/>
  <c r="E8" i="2" s="1"/>
  <c r="F8" i="2" s="1"/>
  <c r="G8" i="2" s="1"/>
  <c r="F7" i="2"/>
  <c r="G7" i="2" s="1"/>
  <c r="E9" i="2" l="1" a="1"/>
  <c r="E9" i="2" s="1"/>
  <c r="F9" i="2" s="1"/>
  <c r="G9" i="2" s="1"/>
  <c r="E10" i="2" l="1" a="1"/>
  <c r="E10" i="2" s="1"/>
  <c r="E11" i="2" s="1" a="1"/>
  <c r="E11" i="2" s="1"/>
  <c r="F11" i="2" s="1"/>
  <c r="G11" i="2" s="1"/>
  <c r="E12" i="2" l="1" a="1"/>
  <c r="E12" i="2" s="1"/>
  <c r="F12" i="2" s="1"/>
  <c r="G12" i="2" s="1"/>
  <c r="F10" i="2"/>
  <c r="G10" i="2" s="1"/>
  <c r="E13" i="2" l="1" a="1"/>
  <c r="E13" i="2" s="1"/>
  <c r="F13" i="2" s="1"/>
  <c r="G13" i="2" s="1"/>
  <c r="E14" i="2" l="1" a="1"/>
  <c r="E14" i="2" s="1"/>
  <c r="F14" i="2" s="1"/>
  <c r="G14" i="2" s="1"/>
  <c r="E15" i="2" l="1" a="1"/>
  <c r="E15" i="2" s="1"/>
  <c r="F15" i="2" s="1"/>
  <c r="G15" i="2" s="1"/>
  <c r="E16" i="2" l="1" a="1"/>
  <c r="E16" i="2" s="1"/>
  <c r="F16" i="2" s="1"/>
  <c r="G16" i="2" s="1"/>
  <c r="E17" i="2" l="1" a="1"/>
  <c r="E17" i="2" s="1"/>
  <c r="F17" i="2" s="1"/>
  <c r="G17" i="2" s="1"/>
  <c r="E18" i="2" l="1" a="1"/>
  <c r="E18" i="2" s="1"/>
  <c r="F18" i="2" s="1"/>
  <c r="G18" i="2" s="1"/>
  <c r="E19" i="2" l="1" a="1"/>
  <c r="E19" i="2" s="1"/>
  <c r="F19" i="2" s="1"/>
  <c r="G19" i="2" s="1"/>
  <c r="E20" i="2" l="1" a="1"/>
  <c r="E20" i="2" s="1"/>
  <c r="F20" i="2" s="1"/>
  <c r="G20" i="2" s="1"/>
  <c r="E21" i="2" l="1" a="1"/>
  <c r="E21" i="2" s="1"/>
  <c r="F21" i="2" s="1"/>
  <c r="G21" i="2" s="1"/>
  <c r="H9" i="2" s="1"/>
  <c r="I9" i="2" s="1"/>
  <c r="K9" i="2" s="1"/>
  <c r="L9" i="2" s="1"/>
  <c r="J9" i="2" l="1"/>
  <c r="H6" i="2"/>
  <c r="I6" i="2" s="1"/>
  <c r="K6" i="2" s="1"/>
  <c r="L6" i="2" s="1"/>
  <c r="H8" i="2"/>
  <c r="I8" i="2" s="1"/>
  <c r="J8" i="2" s="1"/>
  <c r="H7" i="2"/>
  <c r="I7" i="2" s="1"/>
  <c r="K7" i="2" s="1"/>
  <c r="L7" i="2" s="1"/>
  <c r="M8" i="2" l="1"/>
  <c r="M9" i="2"/>
  <c r="J6" i="2"/>
  <c r="M6" i="2" s="1"/>
  <c r="J7" i="2"/>
  <c r="K8" i="2"/>
  <c r="L8" i="2" s="1"/>
  <c r="M7" i="2" l="1"/>
  <c r="K3" i="2"/>
  <c r="L3" i="2" s="1"/>
</calcChain>
</file>

<file path=xl/sharedStrings.xml><?xml version="1.0" encoding="utf-8"?>
<sst xmlns="http://schemas.openxmlformats.org/spreadsheetml/2006/main" count="7" uniqueCount="7">
  <si>
    <t>***非表示のままにするシート***</t>
  </si>
  <si>
    <t>その他の合計</t>
    <phoneticPr fontId="20"/>
  </si>
  <si>
    <t>食料品の合計</t>
    <phoneticPr fontId="20"/>
  </si>
  <si>
    <t>division</t>
    <phoneticPr fontId="20"/>
  </si>
  <si>
    <t>西区</t>
    <rPh sb="0" eb="2">
      <t>ニシク</t>
    </rPh>
    <phoneticPr fontId="20"/>
  </si>
  <si>
    <t>北区</t>
    <rPh sb="0" eb="2">
      <t>キタク</t>
    </rPh>
    <phoneticPr fontId="20"/>
  </si>
  <si>
    <t>大宮区</t>
    <rPh sb="0" eb="3">
      <t>オオミヤク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</si>
</sst>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5" formatCode="&quot;¥&quot;#,##0;&quot;¥&quot;\-#,##0"/>
    <numFmt numFmtId="7" formatCode="&quot;¥&quot;#,##0.00;&quot;¥&quot;\-#,##0.00"/>
    <numFmt numFmtId="41" formatCode="_ * #,##0_ ;_ * \-#,##0_ ;_ * &quot;-&quot;_ ;_ @_ "/>
    <numFmt numFmtId="43" formatCode="_ * #,##0.00_ ;_ * \-#,##0.00_ ;_ * &quot;-&quot;??_ ;_ @_ "/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</numFmts>
  <fonts count="22" x14ac:knownFonts="1">
    <font>
      <sz val="11"/>
      <color theme="3"/>
      <name val="Meiryo UI"/>
      <family val="2"/>
      <charset val="128"/>
    </font>
    <font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11"/>
      <color rgb="FF9C0006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sz val="11"/>
      <color theme="3"/>
      <name val="Meiryo UI"/>
      <family val="2"/>
      <charset val="128"/>
    </font>
    <font>
      <i/>
      <sz val="11"/>
      <color theme="1" tint="0.34998626667073579"/>
      <name val="Meiryo UI"/>
      <family val="2"/>
      <charset val="128"/>
    </font>
    <font>
      <sz val="11"/>
      <color rgb="FF006100"/>
      <name val="Meiryo UI"/>
      <family val="2"/>
      <charset val="128"/>
    </font>
    <font>
      <sz val="36"/>
      <color theme="8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1"/>
      <color rgb="FF3F3F76"/>
      <name val="Meiryo UI"/>
      <family val="2"/>
      <charset val="128"/>
    </font>
    <font>
      <sz val="11"/>
      <color rgb="FFFA7D00"/>
      <name val="Meiryo UI"/>
      <family val="2"/>
      <charset val="128"/>
    </font>
    <font>
      <sz val="11"/>
      <color rgb="FF9C5700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8"/>
      <color theme="3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color rgb="FFFF0000"/>
      <name val="Meiryo UI"/>
      <family val="2"/>
      <charset val="128"/>
    </font>
    <font>
      <sz val="11"/>
      <color theme="8" tint="0.89992980742820516"/>
      <name val="Meiryo UI"/>
      <family val="2"/>
      <charset val="128"/>
    </font>
    <font>
      <sz val="6"/>
      <name val="Meiryo UI"/>
      <family val="2"/>
      <charset val="128"/>
    </font>
    <font>
      <sz val="11"/>
      <color theme="3"/>
      <name val="Meiryo UI"/>
      <family val="2"/>
      <charset val="128"/>
    </font>
  </fonts>
  <fills count="3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medium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 applyNumberFormat="0" applyFill="0" applyBorder="0" applyAlignment="0" applyProtection="0"/>
    <xf numFmtId="7" fontId="1" fillId="0" borderId="0" applyFont="0" applyFill="0" applyBorder="0" applyProtection="0">
      <alignment horizontal="right"/>
    </xf>
    <xf numFmtId="0" fontId="9" fillId="0" borderId="0" applyNumberFormat="0" applyFill="0" applyBorder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Protection="0">
      <alignment horizontal="left"/>
    </xf>
    <xf numFmtId="0" fontId="6" fillId="3" borderId="0" applyNumberFormat="0" applyBorder="0" applyAlignment="0" applyProtection="0"/>
    <xf numFmtId="0" fontId="19" fillId="2" borderId="0" applyNumberFormat="0" applyBorder="0" applyAlignment="0" applyProtection="0"/>
    <xf numFmtId="0" fontId="6" fillId="0" borderId="0" applyNumberFormat="0" applyFill="0" applyBorder="0" applyProtection="0">
      <alignment horizontal="left" indent="1"/>
    </xf>
    <xf numFmtId="43" fontId="6" fillId="0" borderId="0" applyFill="0" applyBorder="0" applyAlignment="0" applyProtection="0"/>
    <xf numFmtId="41" fontId="6" fillId="0" borderId="0" applyFill="0" applyBorder="0" applyAlignment="0" applyProtection="0"/>
    <xf numFmtId="177" fontId="6" fillId="0" borderId="0" applyFill="0" applyBorder="0" applyAlignment="0" applyProtection="0"/>
    <xf numFmtId="176" fontId="6" fillId="0" borderId="0" applyFill="0" applyBorder="0" applyAlignment="0" applyProtection="0"/>
    <xf numFmtId="9" fontId="6" fillId="0" borderId="0" applyFill="0" applyBorder="0" applyAlignment="0" applyProtection="0"/>
    <xf numFmtId="0" fontId="10" fillId="0" borderId="3" applyNumberFormat="0" applyFill="0" applyAlignment="0" applyProtection="0"/>
    <xf numFmtId="0" fontId="11" fillId="0" borderId="2" applyNumberFormat="0" applyFill="0" applyAlignment="0" applyProtection="0"/>
    <xf numFmtId="0" fontId="6" fillId="5" borderId="1" applyNumberFormat="0" applyAlignment="0" applyProtection="0"/>
    <xf numFmtId="0" fontId="7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3" fillId="7" borderId="0" applyNumberFormat="0" applyBorder="0" applyAlignment="0" applyProtection="0"/>
    <xf numFmtId="0" fontId="14" fillId="8" borderId="0" applyNumberFormat="0" applyBorder="0" applyAlignment="0" applyProtection="0"/>
    <xf numFmtId="0" fontId="12" fillId="9" borderId="5" applyNumberFormat="0" applyAlignment="0" applyProtection="0"/>
    <xf numFmtId="0" fontId="15" fillId="10" borderId="6" applyNumberFormat="0" applyAlignment="0" applyProtection="0"/>
    <xf numFmtId="0" fontId="4" fillId="10" borderId="5" applyNumberFormat="0" applyAlignment="0" applyProtection="0"/>
    <xf numFmtId="0" fontId="13" fillId="0" borderId="7" applyNumberFormat="0" applyFill="0" applyAlignment="0" applyProtection="0"/>
    <xf numFmtId="0" fontId="5" fillId="11" borderId="8" applyNumberFormat="0" applyAlignment="0" applyProtection="0"/>
    <xf numFmtId="0" fontId="18" fillId="0" borderId="0" applyNumberFormat="0" applyFill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7">
    <xf numFmtId="0" fontId="0" fillId="0" borderId="0" xfId="0"/>
    <xf numFmtId="0" fontId="21" fillId="0" borderId="0" xfId="0" applyFont="1"/>
    <xf numFmtId="7" fontId="21" fillId="0" borderId="0" xfId="0" applyNumberFormat="1" applyFont="1"/>
    <xf numFmtId="5" fontId="21" fillId="0" borderId="0" xfId="0" applyNumberFormat="1" applyFont="1"/>
    <xf numFmtId="0" fontId="21" fillId="4" borderId="0" xfId="0" applyFont="1" applyFill="1"/>
    <xf numFmtId="7" fontId="21" fillId="0" borderId="0" xfId="1" applyFont="1">
      <alignment horizontal="right"/>
    </xf>
    <xf numFmtId="7" fontId="21" fillId="0" borderId="0" xfId="1" applyNumberFormat="1" applyFont="1">
      <alignment horizontal="right"/>
    </xf>
  </cellXfs>
  <cellStyles count="53">
    <cellStyle name="20% - アクセント 1" xfId="30" builtinId="30" customBuiltin="1"/>
    <cellStyle name="20% - アクセント 2" xfId="34" builtinId="34" customBuiltin="1"/>
    <cellStyle name="20% - アクセント 3" xfId="38" builtinId="38" customBuiltin="1"/>
    <cellStyle name="20% - アクセント 4" xfId="42" builtinId="42" customBuiltin="1"/>
    <cellStyle name="20% - アクセント 5" xfId="46" builtinId="46" customBuiltin="1"/>
    <cellStyle name="20% - アクセント 6" xfId="50" builtinId="50" customBuiltin="1"/>
    <cellStyle name="40% - アクセント 1" xfId="31" builtinId="31" customBuiltin="1"/>
    <cellStyle name="40% - アクセント 2" xfId="35" builtinId="35" customBuiltin="1"/>
    <cellStyle name="40% - アクセント 3" xfId="39" builtinId="39" customBuiltin="1"/>
    <cellStyle name="40% - アクセント 4" xfId="43" builtinId="43" customBuiltin="1"/>
    <cellStyle name="40% - アクセント 5" xfId="47" builtinId="47" customBuiltin="1"/>
    <cellStyle name="40% - アクセント 6" xfId="51" builtinId="51" customBuiltin="1"/>
    <cellStyle name="60% - アクセント 1" xfId="32" builtinId="32" customBuiltin="1"/>
    <cellStyle name="60% - アクセント 2" xfId="36" builtinId="36" customBuiltin="1"/>
    <cellStyle name="60% - アクセント 3" xfId="40" builtinId="40" customBuiltin="1"/>
    <cellStyle name="60% - アクセント 4" xfId="44" builtinId="44" customBuiltin="1"/>
    <cellStyle name="60% - アクセント 5" xfId="48" builtinId="48" customBuiltin="1"/>
    <cellStyle name="60% - アクセント 6" xfId="52" builtinId="52" customBuiltin="1"/>
    <cellStyle name="アクセント 1" xfId="29" builtinId="29" customBuiltin="1"/>
    <cellStyle name="アクセント 2" xfId="33" builtinId="33" customBuiltin="1"/>
    <cellStyle name="アクセント 3" xfId="37" builtinId="37" customBuiltin="1"/>
    <cellStyle name="アクセント 4" xfId="41" builtinId="41" customBuiltin="1"/>
    <cellStyle name="アクセント 5" xfId="45" builtinId="45" customBuiltin="1"/>
    <cellStyle name="アクセント 6" xfId="49" builtinId="49" customBuiltin="1"/>
    <cellStyle name="インデント" xfId="7" xr:uid="{00000000-0005-0000-0000-000009000000}"/>
    <cellStyle name="タイトル" xfId="18" builtinId="15" customBuiltin="1"/>
    <cellStyle name="チェック セル" xfId="27" builtinId="23" customBuiltin="1"/>
    <cellStyle name="どちらでもない" xfId="22" builtinId="28" customBuiltin="1"/>
    <cellStyle name="パーセント" xfId="12" builtinId="5" customBuiltin="1"/>
    <cellStyle name="メモ" xfId="15" builtinId="10" customBuiltin="1"/>
    <cellStyle name="ユーザー設定の通貨" xfId="1" xr:uid="{00000000-0005-0000-0000-000004000000}"/>
    <cellStyle name="リンク セル" xfId="26" builtinId="24" customBuiltin="1"/>
    <cellStyle name="悪い" xfId="21" builtinId="27" customBuiltin="1"/>
    <cellStyle name="計算" xfId="25" builtinId="22" customBuiltin="1"/>
    <cellStyle name="警告文" xfId="28" builtinId="11" customBuiltin="1"/>
    <cellStyle name="桁区切り" xfId="9" builtinId="6" customBuiltin="1"/>
    <cellStyle name="桁区切り [0.00]" xfId="8" builtinId="3" customBuiltin="1"/>
    <cellStyle name="見出し 1" xfId="2" builtinId="16" customBuiltin="1"/>
    <cellStyle name="見出し 2" xfId="13" builtinId="17" customBuiltin="1"/>
    <cellStyle name="見出し 3" xfId="14" builtinId="18" customBuiltin="1"/>
    <cellStyle name="見出し 4" xfId="19" builtinId="19" customBuiltin="1"/>
    <cellStyle name="紫色の背景" xfId="6" xr:uid="{00000000-0005-0000-0000-00000E000000}"/>
    <cellStyle name="集計" xfId="17" builtinId="25" customBuiltin="1"/>
    <cellStyle name="出力" xfId="24" builtinId="21" customBuiltin="1"/>
    <cellStyle name="説明文" xfId="16" builtinId="53" customBuiltin="1"/>
    <cellStyle name="通貨" xfId="11" builtinId="7" customBuiltin="1"/>
    <cellStyle name="通貨 [0.00]" xfId="10" builtinId="4" customBuiltin="1"/>
    <cellStyle name="入力" xfId="23" builtinId="20" customBuiltin="1"/>
    <cellStyle name="白色の背景" xfId="5" xr:uid="{00000000-0005-0000-0000-000011000000}"/>
    <cellStyle name="標準" xfId="0" builtinId="0" customBuiltin="1"/>
    <cellStyle name="表見出し" xfId="3" xr:uid="{00000000-0005-0000-0000-00000F000000}"/>
    <cellStyle name="品目" xfId="4" xr:uid="{00000000-0005-0000-0000-00000A000000}"/>
    <cellStyle name="良い" xfId="20" builtinId="26" customBuiltin="1"/>
  </cellStyles>
  <dxfs count="3"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PivotStyle="PivotStyleLight8">
    <tableStyle name="食料品リスト" pivot="0" count="3" xr9:uid="{00000000-0011-0000-FFFF-FFFF00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6935-6470-454C-84B3-9F8DBEC9D9B9}">
  <dimension ref="A1:A4"/>
  <sheetViews>
    <sheetView tabSelected="1" workbookViewId="0">
      <selection activeCell="D7" sqref="D7"/>
    </sheetView>
  </sheetViews>
  <sheetFormatPr defaultRowHeight="15.7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honeticPr fontId="2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21"/>
  <sheetViews>
    <sheetView workbookViewId="0"/>
  </sheetViews>
  <sheetFormatPr defaultRowHeight="15.75" x14ac:dyDescent="0.25"/>
  <cols>
    <col min="1" max="4" width="8.88671875" style="1"/>
    <col min="5" max="5" width="18.77734375" style="1" customWidth="1"/>
    <col min="6" max="10" width="8.88671875" style="1"/>
    <col min="11" max="12" width="12.44140625" style="1" customWidth="1"/>
    <col min="13" max="13" width="14.44140625" style="1" customWidth="1"/>
    <col min="14" max="16384" width="8.88671875" style="1"/>
  </cols>
  <sheetData>
    <row r="1" spans="1:13" x14ac:dyDescent="0.25">
      <c r="A1" s="1" t="s">
        <v>0</v>
      </c>
    </row>
    <row r="3" spans="1:13" x14ac:dyDescent="0.25">
      <c r="K3" s="2" t="e">
        <f>SUM(#REF!)-SUM(K6:K9)</f>
        <v>#REF!</v>
      </c>
      <c r="L3" s="3" t="e">
        <f>ROUND(K3,0)</f>
        <v>#REF!</v>
      </c>
      <c r="M3" s="1" t="s">
        <v>1</v>
      </c>
    </row>
    <row r="4" spans="1:13" x14ac:dyDescent="0.25">
      <c r="L4" s="3" t="e">
        <f>ROUNDUP(SUM(#REF!),0)</f>
        <v>#REF!</v>
      </c>
      <c r="M4" s="1" t="s">
        <v>2</v>
      </c>
    </row>
    <row r="6" spans="1:13" x14ac:dyDescent="0.25">
      <c r="E6" s="4" t="str">
        <f t="array" ref="E6">IFERROR(INDEX(#REF!,MATCH(,COUNTIF($E$5:E5,#REF!),)),"")</f>
        <v/>
      </c>
      <c r="F6" s="1" t="e">
        <f>SUMIFS(#REF!,#REF!,E6)</f>
        <v>#REF!</v>
      </c>
      <c r="G6" s="1" t="e">
        <f>F6+ROW()/1000000</f>
        <v>#REF!</v>
      </c>
      <c r="H6" s="1" t="e">
        <f>LARGE($G$6:$G$21,1)</f>
        <v>#REF!</v>
      </c>
      <c r="I6" s="1" t="e">
        <f>MATCH(H6,$G$6:$G$21,0)</f>
        <v>#REF!</v>
      </c>
      <c r="J6" s="1" t="e">
        <f>INDEX($E$6:$E$21,$I6)</f>
        <v>#REF!</v>
      </c>
      <c r="K6" s="5" t="e">
        <f>INDEX($F$6:$F$21,$I6)</f>
        <v>#REF!</v>
      </c>
      <c r="L6" s="3" t="e">
        <f>ROUND(K6,0)</f>
        <v>#REF!</v>
      </c>
      <c r="M6" s="1" t="e">
        <f>UPPER(J6) &amp; "の合計"</f>
        <v>#REF!</v>
      </c>
    </row>
    <row r="7" spans="1:13" x14ac:dyDescent="0.25">
      <c r="E7" s="4" t="str">
        <f t="array" ref="E7">IFERROR(INDEX(#REF!,MATCH(,COUNTIF($E$5:E6,#REF!),)),"")</f>
        <v/>
      </c>
      <c r="F7" s="1" t="e">
        <f>SUMIFS(#REF!,#REF!,E7)</f>
        <v>#REF!</v>
      </c>
      <c r="G7" s="1" t="e">
        <f t="shared" ref="G7:G21" si="0">F7+ROW()/1000000</f>
        <v>#REF!</v>
      </c>
      <c r="H7" s="1" t="e">
        <f>LARGE($G$6:$G$21,2)</f>
        <v>#REF!</v>
      </c>
      <c r="I7" s="1" t="e">
        <f>MATCH(H7,$G$6:$G$21,0)</f>
        <v>#REF!</v>
      </c>
      <c r="J7" s="1" t="e">
        <f>INDEX($E$6:$E$21,$I7)</f>
        <v>#REF!</v>
      </c>
      <c r="K7" s="5" t="e">
        <f>INDEX($F$6:$F$21,$I7)</f>
        <v>#REF!</v>
      </c>
      <c r="L7" s="3" t="e">
        <f>ROUND(K7,0)</f>
        <v>#REF!</v>
      </c>
      <c r="M7" s="1" t="e">
        <f>UPPER(J7) &amp; "の合計"</f>
        <v>#REF!</v>
      </c>
    </row>
    <row r="8" spans="1:13" x14ac:dyDescent="0.25">
      <c r="E8" s="4" t="str">
        <f t="array" ref="E8">IFERROR(INDEX(#REF!,MATCH(,COUNTIF($E$5:E7,#REF!),)),"")</f>
        <v/>
      </c>
      <c r="F8" s="1" t="e">
        <f>SUMIFS(#REF!,#REF!,E8)</f>
        <v>#REF!</v>
      </c>
      <c r="G8" s="1" t="e">
        <f t="shared" si="0"/>
        <v>#REF!</v>
      </c>
      <c r="H8" s="1" t="e">
        <f>LARGE($G$6:$G$21,3)</f>
        <v>#REF!</v>
      </c>
      <c r="I8" s="1" t="e">
        <f>MATCH(H8,$G$6:$G$21,0)</f>
        <v>#REF!</v>
      </c>
      <c r="J8" s="1" t="e">
        <f>INDEX($E$6:$E$21,$I8)</f>
        <v>#REF!</v>
      </c>
      <c r="K8" s="5" t="e">
        <f>INDEX($F$6:$F$21,$I8)</f>
        <v>#REF!</v>
      </c>
      <c r="L8" s="3" t="e">
        <f>ROUND(K8,0)</f>
        <v>#REF!</v>
      </c>
      <c r="M8" s="1" t="e">
        <f>UPPER(J8) &amp; "の合計"</f>
        <v>#REF!</v>
      </c>
    </row>
    <row r="9" spans="1:13" x14ac:dyDescent="0.25">
      <c r="E9" s="4" t="str">
        <f t="array" ref="E9">IFERROR(INDEX(#REF!,MATCH(,COUNTIF($E$5:E8,#REF!),)),"")</f>
        <v/>
      </c>
      <c r="F9" s="1" t="e">
        <f>SUMIFS(#REF!,#REF!,E9)</f>
        <v>#REF!</v>
      </c>
      <c r="G9" s="1" t="e">
        <f t="shared" si="0"/>
        <v>#REF!</v>
      </c>
      <c r="H9" s="1" t="e">
        <f>LARGE($G$6:$G$21,4)</f>
        <v>#REF!</v>
      </c>
      <c r="I9" s="1" t="e">
        <f>MATCH(H9,$G$6:$G$21,0)</f>
        <v>#REF!</v>
      </c>
      <c r="J9" s="1" t="e">
        <f>INDEX($E$6:$E$21,$I9)</f>
        <v>#REF!</v>
      </c>
      <c r="K9" s="5" t="e">
        <f>INDEX($F$6:$F$21,$I9)</f>
        <v>#REF!</v>
      </c>
      <c r="L9" s="3" t="e">
        <f>ROUND(K9,0)</f>
        <v>#REF!</v>
      </c>
      <c r="M9" s="1" t="e">
        <f>UPPER(J9) &amp; "の合計"</f>
        <v>#REF!</v>
      </c>
    </row>
    <row r="10" spans="1:13" x14ac:dyDescent="0.25">
      <c r="E10" s="4" t="str">
        <f t="array" ref="E10">IFERROR(INDEX(#REF!,MATCH(,COUNTIF($E$5:E9,#REF!),)),"")</f>
        <v/>
      </c>
      <c r="F10" s="1" t="e">
        <f>SUMIFS(#REF!,#REF!,E10)</f>
        <v>#REF!</v>
      </c>
      <c r="G10" s="1" t="e">
        <f t="shared" si="0"/>
        <v>#REF!</v>
      </c>
      <c r="K10" s="5"/>
      <c r="L10" s="6"/>
    </row>
    <row r="11" spans="1:13" x14ac:dyDescent="0.25">
      <c r="E11" s="4" t="str">
        <f t="array" ref="E11">IFERROR(INDEX(#REF!,MATCH(,COUNTIF($E$5:E10,#REF!),)),"")</f>
        <v/>
      </c>
      <c r="F11" s="1" t="e">
        <f>SUMIFS(#REF!,#REF!,E11)</f>
        <v>#REF!</v>
      </c>
      <c r="G11" s="1" t="e">
        <f t="shared" si="0"/>
        <v>#REF!</v>
      </c>
      <c r="K11" s="5"/>
      <c r="L11" s="6"/>
    </row>
    <row r="12" spans="1:13" x14ac:dyDescent="0.25">
      <c r="E12" s="4" t="str">
        <f t="array" ref="E12">IFERROR(INDEX(#REF!,MATCH(,COUNTIF($E$5:E11,#REF!),)),"")</f>
        <v/>
      </c>
      <c r="F12" s="1" t="e">
        <f>SUMIFS(#REF!,#REF!,E12)</f>
        <v>#REF!</v>
      </c>
      <c r="G12" s="1" t="e">
        <f t="shared" si="0"/>
        <v>#REF!</v>
      </c>
      <c r="K12" s="5"/>
      <c r="L12" s="6"/>
    </row>
    <row r="13" spans="1:13" x14ac:dyDescent="0.25">
      <c r="E13" s="4" t="str">
        <f t="array" ref="E13">IFERROR(INDEX(#REF!,MATCH(,COUNTIF($E$5:E12,#REF!),)),"")</f>
        <v/>
      </c>
      <c r="F13" s="1" t="e">
        <f>SUMIFS(#REF!,#REF!,E13)</f>
        <v>#REF!</v>
      </c>
      <c r="G13" s="1" t="e">
        <f t="shared" si="0"/>
        <v>#REF!</v>
      </c>
      <c r="K13" s="5"/>
      <c r="L13" s="6"/>
    </row>
    <row r="14" spans="1:13" x14ac:dyDescent="0.25">
      <c r="E14" s="4" t="str">
        <f t="array" ref="E14">IFERROR(INDEX(#REF!,MATCH(,COUNTIF($E$5:E13,#REF!),)),"")</f>
        <v/>
      </c>
      <c r="F14" s="1" t="e">
        <f>SUMIFS(#REF!,#REF!,E14)</f>
        <v>#REF!</v>
      </c>
      <c r="G14" s="1" t="e">
        <f t="shared" si="0"/>
        <v>#REF!</v>
      </c>
      <c r="K14" s="5"/>
      <c r="L14" s="6"/>
    </row>
    <row r="15" spans="1:13" x14ac:dyDescent="0.25">
      <c r="E15" s="4" t="str">
        <f t="array" ref="E15">IFERROR(INDEX(#REF!,MATCH(,COUNTIF($E$5:E14,#REF!),)),"")</f>
        <v/>
      </c>
      <c r="F15" s="1" t="e">
        <f>SUMIFS(#REF!,#REF!,E15)</f>
        <v>#REF!</v>
      </c>
      <c r="G15" s="1" t="e">
        <f t="shared" si="0"/>
        <v>#REF!</v>
      </c>
      <c r="K15" s="5"/>
      <c r="L15" s="6"/>
    </row>
    <row r="16" spans="1:13" x14ac:dyDescent="0.25">
      <c r="E16" s="4" t="str">
        <f t="array" ref="E16">IFERROR(INDEX(#REF!,MATCH(,COUNTIF($E$5:E15,#REF!),)),"")</f>
        <v/>
      </c>
      <c r="F16" s="1" t="e">
        <f>SUMIFS(#REF!,#REF!,E16)</f>
        <v>#REF!</v>
      </c>
      <c r="G16" s="1" t="e">
        <f t="shared" si="0"/>
        <v>#REF!</v>
      </c>
      <c r="K16" s="5"/>
      <c r="L16" s="6"/>
    </row>
    <row r="17" spans="5:12" x14ac:dyDescent="0.25">
      <c r="E17" s="4" t="str">
        <f t="array" ref="E17">IFERROR(INDEX(#REF!,MATCH(,COUNTIF($E$5:E16,#REF!),)),"")</f>
        <v/>
      </c>
      <c r="F17" s="1" t="e">
        <f>SUMIFS(#REF!,#REF!,E17)</f>
        <v>#REF!</v>
      </c>
      <c r="G17" s="1" t="e">
        <f t="shared" si="0"/>
        <v>#REF!</v>
      </c>
      <c r="K17" s="5"/>
      <c r="L17" s="6"/>
    </row>
    <row r="18" spans="5:12" x14ac:dyDescent="0.25">
      <c r="E18" s="4" t="str">
        <f t="array" ref="E18">IFERROR(INDEX(#REF!,MATCH(,COUNTIF($E$5:E17,#REF!),)),"")</f>
        <v/>
      </c>
      <c r="F18" s="1" t="e">
        <f>SUMIFS(#REF!,#REF!,E18)</f>
        <v>#REF!</v>
      </c>
      <c r="G18" s="1" t="e">
        <f t="shared" si="0"/>
        <v>#REF!</v>
      </c>
      <c r="K18" s="5"/>
      <c r="L18" s="6"/>
    </row>
    <row r="19" spans="5:12" x14ac:dyDescent="0.25">
      <c r="E19" s="4" t="str">
        <f t="array" ref="E19">IFERROR(INDEX(#REF!,MATCH(,COUNTIF($E$5:E18,#REF!),)),"")</f>
        <v/>
      </c>
      <c r="F19" s="1" t="e">
        <f>SUMIFS(#REF!,#REF!,E19)</f>
        <v>#REF!</v>
      </c>
      <c r="G19" s="1" t="e">
        <f t="shared" si="0"/>
        <v>#REF!</v>
      </c>
      <c r="K19" s="5"/>
      <c r="L19" s="6"/>
    </row>
    <row r="20" spans="5:12" x14ac:dyDescent="0.25">
      <c r="E20" s="4" t="str">
        <f t="array" ref="E20">IFERROR(INDEX(#REF!,MATCH(,COUNTIF($E$5:E19,#REF!),)),"")</f>
        <v/>
      </c>
      <c r="F20" s="1" t="e">
        <f>SUMIFS(#REF!,#REF!,E20)</f>
        <v>#REF!</v>
      </c>
      <c r="G20" s="1" t="e">
        <f t="shared" si="0"/>
        <v>#REF!</v>
      </c>
      <c r="K20" s="5"/>
      <c r="L20" s="6"/>
    </row>
    <row r="21" spans="5:12" x14ac:dyDescent="0.25">
      <c r="E21" s="4" t="str">
        <f t="array" ref="E21">IFERROR(INDEX(#REF!,MATCH(,COUNTIF($E$5:E20,#REF!),)),"")</f>
        <v/>
      </c>
      <c r="F21" s="1" t="e">
        <f>SUMIFS(#REF!,#REF!,E21)</f>
        <v>#REF!</v>
      </c>
      <c r="G21" s="1" t="e">
        <f t="shared" si="0"/>
        <v>#REF!</v>
      </c>
      <c r="K21" s="5"/>
      <c r="L21" s="6"/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計算</vt:lpstr>
      <vt:lpstr>食料品合計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2018-11-09T08:37:35Z</dcterms:created>
  <dcterms:modified xsi:type="dcterms:W3CDTF">2020-10-27T08:53:36Z</dcterms:modified>
</cp:coreProperties>
</file>