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4D258F99-1382-4280-9E71-D51049FAF36A}" xr6:coauthVersionLast="47" xr6:coauthVersionMax="47" xr10:uidLastSave="{00000000-0000-0000-0000-000000000000}"/>
  <bookViews>
    <workbookView xWindow="-98" yWindow="-98" windowWidth="21795" windowHeight="12975" firstSheet="12" activeTab="18" xr2:uid="{31F97659-7F59-47E3-B467-703D677997C4}"/>
  </bookViews>
  <sheets>
    <sheet name="【非IS】Sheet0" sheetId="7" r:id="rId1"/>
    <sheet name="Sheet7" sheetId="13" r:id="rId2"/>
    <sheet name="Sheet13" sheetId="15" r:id="rId3"/>
    <sheet name="Sheet14" sheetId="16" r:id="rId4"/>
    <sheet name="Sheet15" sheetId="17" r:id="rId5"/>
    <sheet name="Sheet16" sheetId="18" r:id="rId6"/>
    <sheet name="wc同士の比較" sheetId="14" r:id="rId7"/>
    <sheet name="wc同士の比較 (2)" sheetId="19" r:id="rId8"/>
    <sheet name="wc同士の比較 (3)" sheetId="21" r:id="rId9"/>
    <sheet name="wc同士の比較 (4)" sheetId="22" r:id="rId10"/>
    <sheet name="結論" sheetId="20" r:id="rId11"/>
    <sheet name="Sheet5" sheetId="23" r:id="rId12"/>
    <sheet name="Sheet6" sheetId="24" r:id="rId13"/>
    <sheet name="Sheet8" sheetId="25" r:id="rId14"/>
    <sheet name="Sheet9" sheetId="26" r:id="rId15"/>
    <sheet name="Sheet1" sheetId="27" r:id="rId16"/>
    <sheet name="Sheet1 (2)" sheetId="29" r:id="rId17"/>
    <sheet name="Sheet2" sheetId="30" r:id="rId18"/>
    <sheet name="Sheet3" sheetId="3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1" l="1"/>
  <c r="C7" i="31"/>
  <c r="C8" i="31"/>
  <c r="C9" i="31"/>
  <c r="C10" i="31"/>
  <c r="C12" i="31"/>
  <c r="C13" i="31"/>
  <c r="C14" i="31"/>
  <c r="C15" i="31"/>
  <c r="C16" i="31"/>
  <c r="C17" i="31"/>
  <c r="C18" i="31"/>
  <c r="C19" i="31"/>
  <c r="C6" i="31"/>
  <c r="C11" i="30"/>
  <c r="C7" i="30"/>
  <c r="C8" i="30"/>
  <c r="C9" i="30"/>
  <c r="C10" i="30"/>
  <c r="C12" i="30"/>
  <c r="C20" i="30"/>
  <c r="C19" i="30"/>
  <c r="C18" i="30"/>
  <c r="C17" i="30"/>
  <c r="C16" i="30"/>
  <c r="C15" i="30"/>
  <c r="C14" i="30"/>
  <c r="C13" i="30"/>
  <c r="C6" i="30"/>
  <c r="C38" i="29"/>
  <c r="C37" i="29"/>
  <c r="C36" i="29"/>
  <c r="C35" i="29"/>
  <c r="C34" i="29"/>
  <c r="C27" i="29"/>
  <c r="C28" i="29"/>
  <c r="C29" i="29"/>
  <c r="C30" i="29"/>
  <c r="C31" i="29"/>
  <c r="C32" i="29"/>
  <c r="C33" i="29"/>
  <c r="C26" i="29"/>
  <c r="C17" i="29"/>
  <c r="C18" i="29"/>
  <c r="C8" i="29"/>
  <c r="C7" i="29"/>
  <c r="C9" i="29"/>
  <c r="C10" i="29"/>
  <c r="C11" i="29"/>
  <c r="C12" i="29"/>
  <c r="C13" i="29"/>
  <c r="C14" i="29"/>
  <c r="C15" i="29"/>
  <c r="C16" i="29"/>
  <c r="C6" i="29"/>
  <c r="C52" i="26"/>
  <c r="C51" i="26"/>
  <c r="C50" i="26"/>
  <c r="C49" i="26"/>
  <c r="C48" i="26"/>
  <c r="C47" i="26"/>
  <c r="C46" i="26"/>
  <c r="C45" i="26"/>
  <c r="C44" i="26"/>
  <c r="C43" i="26"/>
  <c r="C9" i="27"/>
  <c r="C19" i="27"/>
  <c r="C20" i="27"/>
  <c r="C18" i="27"/>
  <c r="C17" i="27"/>
  <c r="C6" i="27"/>
  <c r="C5" i="27"/>
  <c r="C7" i="27"/>
  <c r="C8" i="27"/>
  <c r="C10" i="27"/>
  <c r="C11" i="27"/>
  <c r="C12" i="27"/>
  <c r="C13" i="27"/>
  <c r="C14" i="27"/>
  <c r="C15" i="27"/>
  <c r="C16" i="27"/>
  <c r="C4" i="27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16" i="26"/>
  <c r="C6" i="26"/>
  <c r="C5" i="26"/>
  <c r="C7" i="26"/>
  <c r="C8" i="26"/>
  <c r="C9" i="26"/>
  <c r="C10" i="26"/>
  <c r="C11" i="26"/>
  <c r="C12" i="26"/>
  <c r="C13" i="26"/>
  <c r="C14" i="26"/>
  <c r="C15" i="26"/>
  <c r="C4" i="26"/>
  <c r="G7" i="24" l="1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6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11" i="18"/>
  <c r="C12" i="18"/>
  <c r="C13" i="18"/>
  <c r="C14" i="18"/>
  <c r="C7" i="18"/>
  <c r="C8" i="18"/>
  <c r="C9" i="18"/>
  <c r="C10" i="18"/>
  <c r="C15" i="18"/>
  <c r="C16" i="18"/>
  <c r="C17" i="18"/>
  <c r="C18" i="18"/>
  <c r="C19" i="18"/>
  <c r="C6" i="18"/>
  <c r="C22" i="17"/>
  <c r="C21" i="17"/>
  <c r="C18" i="17"/>
  <c r="C19" i="17"/>
  <c r="C20" i="17"/>
  <c r="C10" i="17"/>
  <c r="C8" i="17"/>
  <c r="C9" i="17"/>
  <c r="C7" i="17"/>
  <c r="C11" i="17"/>
  <c r="C12" i="17"/>
  <c r="C13" i="17"/>
  <c r="C14" i="17"/>
  <c r="C15" i="17"/>
  <c r="C16" i="17"/>
  <c r="C17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5" i="13"/>
  <c r="C20" i="13"/>
  <c r="C21" i="13"/>
  <c r="C22" i="13"/>
  <c r="C23" i="13"/>
  <c r="C24" i="13"/>
  <c r="C10" i="13"/>
  <c r="C8" i="13"/>
  <c r="C9" i="13"/>
  <c r="C7" i="13"/>
  <c r="C11" i="13"/>
  <c r="C12" i="13"/>
  <c r="C13" i="13"/>
  <c r="C14" i="13"/>
  <c r="C15" i="13"/>
  <c r="C16" i="13"/>
  <c r="C17" i="13"/>
  <c r="C18" i="13"/>
  <c r="C19" i="13"/>
  <c r="C6" i="1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</calcChain>
</file>

<file path=xl/sharedStrings.xml><?xml version="1.0" encoding="utf-8"?>
<sst xmlns="http://schemas.openxmlformats.org/spreadsheetml/2006/main" count="336" uniqueCount="78">
  <si>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</si>
  <si>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</si>
  <si>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</si>
  <si>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</si>
  <si>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</si>
  <si>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</si>
  <si>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</si>
  <si>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</si>
  <si>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</si>
  <si>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wc, MSE, tga</t>
    <phoneticPr fontId="1"/>
  </si>
  <si>
    <t>regular rate in spp2</t>
  </si>
  <si>
    <t>MSE</t>
  </si>
  <si>
    <t>wc, MSE, jpg</t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</si>
  <si>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</si>
  <si>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</si>
  <si>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</si>
  <si>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</si>
  <si>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</si>
  <si>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</si>
  <si>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</si>
  <si>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</si>
  <si>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</si>
  <si>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</si>
  <si>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</si>
  <si>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</si>
  <si>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</si>
  <si>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</si>
  <si>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</si>
  <si>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</si>
  <si>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</si>
  <si>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</si>
  <si>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</si>
  <si>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</si>
  <si>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</si>
  <si>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</si>
  <si>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</si>
  <si>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</si>
  <si>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</si>
  <si>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</si>
  <si>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</si>
  <si>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</si>
  <si>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</si>
  <si>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</si>
  <si>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</si>
  <si>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</si>
  <si>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8x8ピクセル内に1つでもedgeがあるなら近似不可、not takenなら</t>
    </r>
    <r>
      <rPr>
        <b/>
        <sz val="11"/>
        <color rgb="FFFF0000"/>
        <rFont val="游ゴシック"/>
        <family val="3"/>
        <charset val="128"/>
        <scheme val="minor"/>
      </rPr>
      <t>3x3</t>
    </r>
    <r>
      <rPr>
        <sz val="11"/>
        <rFont val="游ゴシック"/>
        <family val="3"/>
        <charset val="128"/>
        <scheme val="minor"/>
      </rPr>
      <t>RGB中央値</t>
    </r>
    <rPh sb="7" eb="8">
      <t>ナイ</t>
    </rPh>
    <rPh sb="22" eb="26">
      <t>キンジフカ</t>
    </rPh>
    <rPh sb="44" eb="47">
      <t>チュウオウチ</t>
    </rPh>
    <phoneticPr fontId="1"/>
  </si>
  <si>
    <t>8x8ブロック用確率修正あり</t>
    <rPh sb="7" eb="8">
      <t>ヨウ</t>
    </rPh>
    <rPh sb="8" eb="10">
      <t>カクリツ</t>
    </rPh>
    <rPh sb="10" eb="12">
      <t>シュウセイ</t>
    </rPh>
    <phoneticPr fontId="1"/>
  </si>
  <si>
    <t>method8</t>
    <phoneticPr fontId="1"/>
  </si>
  <si>
    <t>method4</t>
    <phoneticPr fontId="1"/>
  </si>
  <si>
    <t>→method4, 7が小さい</t>
    <rPh sb="12" eb="13">
      <t>チイ</t>
    </rPh>
    <phoneticPr fontId="1"/>
  </si>
  <si>
    <t>・method4と7の2強。</t>
    <rPh sb="12" eb="13">
      <t>キョウ</t>
    </rPh>
    <phoneticPr fontId="1"/>
  </si>
  <si>
    <t>jpg, MSE</t>
    <phoneticPr fontId="1"/>
  </si>
  <si>
    <t>Red</t>
    <phoneticPr fontId="1"/>
  </si>
  <si>
    <t>Green</t>
    <phoneticPr fontId="1"/>
  </si>
  <si>
    <t>Blue</t>
    <phoneticPr fontId="1"/>
  </si>
  <si>
    <t>Gray</t>
    <phoneticPr fontId="1"/>
  </si>
  <si>
    <t>total</t>
    <phoneticPr fontId="1"/>
  </si>
  <si>
    <t>MSE_total</t>
    <phoneticPr fontId="1"/>
  </si>
  <si>
    <r>
      <rPr>
        <sz val="11"/>
        <color rgb="FFFF0000"/>
        <rFont val="游ゴシック"/>
        <family val="3"/>
        <charset val="128"/>
        <scheme val="minor"/>
      </rPr>
      <t>c1b</t>
    </r>
    <r>
      <rPr>
        <sz val="11"/>
        <color theme="1"/>
        <rFont val="游ゴシック"/>
        <family val="2"/>
        <charset val="128"/>
        <scheme val="minor"/>
      </rPr>
      <t>, spp=16+16, prob=0.5</t>
    </r>
    <phoneticPr fontId="1"/>
  </si>
  <si>
    <t>8x8ピクセル内に1つでもedgeがあるなら近似不可+代表値はRGB成分ごとの中央値+導出時に1.0超ピクセルは1.0に切り捨て</t>
    <rPh sb="43" eb="45">
      <t>ドウシュツ</t>
    </rPh>
    <rPh sb="45" eb="46">
      <t>トキ</t>
    </rPh>
    <rPh sb="50" eb="51">
      <t>チョウ</t>
    </rPh>
    <rPh sb="60" eb="61">
      <t>キ</t>
    </rPh>
    <rPh sb="62" eb="63">
      <t>ス</t>
    </rPh>
    <phoneticPr fontId="1"/>
  </si>
  <si>
    <t>上記＋JPEG対応のためのサンプリング配分修正</t>
    <rPh sb="0" eb="2">
      <t>ジョウキ</t>
    </rPh>
    <rPh sb="7" eb="9">
      <t>タイオウ</t>
    </rPh>
    <rPh sb="19" eb="21">
      <t>ハイブン</t>
    </rPh>
    <rPh sb="21" eb="23">
      <t>シュウセイ</t>
    </rPh>
    <phoneticPr fontId="1"/>
  </si>
  <si>
    <t>method4y, 窓の大きさ16x16</t>
    <rPh sb="10" eb="11">
      <t>マド</t>
    </rPh>
    <rPh sb="12" eb="13">
      <t>オオ</t>
    </rPh>
    <phoneticPr fontId="1"/>
  </si>
  <si>
    <t>wc, SSIM, jpg</t>
    <phoneticPr fontId="1"/>
  </si>
  <si>
    <t>method9</t>
    <phoneticPr fontId="1"/>
  </si>
  <si>
    <t>辺で隣接する4 pixelに1つでも辺があれば近似不可、平均導出時に1.0超ピクセルは1.0に切り捨て</t>
    <rPh sb="0" eb="1">
      <t>ヘン</t>
    </rPh>
    <rPh sb="2" eb="4">
      <t>リンセツ</t>
    </rPh>
    <rPh sb="18" eb="19">
      <t>ヘン</t>
    </rPh>
    <rPh sb="23" eb="27">
      <t>キンジフカ</t>
    </rPh>
    <rPh sb="28" eb="30">
      <t>ヘイキン</t>
    </rPh>
    <rPh sb="30" eb="32">
      <t>ドウシュツ</t>
    </rPh>
    <rPh sb="32" eb="33">
      <t>トキ</t>
    </rPh>
    <rPh sb="37" eb="38">
      <t>チョウ</t>
    </rPh>
    <rPh sb="47" eb="48">
      <t>キ</t>
    </rPh>
    <rPh sb="49" eb="50">
      <t>ス</t>
    </rPh>
    <phoneticPr fontId="1"/>
  </si>
  <si>
    <t>代表値は「リアルタイムでの隣接4 pixel平均」</t>
    <rPh sb="0" eb="2">
      <t>ダイヒョウ</t>
    </rPh>
    <rPh sb="2" eb="3">
      <t>チ</t>
    </rPh>
    <rPh sb="13" eb="15">
      <t>リンセツ</t>
    </rPh>
    <rPh sb="22" eb="24">
      <t>ヘイキン</t>
    </rPh>
    <phoneticPr fontId="1"/>
  </si>
  <si>
    <t>・method4, 7はブロックノイズを回避できない。</t>
    <rPh sb="20" eb="22">
      <t>カイヒ</t>
    </rPh>
    <phoneticPr fontId="1"/>
  </si>
  <si>
    <t>・method9はブロックノイズを回避できるが、特にapprox. rateが多い部分において誤差が大きい。</t>
    <rPh sb="17" eb="19">
      <t>カイヒ</t>
    </rPh>
    <rPh sb="24" eb="25">
      <t>トク</t>
    </rPh>
    <rPh sb="39" eb="40">
      <t>オオ</t>
    </rPh>
    <rPh sb="41" eb="43">
      <t>ブブン</t>
    </rPh>
    <rPh sb="47" eb="49">
      <t>ゴサ</t>
    </rPh>
    <rPh sb="50" eb="51">
      <t>オオ</t>
    </rPh>
    <phoneticPr fontId="1"/>
  </si>
  <si>
    <t>誤差が大きすぎ。</t>
    <rPh sb="0" eb="2">
      <t>ゴサ</t>
    </rPh>
    <rPh sb="3" eb="4">
      <t>オオ</t>
    </rPh>
    <phoneticPr fontId="1"/>
  </si>
  <si>
    <t>method9x</t>
    <phoneticPr fontId="1"/>
  </si>
  <si>
    <t>辺・角で隣接する8 pixelに1つでも辺があれば近似不可、平均導出時に1.0超ピクセルは1.0に切り捨て</t>
    <rPh sb="0" eb="1">
      <t>ヘン</t>
    </rPh>
    <rPh sb="2" eb="3">
      <t>カク</t>
    </rPh>
    <rPh sb="4" eb="6">
      <t>リンセツ</t>
    </rPh>
    <rPh sb="20" eb="21">
      <t>ヘン</t>
    </rPh>
    <rPh sb="25" eb="29">
      <t>キンジフカ</t>
    </rPh>
    <rPh sb="30" eb="32">
      <t>ヘイキン</t>
    </rPh>
    <rPh sb="32" eb="34">
      <t>ドウシュツ</t>
    </rPh>
    <rPh sb="34" eb="35">
      <t>トキ</t>
    </rPh>
    <rPh sb="39" eb="40">
      <t>チョウ</t>
    </rPh>
    <rPh sb="49" eb="50">
      <t>キ</t>
    </rPh>
    <rPh sb="51" eb="52">
      <t>ス</t>
    </rPh>
    <phoneticPr fontId="1"/>
  </si>
  <si>
    <t>method9y</t>
    <phoneticPr fontId="1"/>
  </si>
  <si>
    <t>代表値は「リアルタイムでの隣接8 pixel平均」</t>
    <rPh sb="0" eb="2">
      <t>ダイヒョウ</t>
    </rPh>
    <rPh sb="2" eb="3">
      <t>チ</t>
    </rPh>
    <rPh sb="13" eb="15">
      <t>リンセツ</t>
    </rPh>
    <rPh sb="22" eb="24">
      <t>ヘイキン</t>
    </rPh>
    <phoneticPr fontId="1"/>
  </si>
  <si>
    <r>
      <t>R</t>
    </r>
    <r>
      <rPr>
        <sz val="11"/>
        <rFont val="游ゴシック"/>
        <family val="3"/>
        <charset val="128"/>
      </rPr>
      <t>大</t>
    </r>
    <r>
      <rPr>
        <sz val="11"/>
        <rFont val="Consolas"/>
        <family val="3"/>
      </rPr>
      <t>B</t>
    </r>
    <r>
      <rPr>
        <sz val="11"/>
        <rFont val="游ゴシック"/>
        <family val="3"/>
        <charset val="128"/>
      </rPr>
      <t>小</t>
    </r>
    <rPh sb="1" eb="2">
      <t>ダイ</t>
    </rPh>
    <rPh sb="3" eb="4">
      <t>ショウ</t>
    </rPh>
    <phoneticPr fontId="1"/>
  </si>
  <si>
    <t>RGB全て同じくらい</t>
    <rPh sb="3" eb="4">
      <t>スベ</t>
    </rPh>
    <rPh sb="5" eb="6">
      <t>オナ</t>
    </rPh>
    <phoneticPr fontId="1"/>
  </si>
  <si>
    <r>
      <t>RGB</t>
    </r>
    <r>
      <rPr>
        <sz val="11"/>
        <rFont val="游ゴシック"/>
        <family val="3"/>
        <charset val="128"/>
      </rPr>
      <t>は大きい</t>
    </r>
    <rPh sb="4" eb="5">
      <t>オオ</t>
    </rPh>
    <phoneticPr fontId="1"/>
  </si>
  <si>
    <t>Gは小さい</t>
    <rPh sb="2" eb="3">
      <t>チイ</t>
    </rPh>
    <phoneticPr fontId="1"/>
  </si>
  <si>
    <t>RGBG全てほぼ同じ</t>
    <rPh sb="4" eb="5">
      <t>スベ</t>
    </rPh>
    <rPh sb="8" eb="9">
      <t>オナ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</si>
</sst>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name val="Consolas"/>
      <family val="3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176" fontId="8" fillId="0" borderId="0" xfId="0" applyNumberFormat="1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Sheet9!$F$4:$F$16</c:f>
              <c:numCache>
                <c:formatCode>0.0000</c:formatCode>
                <c:ptCount val="13"/>
                <c:pt idx="0">
                  <c:v>0.98686329272068896</c:v>
                </c:pt>
                <c:pt idx="1">
                  <c:v>0.98655910250018797</c:v>
                </c:pt>
                <c:pt idx="2">
                  <c:v>0.98669274340492996</c:v>
                </c:pt>
                <c:pt idx="3">
                  <c:v>0.98682403350978098</c:v>
                </c:pt>
                <c:pt idx="4">
                  <c:v>0.98689451403523998</c:v>
                </c:pt>
                <c:pt idx="5">
                  <c:v>0.98674578075589803</c:v>
                </c:pt>
                <c:pt idx="6">
                  <c:v>0.98680131097898505</c:v>
                </c:pt>
                <c:pt idx="7">
                  <c:v>0.98695941564942702</c:v>
                </c:pt>
                <c:pt idx="8">
                  <c:v>0.98696286720484405</c:v>
                </c:pt>
                <c:pt idx="9">
                  <c:v>0.98690795504030404</c:v>
                </c:pt>
                <c:pt idx="10">
                  <c:v>0.98688064881305404</c:v>
                </c:pt>
                <c:pt idx="11">
                  <c:v>0.98687259729503396</c:v>
                </c:pt>
                <c:pt idx="12">
                  <c:v>0.98686329272068896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4-4587-89E8-3B235D992D17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Sheet9!$F$22:$F$35</c:f>
              <c:numCache>
                <c:formatCode>0.0000</c:formatCode>
                <c:ptCount val="14"/>
                <c:pt idx="0">
                  <c:v>0.98669490527227699</c:v>
                </c:pt>
                <c:pt idx="1">
                  <c:v>0.98674108348720502</c:v>
                </c:pt>
                <c:pt idx="2">
                  <c:v>0.98673172120477304</c:v>
                </c:pt>
                <c:pt idx="3">
                  <c:v>0.98671106854879298</c:v>
                </c:pt>
                <c:pt idx="4">
                  <c:v>0.98672500567822796</c:v>
                </c:pt>
                <c:pt idx="5">
                  <c:v>0.98698235071649998</c:v>
                </c:pt>
                <c:pt idx="6">
                  <c:v>0.98686783806377598</c:v>
                </c:pt>
                <c:pt idx="7">
                  <c:v>0.98680260216320803</c:v>
                </c:pt>
                <c:pt idx="8">
                  <c:v>0.98690241138773804</c:v>
                </c:pt>
                <c:pt idx="9">
                  <c:v>0.98691708834293301</c:v>
                </c:pt>
                <c:pt idx="10">
                  <c:v>0.98701957816199004</c:v>
                </c:pt>
                <c:pt idx="11">
                  <c:v>0.98690677168920105</c:v>
                </c:pt>
                <c:pt idx="12">
                  <c:v>0.98683174522068595</c:v>
                </c:pt>
                <c:pt idx="13">
                  <c:v>0.98690534041802103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4-4587-89E8-3B235D992D17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Sheet9!$F$43:$F$52</c:f>
              <c:numCache>
                <c:formatCode>0.0000</c:formatCode>
                <c:ptCount val="10"/>
                <c:pt idx="0">
                  <c:v>0.98654781950141801</c:v>
                </c:pt>
                <c:pt idx="1">
                  <c:v>0.98665485114949603</c:v>
                </c:pt>
                <c:pt idx="2">
                  <c:v>0.98659579846303203</c:v>
                </c:pt>
                <c:pt idx="3">
                  <c:v>0.98652478459840698</c:v>
                </c:pt>
                <c:pt idx="4">
                  <c:v>0.98664433458716205</c:v>
                </c:pt>
                <c:pt idx="5">
                  <c:v>0.98646086648532005</c:v>
                </c:pt>
                <c:pt idx="6">
                  <c:v>0.98636612204994301</c:v>
                </c:pt>
                <c:pt idx="7">
                  <c:v>0.98626581099117205</c:v>
                </c:pt>
                <c:pt idx="8">
                  <c:v>0.98626800226525801</c:v>
                </c:pt>
                <c:pt idx="9">
                  <c:v>0.98631023094125103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8-47F6-9D28-F27F542B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4895"/>
        <c:axId val="1238949695"/>
      </c:scatterChart>
      <c:valAx>
        <c:axId val="12389448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9695"/>
        <c:crosses val="autoZero"/>
        <c:crossBetween val="midCat"/>
      </c:valAx>
      <c:valAx>
        <c:axId val="1238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Sheet9!$G$4:$G$16</c:f>
              <c:numCache>
                <c:formatCode>0.0</c:formatCode>
                <c:ptCount val="13"/>
                <c:pt idx="0">
                  <c:v>54.814172453703698</c:v>
                </c:pt>
                <c:pt idx="1">
                  <c:v>54.338608217592501</c:v>
                </c:pt>
                <c:pt idx="2">
                  <c:v>53.8833550347222</c:v>
                </c:pt>
                <c:pt idx="3">
                  <c:v>53.328227719907403</c:v>
                </c:pt>
                <c:pt idx="4">
                  <c:v>52.958169849537001</c:v>
                </c:pt>
                <c:pt idx="5">
                  <c:v>53.382492766203697</c:v>
                </c:pt>
                <c:pt idx="6">
                  <c:v>53.287362557870303</c:v>
                </c:pt>
                <c:pt idx="7">
                  <c:v>52.629771412037002</c:v>
                </c:pt>
                <c:pt idx="8">
                  <c:v>52.768268229166601</c:v>
                </c:pt>
                <c:pt idx="9">
                  <c:v>53.136480034722197</c:v>
                </c:pt>
                <c:pt idx="10">
                  <c:v>53.693504050925903</c:v>
                </c:pt>
                <c:pt idx="11">
                  <c:v>54.668752893518501</c:v>
                </c:pt>
                <c:pt idx="12">
                  <c:v>54.814172453703698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313-A18C-D6AEC428F110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Sheet9!$G$22:$G$35</c:f>
              <c:numCache>
                <c:formatCode>0.0</c:formatCode>
                <c:ptCount val="14"/>
                <c:pt idx="0">
                  <c:v>53.853939525462899</c:v>
                </c:pt>
                <c:pt idx="1">
                  <c:v>53.581753472222204</c:v>
                </c:pt>
                <c:pt idx="2">
                  <c:v>53.599385127314797</c:v>
                </c:pt>
                <c:pt idx="3">
                  <c:v>53.693077256944399</c:v>
                </c:pt>
                <c:pt idx="4">
                  <c:v>53.551364293981401</c:v>
                </c:pt>
                <c:pt idx="5">
                  <c:v>52.433304398148103</c:v>
                </c:pt>
                <c:pt idx="6">
                  <c:v>52.9328747106481</c:v>
                </c:pt>
                <c:pt idx="7">
                  <c:v>53.366820023148101</c:v>
                </c:pt>
                <c:pt idx="8">
                  <c:v>53.018402777777702</c:v>
                </c:pt>
                <c:pt idx="9">
                  <c:v>52.909463252314801</c:v>
                </c:pt>
                <c:pt idx="10">
                  <c:v>52.837948495370298</c:v>
                </c:pt>
                <c:pt idx="11">
                  <c:v>53.749635416666599</c:v>
                </c:pt>
                <c:pt idx="12">
                  <c:v>55.027353877314802</c:v>
                </c:pt>
                <c:pt idx="13">
                  <c:v>55.239503761573999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5-4795-AF7D-8FB2050DC73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Sheet9!$G$43:$G$52</c:f>
              <c:numCache>
                <c:formatCode>0.0</c:formatCode>
                <c:ptCount val="10"/>
                <c:pt idx="0">
                  <c:v>54.701582754629598</c:v>
                </c:pt>
                <c:pt idx="1">
                  <c:v>54.405266203703697</c:v>
                </c:pt>
                <c:pt idx="2">
                  <c:v>54.989375000000003</c:v>
                </c:pt>
                <c:pt idx="3">
                  <c:v>55.494305555555499</c:v>
                </c:pt>
                <c:pt idx="4">
                  <c:v>55.424448784722202</c:v>
                </c:pt>
                <c:pt idx="5">
                  <c:v>57.169127604166597</c:v>
                </c:pt>
                <c:pt idx="6">
                  <c:v>59.114696180555498</c:v>
                </c:pt>
                <c:pt idx="7">
                  <c:v>62.793360821759201</c:v>
                </c:pt>
                <c:pt idx="8">
                  <c:v>63.480639467592503</c:v>
                </c:pt>
                <c:pt idx="9">
                  <c:v>63.946093750000003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C-4696-8428-19D48B5C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04191"/>
        <c:axId val="1343105631"/>
      </c:scatterChart>
      <c:valAx>
        <c:axId val="13431041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5631"/>
        <c:crosses val="autoZero"/>
        <c:crossBetween val="midCat"/>
      </c:valAx>
      <c:valAx>
        <c:axId val="1343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Sheet2!$D$6:$D$20</c:f>
              <c:numCache>
                <c:formatCode>0.0000</c:formatCode>
                <c:ptCount val="15"/>
                <c:pt idx="0">
                  <c:v>0.969724457085549</c:v>
                </c:pt>
                <c:pt idx="1">
                  <c:v>0.96957708567432099</c:v>
                </c:pt>
                <c:pt idx="2">
                  <c:v>0.96964955133943198</c:v>
                </c:pt>
                <c:pt idx="3">
                  <c:v>0.96958349610503802</c:v>
                </c:pt>
                <c:pt idx="4">
                  <c:v>0.96959765644011797</c:v>
                </c:pt>
                <c:pt idx="5">
                  <c:v>0.96960179316823203</c:v>
                </c:pt>
                <c:pt idx="6">
                  <c:v>0.96965705117876599</c:v>
                </c:pt>
                <c:pt idx="7">
                  <c:v>0.96966614355810998</c:v>
                </c:pt>
                <c:pt idx="8">
                  <c:v>0.96970577874773201</c:v>
                </c:pt>
                <c:pt idx="9">
                  <c:v>0.96980931022433903</c:v>
                </c:pt>
                <c:pt idx="10">
                  <c:v>0.96977899602059503</c:v>
                </c:pt>
                <c:pt idx="11">
                  <c:v>0.96984840422707397</c:v>
                </c:pt>
                <c:pt idx="12">
                  <c:v>0.96991750030076496</c:v>
                </c:pt>
                <c:pt idx="13">
                  <c:v>0.96997547772514803</c:v>
                </c:pt>
                <c:pt idx="14">
                  <c:v>0.97003114887085395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A-44D7-9298-ECDBC285C5F7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Sheet2!$F$6:$F$20</c:f>
              <c:numCache>
                <c:formatCode>0.0000</c:formatCode>
                <c:ptCount val="15"/>
                <c:pt idx="0">
                  <c:v>0.97358256456845504</c:v>
                </c:pt>
                <c:pt idx="1">
                  <c:v>0.97343190504403398</c:v>
                </c:pt>
                <c:pt idx="2">
                  <c:v>0.97349637224254204</c:v>
                </c:pt>
                <c:pt idx="3">
                  <c:v>0.973455433519678</c:v>
                </c:pt>
                <c:pt idx="4">
                  <c:v>0.97342864739244095</c:v>
                </c:pt>
                <c:pt idx="5">
                  <c:v>0.97353113163751004</c:v>
                </c:pt>
                <c:pt idx="6">
                  <c:v>0.97349623481527903</c:v>
                </c:pt>
                <c:pt idx="7">
                  <c:v>0.97349103729281194</c:v>
                </c:pt>
                <c:pt idx="8">
                  <c:v>0.97354665957912301</c:v>
                </c:pt>
                <c:pt idx="9">
                  <c:v>0.97370872648134299</c:v>
                </c:pt>
                <c:pt idx="10">
                  <c:v>0.97361084881030002</c:v>
                </c:pt>
                <c:pt idx="11">
                  <c:v>0.97366207359169499</c:v>
                </c:pt>
                <c:pt idx="12">
                  <c:v>0.97372198382188402</c:v>
                </c:pt>
                <c:pt idx="13">
                  <c:v>0.97377590029943895</c:v>
                </c:pt>
                <c:pt idx="14">
                  <c:v>0.97382573224334201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A-44D7-9298-ECDBC285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00448"/>
        <c:axId val="93080960"/>
      </c:scatterChart>
      <c:valAx>
        <c:axId val="21940044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80960"/>
        <c:crosses val="autoZero"/>
        <c:crossBetween val="midCat"/>
      </c:valAx>
      <c:valAx>
        <c:axId val="93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4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Sheet2!$E$6:$E$20</c:f>
              <c:numCache>
                <c:formatCode>0.0</c:formatCode>
                <c:ptCount val="15"/>
                <c:pt idx="0">
                  <c:v>73.226794999999996</c:v>
                </c:pt>
                <c:pt idx="1">
                  <c:v>75.819843000000006</c:v>
                </c:pt>
                <c:pt idx="2">
                  <c:v>77.369783999999996</c:v>
                </c:pt>
                <c:pt idx="3">
                  <c:v>77.313892999999993</c:v>
                </c:pt>
                <c:pt idx="4">
                  <c:v>76.918886000000001</c:v>
                </c:pt>
                <c:pt idx="5">
                  <c:v>77.801806999999997</c:v>
                </c:pt>
                <c:pt idx="6">
                  <c:v>77.400279999999995</c:v>
                </c:pt>
                <c:pt idx="7">
                  <c:v>77.584419999999994</c:v>
                </c:pt>
                <c:pt idx="8">
                  <c:v>78.431151999999997</c:v>
                </c:pt>
                <c:pt idx="9">
                  <c:v>77.214922000000001</c:v>
                </c:pt>
                <c:pt idx="10">
                  <c:v>77.029354999999995</c:v>
                </c:pt>
                <c:pt idx="11">
                  <c:v>77.461856999999995</c:v>
                </c:pt>
                <c:pt idx="12">
                  <c:v>77.692588000000001</c:v>
                </c:pt>
                <c:pt idx="13">
                  <c:v>76.842089999999999</c:v>
                </c:pt>
                <c:pt idx="14">
                  <c:v>76.874512999999993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0-4F71-8B0B-615812DE47C5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Sheet2!$G$6:$G$20</c:f>
              <c:numCache>
                <c:formatCode>0.0</c:formatCode>
                <c:ptCount val="15"/>
                <c:pt idx="0">
                  <c:v>63.485987999999999</c:v>
                </c:pt>
                <c:pt idx="1">
                  <c:v>66.071605000000005</c:v>
                </c:pt>
                <c:pt idx="2">
                  <c:v>67.587941999999998</c:v>
                </c:pt>
                <c:pt idx="3">
                  <c:v>67.498549999999994</c:v>
                </c:pt>
                <c:pt idx="4">
                  <c:v>67.198774999999998</c:v>
                </c:pt>
                <c:pt idx="5">
                  <c:v>67.854737</c:v>
                </c:pt>
                <c:pt idx="6">
                  <c:v>67.670128000000005</c:v>
                </c:pt>
                <c:pt idx="7">
                  <c:v>67.896568000000002</c:v>
                </c:pt>
                <c:pt idx="8">
                  <c:v>68.707449999999994</c:v>
                </c:pt>
                <c:pt idx="9">
                  <c:v>67.337714000000005</c:v>
                </c:pt>
                <c:pt idx="10">
                  <c:v>67.349885</c:v>
                </c:pt>
                <c:pt idx="11">
                  <c:v>67.815325999999999</c:v>
                </c:pt>
                <c:pt idx="12">
                  <c:v>68.050415999999998</c:v>
                </c:pt>
                <c:pt idx="13">
                  <c:v>67.225453999999999</c:v>
                </c:pt>
                <c:pt idx="14">
                  <c:v>67.280556000000004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0-4F71-8B0B-615812DE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0336"/>
        <c:axId val="213750400"/>
      </c:scatterChart>
      <c:valAx>
        <c:axId val="22493033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400"/>
        <c:crosses val="autoZero"/>
        <c:crossBetween val="midCat"/>
      </c:valAx>
      <c:valAx>
        <c:axId val="2137504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wc同士の比較!$B$6:$B$25</c:f>
              <c:numCache>
                <c:formatCode>0.0</c:formatCode>
                <c:ptCount val="20"/>
                <c:pt idx="0">
                  <c:v>78.153148999999999</c:v>
                </c:pt>
                <c:pt idx="1">
                  <c:v>78.182562000000004</c:v>
                </c:pt>
                <c:pt idx="2">
                  <c:v>78.273617999999999</c:v>
                </c:pt>
                <c:pt idx="3">
                  <c:v>78.129298000000006</c:v>
                </c:pt>
                <c:pt idx="4">
                  <c:v>79.808518000000007</c:v>
                </c:pt>
                <c:pt idx="5">
                  <c:v>80.863951999999998</c:v>
                </c:pt>
                <c:pt idx="6">
                  <c:v>81.229039999999998</c:v>
                </c:pt>
                <c:pt idx="7">
                  <c:v>81.676907999999997</c:v>
                </c:pt>
                <c:pt idx="8">
                  <c:v>82.806319999999999</c:v>
                </c:pt>
                <c:pt idx="9">
                  <c:v>82.215599999999995</c:v>
                </c:pt>
                <c:pt idx="10">
                  <c:v>82.780568000000002</c:v>
                </c:pt>
                <c:pt idx="11">
                  <c:v>82.860274000000004</c:v>
                </c:pt>
                <c:pt idx="12">
                  <c:v>83.082684</c:v>
                </c:pt>
                <c:pt idx="13">
                  <c:v>82.821178000000003</c:v>
                </c:pt>
                <c:pt idx="14">
                  <c:v>82.532111999999998</c:v>
                </c:pt>
                <c:pt idx="15">
                  <c:v>82.165299000000005</c:v>
                </c:pt>
                <c:pt idx="16">
                  <c:v>83.602526999999995</c:v>
                </c:pt>
                <c:pt idx="17">
                  <c:v>84.586650000000006</c:v>
                </c:pt>
                <c:pt idx="18">
                  <c:v>83.153330999999994</c:v>
                </c:pt>
                <c:pt idx="19">
                  <c:v>84.716925000000003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wc同士の比較!$D$6:$D$24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wc同士の比較!$F$6:$F$23</c:f>
              <c:numCache>
                <c:formatCode>0.0</c:formatCode>
                <c:ptCount val="18"/>
                <c:pt idx="0">
                  <c:v>78.316973000000004</c:v>
                </c:pt>
                <c:pt idx="1">
                  <c:v>78.806700000000006</c:v>
                </c:pt>
                <c:pt idx="2">
                  <c:v>78.995127999999994</c:v>
                </c:pt>
                <c:pt idx="3">
                  <c:v>80.053111999999999</c:v>
                </c:pt>
                <c:pt idx="4">
                  <c:v>80.668756000000002</c:v>
                </c:pt>
                <c:pt idx="5">
                  <c:v>81.384595000000004</c:v>
                </c:pt>
                <c:pt idx="6">
                  <c:v>82.394709000000006</c:v>
                </c:pt>
                <c:pt idx="7">
                  <c:v>82.585587000000004</c:v>
                </c:pt>
                <c:pt idx="8">
                  <c:v>83.236022000000006</c:v>
                </c:pt>
                <c:pt idx="9">
                  <c:v>83.612465</c:v>
                </c:pt>
                <c:pt idx="10">
                  <c:v>83.720440999999994</c:v>
                </c:pt>
                <c:pt idx="11">
                  <c:v>84.088851000000005</c:v>
                </c:pt>
                <c:pt idx="12">
                  <c:v>84.661966000000007</c:v>
                </c:pt>
                <c:pt idx="13">
                  <c:v>85.067471999999995</c:v>
                </c:pt>
                <c:pt idx="14">
                  <c:v>85.555368999999999</c:v>
                </c:pt>
                <c:pt idx="15">
                  <c:v>85.483649999999997</c:v>
                </c:pt>
                <c:pt idx="16">
                  <c:v>85.862548000000004</c:v>
                </c:pt>
                <c:pt idx="17">
                  <c:v>86.376855000000006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wc同士の比較!$H$6:$H$22</c:f>
              <c:numCache>
                <c:formatCode>0.0</c:formatCode>
                <c:ptCount val="17"/>
                <c:pt idx="0">
                  <c:v>78.305565999999999</c:v>
                </c:pt>
                <c:pt idx="1">
                  <c:v>78.188395999999997</c:v>
                </c:pt>
                <c:pt idx="2">
                  <c:v>78.596369999999993</c:v>
                </c:pt>
                <c:pt idx="3">
                  <c:v>78.488919999999993</c:v>
                </c:pt>
                <c:pt idx="4">
                  <c:v>79.825119999999998</c:v>
                </c:pt>
                <c:pt idx="5">
                  <c:v>80.448031</c:v>
                </c:pt>
                <c:pt idx="6">
                  <c:v>81.368926000000002</c:v>
                </c:pt>
                <c:pt idx="7">
                  <c:v>81.486787000000007</c:v>
                </c:pt>
                <c:pt idx="8">
                  <c:v>80.898826</c:v>
                </c:pt>
                <c:pt idx="9">
                  <c:v>82.724610999999996</c:v>
                </c:pt>
                <c:pt idx="10">
                  <c:v>82.810936999999996</c:v>
                </c:pt>
                <c:pt idx="11">
                  <c:v>82.433608000000007</c:v>
                </c:pt>
                <c:pt idx="12">
                  <c:v>81.760645999999994</c:v>
                </c:pt>
                <c:pt idx="13">
                  <c:v>83.148212999999998</c:v>
                </c:pt>
                <c:pt idx="14">
                  <c:v>82.682359000000005</c:v>
                </c:pt>
                <c:pt idx="15">
                  <c:v>84.192961999999994</c:v>
                </c:pt>
                <c:pt idx="16">
                  <c:v>85.995649999999998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ser>
          <c:idx val="4"/>
          <c:order val="4"/>
          <c:tx>
            <c:strRef>
              <c:f>wc同士の比較!$I$4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wc同士の比較!$I$6:$I$19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wc同士の比較!$J$6:$J$19</c:f>
              <c:numCache>
                <c:formatCode>0.0</c:formatCode>
                <c:ptCount val="14"/>
                <c:pt idx="0">
                  <c:v>78.420267999999993</c:v>
                </c:pt>
                <c:pt idx="1">
                  <c:v>78.517197999999993</c:v>
                </c:pt>
                <c:pt idx="2">
                  <c:v>78.716175000000007</c:v>
                </c:pt>
                <c:pt idx="3">
                  <c:v>80.46208</c:v>
                </c:pt>
                <c:pt idx="4">
                  <c:v>80.745952000000003</c:v>
                </c:pt>
                <c:pt idx="5">
                  <c:v>82.762600000000006</c:v>
                </c:pt>
                <c:pt idx="6">
                  <c:v>83.369637999999995</c:v>
                </c:pt>
                <c:pt idx="7">
                  <c:v>85.389943000000002</c:v>
                </c:pt>
                <c:pt idx="8">
                  <c:v>85.183406000000005</c:v>
                </c:pt>
                <c:pt idx="9">
                  <c:v>85.441418999999996</c:v>
                </c:pt>
                <c:pt idx="10">
                  <c:v>85.867393000000007</c:v>
                </c:pt>
                <c:pt idx="11">
                  <c:v>85.895722000000006</c:v>
                </c:pt>
                <c:pt idx="12">
                  <c:v>85.409034000000005</c:v>
                </c:pt>
                <c:pt idx="13">
                  <c:v>86.591247999999993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B3E-BD42-8EB05FF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(2)'!$A$4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(2)'!$A$6:$A$25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(2)'!$B$6:$B$25</c:f>
              <c:numCache>
                <c:formatCode>0.0</c:formatCode>
                <c:ptCount val="20"/>
                <c:pt idx="0">
                  <c:v>66.256393000000003</c:v>
                </c:pt>
                <c:pt idx="1">
                  <c:v>66.240353999999996</c:v>
                </c:pt>
                <c:pt idx="2">
                  <c:v>66.221980000000002</c:v>
                </c:pt>
                <c:pt idx="3">
                  <c:v>66.097035000000005</c:v>
                </c:pt>
                <c:pt idx="4">
                  <c:v>67.867846999999998</c:v>
                </c:pt>
                <c:pt idx="5">
                  <c:v>68.856156999999996</c:v>
                </c:pt>
                <c:pt idx="6">
                  <c:v>68.932816000000003</c:v>
                </c:pt>
                <c:pt idx="7">
                  <c:v>69.494872000000001</c:v>
                </c:pt>
                <c:pt idx="8">
                  <c:v>70.698434000000006</c:v>
                </c:pt>
                <c:pt idx="9">
                  <c:v>70.036007999999995</c:v>
                </c:pt>
                <c:pt idx="10">
                  <c:v>70.371337999999994</c:v>
                </c:pt>
                <c:pt idx="11">
                  <c:v>70.544702999999998</c:v>
                </c:pt>
                <c:pt idx="12">
                  <c:v>70.792968000000002</c:v>
                </c:pt>
                <c:pt idx="13">
                  <c:v>70.344005999999993</c:v>
                </c:pt>
                <c:pt idx="14">
                  <c:v>70.145912999999993</c:v>
                </c:pt>
                <c:pt idx="15">
                  <c:v>69.722857000000005</c:v>
                </c:pt>
                <c:pt idx="16">
                  <c:v>70.831869999999995</c:v>
                </c:pt>
                <c:pt idx="17">
                  <c:v>71.888998000000001</c:v>
                </c:pt>
                <c:pt idx="18">
                  <c:v>70.619933000000003</c:v>
                </c:pt>
                <c:pt idx="19">
                  <c:v>71.923196000000004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A9D-8C8D-70D8EB4E1BD8}"/>
            </c:ext>
          </c:extLst>
        </c:ser>
        <c:ser>
          <c:idx val="1"/>
          <c:order val="1"/>
          <c:tx>
            <c:strRef>
              <c:f>'wc同士の比較 (2)'!$C$4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(2)'!$C$6:$C$24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(2)'!$D$6:$D$24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3-4A9D-8C8D-70D8EB4E1BD8}"/>
            </c:ext>
          </c:extLst>
        </c:ser>
        <c:ser>
          <c:idx val="2"/>
          <c:order val="2"/>
          <c:tx>
            <c:strRef>
              <c:f>'wc同士の比較 (2)'!$E$4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(2)'!$E$6:$E$23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(2)'!$F$6:$F$23</c:f>
              <c:numCache>
                <c:formatCode>0.0</c:formatCode>
                <c:ptCount val="18"/>
                <c:pt idx="0">
                  <c:v>66.304790999999994</c:v>
                </c:pt>
                <c:pt idx="1">
                  <c:v>66.378063999999995</c:v>
                </c:pt>
                <c:pt idx="2">
                  <c:v>66.335386</c:v>
                </c:pt>
                <c:pt idx="3">
                  <c:v>67.226954000000006</c:v>
                </c:pt>
                <c:pt idx="4">
                  <c:v>67.699326999999997</c:v>
                </c:pt>
                <c:pt idx="5">
                  <c:v>67.927529000000007</c:v>
                </c:pt>
                <c:pt idx="6">
                  <c:v>68.892815999999996</c:v>
                </c:pt>
                <c:pt idx="7">
                  <c:v>68.789834999999997</c:v>
                </c:pt>
                <c:pt idx="8">
                  <c:v>69.153654000000003</c:v>
                </c:pt>
                <c:pt idx="9">
                  <c:v>69.273556999999997</c:v>
                </c:pt>
                <c:pt idx="10">
                  <c:v>69.416038999999998</c:v>
                </c:pt>
                <c:pt idx="11">
                  <c:v>69.433699000000004</c:v>
                </c:pt>
                <c:pt idx="12">
                  <c:v>69.948646999999994</c:v>
                </c:pt>
                <c:pt idx="13">
                  <c:v>70.430288000000004</c:v>
                </c:pt>
                <c:pt idx="14">
                  <c:v>70.838052000000005</c:v>
                </c:pt>
                <c:pt idx="15">
                  <c:v>70.667681000000002</c:v>
                </c:pt>
                <c:pt idx="16">
                  <c:v>70.873953</c:v>
                </c:pt>
                <c:pt idx="17">
                  <c:v>71.267336999999998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A9D-8C8D-70D8EB4E1BD8}"/>
            </c:ext>
          </c:extLst>
        </c:ser>
        <c:ser>
          <c:idx val="3"/>
          <c:order val="3"/>
          <c:tx>
            <c:strRef>
              <c:f>'wc同士の比較 (2)'!$G$4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(2)'!$G$6:$G$22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(2)'!$H$6:$H$22</c:f>
              <c:numCache>
                <c:formatCode>0.0</c:formatCode>
                <c:ptCount val="17"/>
                <c:pt idx="0">
                  <c:v>66.489465999999993</c:v>
                </c:pt>
                <c:pt idx="1">
                  <c:v>66.335538999999997</c:v>
                </c:pt>
                <c:pt idx="2">
                  <c:v>66.782579999999996</c:v>
                </c:pt>
                <c:pt idx="3">
                  <c:v>66.452196000000001</c:v>
                </c:pt>
                <c:pt idx="4">
                  <c:v>67.694059999999993</c:v>
                </c:pt>
                <c:pt idx="5">
                  <c:v>68.357585999999998</c:v>
                </c:pt>
                <c:pt idx="6">
                  <c:v>69.239906000000005</c:v>
                </c:pt>
                <c:pt idx="7">
                  <c:v>69.471388000000005</c:v>
                </c:pt>
                <c:pt idx="8">
                  <c:v>68.770505999999997</c:v>
                </c:pt>
                <c:pt idx="9">
                  <c:v>70.571721999999994</c:v>
                </c:pt>
                <c:pt idx="10">
                  <c:v>70.412728000000001</c:v>
                </c:pt>
                <c:pt idx="11">
                  <c:v>70.057683999999995</c:v>
                </c:pt>
                <c:pt idx="12">
                  <c:v>69.487277000000006</c:v>
                </c:pt>
                <c:pt idx="13">
                  <c:v>70.683363999999997</c:v>
                </c:pt>
                <c:pt idx="14">
                  <c:v>70.058104</c:v>
                </c:pt>
                <c:pt idx="15">
                  <c:v>71.594922999999994</c:v>
                </c:pt>
                <c:pt idx="16">
                  <c:v>73.398549000000003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A9D-8C8D-70D8EB4E1BD8}"/>
            </c:ext>
          </c:extLst>
        </c:ser>
        <c:ser>
          <c:idx val="4"/>
          <c:order val="4"/>
          <c:tx>
            <c:strRef>
              <c:f>'wc同士の比較 (2)'!$I$4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(2)'!$I$6:$I$19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(2)'!$J$6:$J$19</c:f>
              <c:numCache>
                <c:formatCode>0.0</c:formatCode>
                <c:ptCount val="14"/>
                <c:pt idx="0">
                  <c:v>66.551036999999994</c:v>
                </c:pt>
                <c:pt idx="1">
                  <c:v>66.525548999999998</c:v>
                </c:pt>
                <c:pt idx="2">
                  <c:v>66.711572000000004</c:v>
                </c:pt>
                <c:pt idx="3">
                  <c:v>68.476508999999993</c:v>
                </c:pt>
                <c:pt idx="4">
                  <c:v>68.725825</c:v>
                </c:pt>
                <c:pt idx="5">
                  <c:v>70.717923999999996</c:v>
                </c:pt>
                <c:pt idx="6">
                  <c:v>71.265241000000003</c:v>
                </c:pt>
                <c:pt idx="7">
                  <c:v>73.242116999999993</c:v>
                </c:pt>
                <c:pt idx="8">
                  <c:v>72.880847000000003</c:v>
                </c:pt>
                <c:pt idx="9">
                  <c:v>73.253594000000007</c:v>
                </c:pt>
                <c:pt idx="10">
                  <c:v>73.781155999999996</c:v>
                </c:pt>
                <c:pt idx="11">
                  <c:v>73.644986000000003</c:v>
                </c:pt>
                <c:pt idx="12">
                  <c:v>73.069981999999996</c:v>
                </c:pt>
                <c:pt idx="13">
                  <c:v>74.257524000000004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A9D-8C8D-70D8EB4E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(3)'!$A$4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(3)'!$A$6:$A$25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(3)'!$B$6:$B$25</c:f>
              <c:numCache>
                <c:formatCode>0.0000</c:formatCode>
                <c:ptCount val="20"/>
                <c:pt idx="0">
                  <c:v>0.96776929698046898</c:v>
                </c:pt>
                <c:pt idx="1">
                  <c:v>0.96780584044561202</c:v>
                </c:pt>
                <c:pt idx="2">
                  <c:v>0.96778626910752796</c:v>
                </c:pt>
                <c:pt idx="3">
                  <c:v>0.96789364503259401</c:v>
                </c:pt>
                <c:pt idx="4">
                  <c:v>0.96781667243820502</c:v>
                </c:pt>
                <c:pt idx="5">
                  <c:v>0.96798044397623895</c:v>
                </c:pt>
                <c:pt idx="6">
                  <c:v>0.96795073379510199</c:v>
                </c:pt>
                <c:pt idx="7">
                  <c:v>0.96800749704532196</c:v>
                </c:pt>
                <c:pt idx="8">
                  <c:v>0.96812965007468199</c:v>
                </c:pt>
                <c:pt idx="9">
                  <c:v>0.96809730951331296</c:v>
                </c:pt>
                <c:pt idx="10">
                  <c:v>0.96809515501804</c:v>
                </c:pt>
                <c:pt idx="11">
                  <c:v>0.96816039590427605</c:v>
                </c:pt>
                <c:pt idx="12">
                  <c:v>0.96827108489881897</c:v>
                </c:pt>
                <c:pt idx="13">
                  <c:v>0.96825940431377699</c:v>
                </c:pt>
                <c:pt idx="14">
                  <c:v>0.96829261953916002</c:v>
                </c:pt>
                <c:pt idx="15">
                  <c:v>0.968345986377811</c:v>
                </c:pt>
                <c:pt idx="16">
                  <c:v>0.96804198034712996</c:v>
                </c:pt>
                <c:pt idx="17">
                  <c:v>0.96791968318602795</c:v>
                </c:pt>
                <c:pt idx="18">
                  <c:v>0.96805163796170302</c:v>
                </c:pt>
                <c:pt idx="19">
                  <c:v>0.96789521350108798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E-4760-8E43-E623555CC9B8}"/>
            </c:ext>
          </c:extLst>
        </c:ser>
        <c:ser>
          <c:idx val="1"/>
          <c:order val="1"/>
          <c:tx>
            <c:strRef>
              <c:f>'wc同士の比較 (3)'!$C$4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(3)'!$C$6:$C$24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(3)'!$D$6:$D$24</c:f>
              <c:numCache>
                <c:formatCode>0.0000</c:formatCode>
                <c:ptCount val="19"/>
                <c:pt idx="0">
                  <c:v>0.96772738162078498</c:v>
                </c:pt>
                <c:pt idx="1">
                  <c:v>0.96750552929642797</c:v>
                </c:pt>
                <c:pt idx="2">
                  <c:v>0.96729953508357502</c:v>
                </c:pt>
                <c:pt idx="3">
                  <c:v>0.96713185268170698</c:v>
                </c:pt>
                <c:pt idx="4">
                  <c:v>0.96671180741715301</c:v>
                </c:pt>
                <c:pt idx="5">
                  <c:v>0.96649668289435597</c:v>
                </c:pt>
                <c:pt idx="6">
                  <c:v>0.96627288291454705</c:v>
                </c:pt>
                <c:pt idx="7">
                  <c:v>0.96602765227516696</c:v>
                </c:pt>
                <c:pt idx="8">
                  <c:v>0.96572735635570695</c:v>
                </c:pt>
                <c:pt idx="9">
                  <c:v>0.96559787869206104</c:v>
                </c:pt>
                <c:pt idx="10">
                  <c:v>0.96542411206975198</c:v>
                </c:pt>
                <c:pt idx="11">
                  <c:v>0.96534989847098496</c:v>
                </c:pt>
                <c:pt idx="12">
                  <c:v>0.96529583290167698</c:v>
                </c:pt>
                <c:pt idx="13">
                  <c:v>0.96519547384769699</c:v>
                </c:pt>
                <c:pt idx="14">
                  <c:v>0.96492192619260297</c:v>
                </c:pt>
                <c:pt idx="15">
                  <c:v>0.96482303076495002</c:v>
                </c:pt>
                <c:pt idx="16">
                  <c:v>0.96489715401072096</c:v>
                </c:pt>
                <c:pt idx="17">
                  <c:v>0.96464454208987804</c:v>
                </c:pt>
                <c:pt idx="18">
                  <c:v>0.96455329759157304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E-4760-8E43-E623555CC9B8}"/>
            </c:ext>
          </c:extLst>
        </c:ser>
        <c:ser>
          <c:idx val="2"/>
          <c:order val="2"/>
          <c:tx>
            <c:strRef>
              <c:f>'wc同士の比較 (3)'!$E$4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(3)'!$E$6:$E$23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(3)'!$F$6:$F$23</c:f>
              <c:numCache>
                <c:formatCode>0.0000</c:formatCode>
                <c:ptCount val="18"/>
                <c:pt idx="0">
                  <c:v>0.96775694509469501</c:v>
                </c:pt>
                <c:pt idx="1">
                  <c:v>0.96751133333071504</c:v>
                </c:pt>
                <c:pt idx="2">
                  <c:v>0.96744264831175697</c:v>
                </c:pt>
                <c:pt idx="3">
                  <c:v>0.96708261130810802</c:v>
                </c:pt>
                <c:pt idx="4">
                  <c:v>0.96681022560753005</c:v>
                </c:pt>
                <c:pt idx="5">
                  <c:v>0.966425846658725</c:v>
                </c:pt>
                <c:pt idx="6">
                  <c:v>0.96607333713733901</c:v>
                </c:pt>
                <c:pt idx="7">
                  <c:v>0.96595695227830103</c:v>
                </c:pt>
                <c:pt idx="8">
                  <c:v>0.96570437923826502</c:v>
                </c:pt>
                <c:pt idx="9">
                  <c:v>0.96560464759833597</c:v>
                </c:pt>
                <c:pt idx="10">
                  <c:v>0.96553413208322403</c:v>
                </c:pt>
                <c:pt idx="11">
                  <c:v>0.96537170985237097</c:v>
                </c:pt>
                <c:pt idx="12">
                  <c:v>0.96518190638506896</c:v>
                </c:pt>
                <c:pt idx="13">
                  <c:v>0.96497793625105999</c:v>
                </c:pt>
                <c:pt idx="14">
                  <c:v>0.96489603896548504</c:v>
                </c:pt>
                <c:pt idx="15">
                  <c:v>0.96486410269240697</c:v>
                </c:pt>
                <c:pt idx="16">
                  <c:v>0.96468784104530703</c:v>
                </c:pt>
                <c:pt idx="17">
                  <c:v>0.96458556918959804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E-4760-8E43-E623555CC9B8}"/>
            </c:ext>
          </c:extLst>
        </c:ser>
        <c:ser>
          <c:idx val="3"/>
          <c:order val="3"/>
          <c:tx>
            <c:strRef>
              <c:f>'wc同士の比較 (3)'!$G$4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(3)'!$G$6:$G$22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(3)'!$H$6:$H$22</c:f>
              <c:numCache>
                <c:formatCode>0.0000</c:formatCode>
                <c:ptCount val="17"/>
                <c:pt idx="0">
                  <c:v>0.967686172806829</c:v>
                </c:pt>
                <c:pt idx="1">
                  <c:v>0.96772668234181702</c:v>
                </c:pt>
                <c:pt idx="2">
                  <c:v>0.96770188163785997</c:v>
                </c:pt>
                <c:pt idx="3">
                  <c:v>0.96788431179142298</c:v>
                </c:pt>
                <c:pt idx="4">
                  <c:v>0.967876225187985</c:v>
                </c:pt>
                <c:pt idx="5">
                  <c:v>0.96780686723186504</c:v>
                </c:pt>
                <c:pt idx="6">
                  <c:v>0.96791713757984599</c:v>
                </c:pt>
                <c:pt idx="7">
                  <c:v>0.96799662885813398</c:v>
                </c:pt>
                <c:pt idx="8">
                  <c:v>0.96823015296826298</c:v>
                </c:pt>
                <c:pt idx="9">
                  <c:v>0.96805520417337498</c:v>
                </c:pt>
                <c:pt idx="10">
                  <c:v>0.96817207909967795</c:v>
                </c:pt>
                <c:pt idx="11">
                  <c:v>0.96821496860868494</c:v>
                </c:pt>
                <c:pt idx="12">
                  <c:v>0.96827582641772603</c:v>
                </c:pt>
                <c:pt idx="13">
                  <c:v>0.96834054674617498</c:v>
                </c:pt>
                <c:pt idx="14">
                  <c:v>0.96824882491685604</c:v>
                </c:pt>
                <c:pt idx="15">
                  <c:v>0.96810845606993601</c:v>
                </c:pt>
                <c:pt idx="16">
                  <c:v>0.96793698411254403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E-4760-8E43-E623555CC9B8}"/>
            </c:ext>
          </c:extLst>
        </c:ser>
        <c:ser>
          <c:idx val="4"/>
          <c:order val="4"/>
          <c:tx>
            <c:strRef>
              <c:f>'wc同士の比較 (3)'!$I$4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(3)'!$I$6:$I$19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(3)'!$J$6:$J$19</c:f>
              <c:numCache>
                <c:formatCode>0.0000</c:formatCode>
                <c:ptCount val="14"/>
                <c:pt idx="0">
                  <c:v>0.967700786625036</c:v>
                </c:pt>
                <c:pt idx="1">
                  <c:v>0.96764160738479399</c:v>
                </c:pt>
                <c:pt idx="2">
                  <c:v>0.96771401447743999</c:v>
                </c:pt>
                <c:pt idx="3">
                  <c:v>0.96762823604713999</c:v>
                </c:pt>
                <c:pt idx="4">
                  <c:v>0.96760619511802304</c:v>
                </c:pt>
                <c:pt idx="5">
                  <c:v>0.96755786013704104</c:v>
                </c:pt>
                <c:pt idx="6">
                  <c:v>0.967539473740196</c:v>
                </c:pt>
                <c:pt idx="7">
                  <c:v>0.96746899190070901</c:v>
                </c:pt>
                <c:pt idx="8">
                  <c:v>0.96745679017016795</c:v>
                </c:pt>
                <c:pt idx="9">
                  <c:v>0.96752344518870004</c:v>
                </c:pt>
                <c:pt idx="10">
                  <c:v>0.96740385634704795</c:v>
                </c:pt>
                <c:pt idx="11">
                  <c:v>0.96749866859745803</c:v>
                </c:pt>
                <c:pt idx="12">
                  <c:v>0.96751047996947404</c:v>
                </c:pt>
                <c:pt idx="13">
                  <c:v>0.96740215016010001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E-4760-8E43-E623555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(4)'!$A$4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(4)'!$A$6:$A$25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(4)'!$B$6:$B$25</c:f>
              <c:numCache>
                <c:formatCode>0.0000</c:formatCode>
                <c:ptCount val="20"/>
                <c:pt idx="0">
                  <c:v>0.972481124278055</c:v>
                </c:pt>
                <c:pt idx="1">
                  <c:v>0.97252770387575005</c:v>
                </c:pt>
                <c:pt idx="2">
                  <c:v>0.97255823702790101</c:v>
                </c:pt>
                <c:pt idx="3">
                  <c:v>0.97265161572970804</c:v>
                </c:pt>
                <c:pt idx="4">
                  <c:v>0.97252992877157896</c:v>
                </c:pt>
                <c:pt idx="5">
                  <c:v>0.97270523889123095</c:v>
                </c:pt>
                <c:pt idx="6">
                  <c:v>0.97279965768981802</c:v>
                </c:pt>
                <c:pt idx="7">
                  <c:v>0.97281989688764803</c:v>
                </c:pt>
                <c:pt idx="8">
                  <c:v>0.97291448509863299</c:v>
                </c:pt>
                <c:pt idx="9">
                  <c:v>0.97291709037283303</c:v>
                </c:pt>
                <c:pt idx="10">
                  <c:v>0.97300254499964001</c:v>
                </c:pt>
                <c:pt idx="11">
                  <c:v>0.97303378850146804</c:v>
                </c:pt>
                <c:pt idx="12">
                  <c:v>0.97313097498299295</c:v>
                </c:pt>
                <c:pt idx="13">
                  <c:v>0.97319919146910105</c:v>
                </c:pt>
                <c:pt idx="14">
                  <c:v>0.97320870825899397</c:v>
                </c:pt>
                <c:pt idx="15">
                  <c:v>0.97328263990624397</c:v>
                </c:pt>
                <c:pt idx="16">
                  <c:v>0.97311607978793502</c:v>
                </c:pt>
                <c:pt idx="17">
                  <c:v>0.97296106473931898</c:v>
                </c:pt>
                <c:pt idx="18">
                  <c:v>0.97304380346535202</c:v>
                </c:pt>
                <c:pt idx="19">
                  <c:v>0.97299343793259496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F48-88FE-65F7D3EDD216}"/>
            </c:ext>
          </c:extLst>
        </c:ser>
        <c:ser>
          <c:idx val="1"/>
          <c:order val="1"/>
          <c:tx>
            <c:strRef>
              <c:f>'wc同士の比較 (4)'!$C$4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(4)'!$C$6:$C$24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(4)'!$D$6:$D$24</c:f>
              <c:numCache>
                <c:formatCode>0.0000</c:formatCode>
                <c:ptCount val="19"/>
                <c:pt idx="0">
                  <c:v>0.97249857758812996</c:v>
                </c:pt>
                <c:pt idx="1">
                  <c:v>0.97235299471822201</c:v>
                </c:pt>
                <c:pt idx="2">
                  <c:v>0.97222319606755403</c:v>
                </c:pt>
                <c:pt idx="3">
                  <c:v>0.97212294419747403</c:v>
                </c:pt>
                <c:pt idx="4">
                  <c:v>0.971907214303113</c:v>
                </c:pt>
                <c:pt idx="5">
                  <c:v>0.97174349657449</c:v>
                </c:pt>
                <c:pt idx="6">
                  <c:v>0.97164217806572895</c:v>
                </c:pt>
                <c:pt idx="7">
                  <c:v>0.97152300820516002</c:v>
                </c:pt>
                <c:pt idx="8">
                  <c:v>0.97128720860187601</c:v>
                </c:pt>
                <c:pt idx="9">
                  <c:v>0.97123579510016</c:v>
                </c:pt>
                <c:pt idx="10">
                  <c:v>0.97109896681385199</c:v>
                </c:pt>
                <c:pt idx="11">
                  <c:v>0.971044549182838</c:v>
                </c:pt>
                <c:pt idx="12">
                  <c:v>0.97101774139019403</c:v>
                </c:pt>
                <c:pt idx="13">
                  <c:v>0.97089508606804198</c:v>
                </c:pt>
                <c:pt idx="14">
                  <c:v>0.97076660321726804</c:v>
                </c:pt>
                <c:pt idx="15">
                  <c:v>0.97073001915106405</c:v>
                </c:pt>
                <c:pt idx="16">
                  <c:v>0.97069827258784203</c:v>
                </c:pt>
                <c:pt idx="17">
                  <c:v>0.97060057159469804</c:v>
                </c:pt>
                <c:pt idx="18">
                  <c:v>0.97047316543036399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3-4F48-88FE-65F7D3EDD216}"/>
            </c:ext>
          </c:extLst>
        </c:ser>
        <c:ser>
          <c:idx val="2"/>
          <c:order val="2"/>
          <c:tx>
            <c:strRef>
              <c:f>'wc同士の比較 (4)'!$E$4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(4)'!$E$6:$E$23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(4)'!$F$6:$F$23</c:f>
              <c:numCache>
                <c:formatCode>0.0000</c:formatCode>
                <c:ptCount val="18"/>
                <c:pt idx="0">
                  <c:v>0.97251113714817505</c:v>
                </c:pt>
                <c:pt idx="1">
                  <c:v>0.97243502784281999</c:v>
                </c:pt>
                <c:pt idx="2">
                  <c:v>0.97245562865410995</c:v>
                </c:pt>
                <c:pt idx="3">
                  <c:v>0.97215360672004902</c:v>
                </c:pt>
                <c:pt idx="4">
                  <c:v>0.971934016162596</c:v>
                </c:pt>
                <c:pt idx="5">
                  <c:v>0.97175512466846503</c:v>
                </c:pt>
                <c:pt idx="6">
                  <c:v>0.97140467291384003</c:v>
                </c:pt>
                <c:pt idx="7">
                  <c:v>0.97141003287634398</c:v>
                </c:pt>
                <c:pt idx="8">
                  <c:v>0.971274162760704</c:v>
                </c:pt>
                <c:pt idx="9">
                  <c:v>0.97126905909782302</c:v>
                </c:pt>
                <c:pt idx="10">
                  <c:v>0.97118440990463095</c:v>
                </c:pt>
                <c:pt idx="11">
                  <c:v>0.97116133102497604</c:v>
                </c:pt>
                <c:pt idx="12">
                  <c:v>0.97099018226524902</c:v>
                </c:pt>
                <c:pt idx="13">
                  <c:v>0.97075650064609498</c:v>
                </c:pt>
                <c:pt idx="14">
                  <c:v>0.97069088838029505</c:v>
                </c:pt>
                <c:pt idx="15">
                  <c:v>0.97070917309847105</c:v>
                </c:pt>
                <c:pt idx="16">
                  <c:v>0.97060219417372795</c:v>
                </c:pt>
                <c:pt idx="17">
                  <c:v>0.97054212675871498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F48-88FE-65F7D3EDD216}"/>
            </c:ext>
          </c:extLst>
        </c:ser>
        <c:ser>
          <c:idx val="3"/>
          <c:order val="3"/>
          <c:tx>
            <c:strRef>
              <c:f>'wc同士の比較 (4)'!$G$4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(4)'!$G$6:$G$22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(4)'!$H$6:$H$22</c:f>
              <c:numCache>
                <c:formatCode>0.0000</c:formatCode>
                <c:ptCount val="17"/>
                <c:pt idx="0">
                  <c:v>0.97236145960902098</c:v>
                </c:pt>
                <c:pt idx="1">
                  <c:v>0.97242087949349199</c:v>
                </c:pt>
                <c:pt idx="2">
                  <c:v>0.97236788956050302</c:v>
                </c:pt>
                <c:pt idx="3">
                  <c:v>0.97264019608923502</c:v>
                </c:pt>
                <c:pt idx="4">
                  <c:v>0.97266462454332003</c:v>
                </c:pt>
                <c:pt idx="5">
                  <c:v>0.972579120254908</c:v>
                </c:pt>
                <c:pt idx="6">
                  <c:v>0.97271638481452305</c:v>
                </c:pt>
                <c:pt idx="7">
                  <c:v>0.97273526347787698</c:v>
                </c:pt>
                <c:pt idx="8">
                  <c:v>0.97302454812462902</c:v>
                </c:pt>
                <c:pt idx="9">
                  <c:v>0.97285362647257301</c:v>
                </c:pt>
                <c:pt idx="10">
                  <c:v>0.97306173569781695</c:v>
                </c:pt>
                <c:pt idx="11">
                  <c:v>0.97311597871083799</c:v>
                </c:pt>
                <c:pt idx="12">
                  <c:v>0.97314521121475595</c:v>
                </c:pt>
                <c:pt idx="13">
                  <c:v>0.97328553976557597</c:v>
                </c:pt>
                <c:pt idx="14">
                  <c:v>0.97326504649703405</c:v>
                </c:pt>
                <c:pt idx="15">
                  <c:v>0.97312532731724999</c:v>
                </c:pt>
                <c:pt idx="16">
                  <c:v>0.97295157426187695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3-4F48-88FE-65F7D3EDD216}"/>
            </c:ext>
          </c:extLst>
        </c:ser>
        <c:ser>
          <c:idx val="4"/>
          <c:order val="4"/>
          <c:tx>
            <c:strRef>
              <c:f>'wc同士の比較 (4)'!$I$4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(4)'!$I$6:$I$19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(4)'!$J$6:$J$19</c:f>
              <c:numCache>
                <c:formatCode>0.0000</c:formatCode>
                <c:ptCount val="14"/>
                <c:pt idx="0">
                  <c:v>0.97239576568214903</c:v>
                </c:pt>
                <c:pt idx="1">
                  <c:v>0.97239031219385896</c:v>
                </c:pt>
                <c:pt idx="2">
                  <c:v>0.97245990982137198</c:v>
                </c:pt>
                <c:pt idx="3">
                  <c:v>0.97235571468855797</c:v>
                </c:pt>
                <c:pt idx="4">
                  <c:v>0.97234757983423903</c:v>
                </c:pt>
                <c:pt idx="5">
                  <c:v>0.97229560738485399</c:v>
                </c:pt>
                <c:pt idx="6">
                  <c:v>0.97230085133133304</c:v>
                </c:pt>
                <c:pt idx="7">
                  <c:v>0.97224435404009002</c:v>
                </c:pt>
                <c:pt idx="8">
                  <c:v>0.97229357623403301</c:v>
                </c:pt>
                <c:pt idx="9">
                  <c:v>0.97231554321732605</c:v>
                </c:pt>
                <c:pt idx="10">
                  <c:v>0.97215121699072304</c:v>
                </c:pt>
                <c:pt idx="11">
                  <c:v>0.97232334654782104</c:v>
                </c:pt>
                <c:pt idx="12">
                  <c:v>0.97236994636736795</c:v>
                </c:pt>
                <c:pt idx="13">
                  <c:v>0.972261141897235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3-4F48-88FE-65F7D3ED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Sheet8!$A$3:$A$22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Sheet8!$B$3:$B$22</c:f>
              <c:numCache>
                <c:formatCode>0.0</c:formatCode>
                <c:ptCount val="20"/>
                <c:pt idx="0">
                  <c:v>201.41296599999998</c:v>
                </c:pt>
                <c:pt idx="1">
                  <c:v>201.238224</c:v>
                </c:pt>
                <c:pt idx="2">
                  <c:v>201.29650000000001</c:v>
                </c:pt>
                <c:pt idx="3">
                  <c:v>200.92244500000004</c:v>
                </c:pt>
                <c:pt idx="4">
                  <c:v>206.32176999999999</c:v>
                </c:pt>
                <c:pt idx="5">
                  <c:v>209.20776999999998</c:v>
                </c:pt>
                <c:pt idx="6">
                  <c:v>209.44701799999996</c:v>
                </c:pt>
                <c:pt idx="7">
                  <c:v>210.986582</c:v>
                </c:pt>
                <c:pt idx="8">
                  <c:v>214.323781</c:v>
                </c:pt>
                <c:pt idx="9">
                  <c:v>212.57507600000002</c:v>
                </c:pt>
                <c:pt idx="10">
                  <c:v>213.43343399999998</c:v>
                </c:pt>
                <c:pt idx="11">
                  <c:v>213.89506399999999</c:v>
                </c:pt>
                <c:pt idx="12">
                  <c:v>214.775284</c:v>
                </c:pt>
                <c:pt idx="13">
                  <c:v>213.24159799999998</c:v>
                </c:pt>
                <c:pt idx="14">
                  <c:v>212.89790599999998</c:v>
                </c:pt>
                <c:pt idx="15">
                  <c:v>211.6028</c:v>
                </c:pt>
                <c:pt idx="16">
                  <c:v>214.79293999999999</c:v>
                </c:pt>
                <c:pt idx="17">
                  <c:v>217.89384999999999</c:v>
                </c:pt>
                <c:pt idx="18">
                  <c:v>214.15471200000002</c:v>
                </c:pt>
                <c:pt idx="19">
                  <c:v>217.99533000000002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D46-8A7B-28B061A53F6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Sheet8!$C$3:$C$19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Sheet8!$D$3:$D$19</c:f>
              <c:numCache>
                <c:formatCode>0.0</c:formatCode>
                <c:ptCount val="17"/>
                <c:pt idx="0">
                  <c:v>202.02660400000002</c:v>
                </c:pt>
                <c:pt idx="1">
                  <c:v>201.52962299999999</c:v>
                </c:pt>
                <c:pt idx="2">
                  <c:v>202.96228100000002</c:v>
                </c:pt>
                <c:pt idx="3">
                  <c:v>202.073913</c:v>
                </c:pt>
                <c:pt idx="4">
                  <c:v>205.71922000000001</c:v>
                </c:pt>
                <c:pt idx="5">
                  <c:v>207.79299000000003</c:v>
                </c:pt>
                <c:pt idx="6">
                  <c:v>210.274607</c:v>
                </c:pt>
                <c:pt idx="7">
                  <c:v>210.949354</c:v>
                </c:pt>
                <c:pt idx="8">
                  <c:v>208.908028</c:v>
                </c:pt>
                <c:pt idx="9">
                  <c:v>214.11411599999997</c:v>
                </c:pt>
                <c:pt idx="10">
                  <c:v>213.608756</c:v>
                </c:pt>
                <c:pt idx="11">
                  <c:v>212.67318</c:v>
                </c:pt>
                <c:pt idx="12">
                  <c:v>210.900058</c:v>
                </c:pt>
                <c:pt idx="13">
                  <c:v>214.317286</c:v>
                </c:pt>
                <c:pt idx="14">
                  <c:v>212.60266899999999</c:v>
                </c:pt>
                <c:pt idx="15">
                  <c:v>216.956165</c:v>
                </c:pt>
                <c:pt idx="16">
                  <c:v>222.12499099999999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D46-8A7B-28B061A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22335"/>
        <c:axId val="1238945375"/>
      </c:scatterChart>
      <c:valAx>
        <c:axId val="123892233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5375"/>
        <c:crosses val="autoZero"/>
        <c:crossBetween val="midCat"/>
      </c:valAx>
      <c:valAx>
        <c:axId val="1238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2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Sheet9!$D$4:$D$16</c:f>
              <c:numCache>
                <c:formatCode>0.0000</c:formatCode>
                <c:ptCount val="13"/>
                <c:pt idx="0">
                  <c:v>0.98268369443894898</c:v>
                </c:pt>
                <c:pt idx="1">
                  <c:v>0.98269094672268098</c:v>
                </c:pt>
                <c:pt idx="2">
                  <c:v>0.98281125320346796</c:v>
                </c:pt>
                <c:pt idx="3">
                  <c:v>0.98299001127392105</c:v>
                </c:pt>
                <c:pt idx="4">
                  <c:v>0.98306316288607298</c:v>
                </c:pt>
                <c:pt idx="5">
                  <c:v>0.98292460537871196</c:v>
                </c:pt>
                <c:pt idx="6">
                  <c:v>0.98295239020866099</c:v>
                </c:pt>
                <c:pt idx="7">
                  <c:v>0.98311234069914799</c:v>
                </c:pt>
                <c:pt idx="8">
                  <c:v>0.98309224659841299</c:v>
                </c:pt>
                <c:pt idx="9">
                  <c:v>0.98306189036665703</c:v>
                </c:pt>
                <c:pt idx="10">
                  <c:v>0.98299596879401296</c:v>
                </c:pt>
                <c:pt idx="11">
                  <c:v>0.98304222463372604</c:v>
                </c:pt>
                <c:pt idx="12">
                  <c:v>0.98298198637867995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234-8457-A047EBC76A0D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Sheet9!$D$22:$D$35</c:f>
              <c:numCache>
                <c:formatCode>0.0000</c:formatCode>
                <c:ptCount val="14"/>
                <c:pt idx="0">
                  <c:v>0.98276858120771604</c:v>
                </c:pt>
                <c:pt idx="1">
                  <c:v>0.98289603392524205</c:v>
                </c:pt>
                <c:pt idx="2">
                  <c:v>0.98282222129233399</c:v>
                </c:pt>
                <c:pt idx="3">
                  <c:v>0.98283881484345004</c:v>
                </c:pt>
                <c:pt idx="4">
                  <c:v>0.98284617631665105</c:v>
                </c:pt>
                <c:pt idx="5">
                  <c:v>0.98313779946610502</c:v>
                </c:pt>
                <c:pt idx="6">
                  <c:v>0.98306889937556496</c:v>
                </c:pt>
                <c:pt idx="7">
                  <c:v>0.98294765347624702</c:v>
                </c:pt>
                <c:pt idx="8">
                  <c:v>0.98303881011303595</c:v>
                </c:pt>
                <c:pt idx="9">
                  <c:v>0.98308225117855297</c:v>
                </c:pt>
                <c:pt idx="10">
                  <c:v>0.98318858389638797</c:v>
                </c:pt>
                <c:pt idx="11">
                  <c:v>0.98311693020606905</c:v>
                </c:pt>
                <c:pt idx="12">
                  <c:v>0.98301927174869896</c:v>
                </c:pt>
                <c:pt idx="13">
                  <c:v>0.98307655884904099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D-4234-8457-A047EBC76A0D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Sheet9!$D$43:$D$52</c:f>
              <c:numCache>
                <c:formatCode>0.0000</c:formatCode>
                <c:ptCount val="10"/>
                <c:pt idx="0">
                  <c:v>0.98270081368245799</c:v>
                </c:pt>
                <c:pt idx="1">
                  <c:v>0.98279266873075599</c:v>
                </c:pt>
                <c:pt idx="2">
                  <c:v>0.98277501114978205</c:v>
                </c:pt>
                <c:pt idx="3">
                  <c:v>0.98277400505774604</c:v>
                </c:pt>
                <c:pt idx="4">
                  <c:v>0.982925155699793</c:v>
                </c:pt>
                <c:pt idx="5">
                  <c:v>0.982716027192443</c:v>
                </c:pt>
                <c:pt idx="6">
                  <c:v>0.98268756920376399</c:v>
                </c:pt>
                <c:pt idx="7">
                  <c:v>0.98263131398593195</c:v>
                </c:pt>
                <c:pt idx="8">
                  <c:v>0.98272455922546298</c:v>
                </c:pt>
                <c:pt idx="9">
                  <c:v>0.98274181155475104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1-4517-959F-BF4A419E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63727"/>
        <c:axId val="1430764207"/>
      </c:scatterChart>
      <c:valAx>
        <c:axId val="14307637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4207"/>
        <c:crosses val="autoZero"/>
        <c:crossBetween val="midCat"/>
      </c:valAx>
      <c:valAx>
        <c:axId val="14307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Sheet9!$E$4:$E$16</c:f>
              <c:numCache>
                <c:formatCode>0.0</c:formatCode>
                <c:ptCount val="13"/>
                <c:pt idx="0">
                  <c:v>70.145088252314807</c:v>
                </c:pt>
                <c:pt idx="1">
                  <c:v>70.087544849536997</c:v>
                </c:pt>
                <c:pt idx="2">
                  <c:v>69.676954571759197</c:v>
                </c:pt>
                <c:pt idx="3">
                  <c:v>68.927122395833294</c:v>
                </c:pt>
                <c:pt idx="4">
                  <c:v>68.554709201388803</c:v>
                </c:pt>
                <c:pt idx="5">
                  <c:v>68.929428530092594</c:v>
                </c:pt>
                <c:pt idx="6">
                  <c:v>68.9193258101851</c:v>
                </c:pt>
                <c:pt idx="7">
                  <c:v>68.252977430555504</c:v>
                </c:pt>
                <c:pt idx="8">
                  <c:v>68.503166956018504</c:v>
                </c:pt>
                <c:pt idx="9">
                  <c:v>68.750496238425896</c:v>
                </c:pt>
                <c:pt idx="10">
                  <c:v>69.462965856481404</c:v>
                </c:pt>
                <c:pt idx="11">
                  <c:v>70.226501736111103</c:v>
                </c:pt>
                <c:pt idx="12">
                  <c:v>70.575470196759198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5CB-A973-C17AD045718A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Sheet9!$E$22:$E$35</c:f>
              <c:numCache>
                <c:formatCode>0.0</c:formatCode>
                <c:ptCount val="14"/>
                <c:pt idx="0">
                  <c:v>69.812089120370302</c:v>
                </c:pt>
                <c:pt idx="1">
                  <c:v>69.239076967592595</c:v>
                </c:pt>
                <c:pt idx="2">
                  <c:v>69.486921296296302</c:v>
                </c:pt>
                <c:pt idx="3">
                  <c:v>69.454709201388894</c:v>
                </c:pt>
                <c:pt idx="4">
                  <c:v>69.334192708333305</c:v>
                </c:pt>
                <c:pt idx="5">
                  <c:v>68.070169270833304</c:v>
                </c:pt>
                <c:pt idx="6">
                  <c:v>68.375870949073999</c:v>
                </c:pt>
                <c:pt idx="7">
                  <c:v>69.016485821759204</c:v>
                </c:pt>
                <c:pt idx="8">
                  <c:v>68.707087673611099</c:v>
                </c:pt>
                <c:pt idx="9">
                  <c:v>68.483936631944403</c:v>
                </c:pt>
                <c:pt idx="10">
                  <c:v>68.384340277777696</c:v>
                </c:pt>
                <c:pt idx="11">
                  <c:v>69.164000289351804</c:v>
                </c:pt>
                <c:pt idx="12">
                  <c:v>70.516568287037003</c:v>
                </c:pt>
                <c:pt idx="13">
                  <c:v>70.790030381944405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9-45CB-A973-C17AD045718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Sheet9!$E$43:$E$52</c:f>
              <c:numCache>
                <c:formatCode>0.0</c:formatCode>
                <c:ptCount val="10"/>
                <c:pt idx="0">
                  <c:v>70.346698495370305</c:v>
                </c:pt>
                <c:pt idx="1">
                  <c:v>70.121843171296206</c:v>
                </c:pt>
                <c:pt idx="2">
                  <c:v>70.533457754629595</c:v>
                </c:pt>
                <c:pt idx="3">
                  <c:v>70.754629629629605</c:v>
                </c:pt>
                <c:pt idx="4">
                  <c:v>70.546187789351805</c:v>
                </c:pt>
                <c:pt idx="5">
                  <c:v>72.365403645833297</c:v>
                </c:pt>
                <c:pt idx="6">
                  <c:v>74.094771412037005</c:v>
                </c:pt>
                <c:pt idx="7">
                  <c:v>77.651630497685105</c:v>
                </c:pt>
                <c:pt idx="8">
                  <c:v>77.960706018518493</c:v>
                </c:pt>
                <c:pt idx="9">
                  <c:v>78.550332754629594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B-455B-BFD8-2FAE5EA2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88255"/>
        <c:axId val="1350890655"/>
      </c:scatterChart>
      <c:valAx>
        <c:axId val="135088825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90655"/>
        <c:crosses val="autoZero"/>
        <c:crossBetween val="midCat"/>
      </c:valAx>
      <c:valAx>
        <c:axId val="1350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C270C-50A1-4816-BB51-785C005F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AC8B8E-7D7C-454F-9880-496F6E1C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9D9D59-F933-4969-A75A-E8281A5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421480</xdr:colOff>
      <xdr:row>0</xdr:row>
      <xdr:rowOff>183355</xdr:rowOff>
    </xdr:from>
    <xdr:to>
      <xdr:col>11</xdr:col>
      <xdr:colOff>192880</xdr:colOff>
      <xdr:row>18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9DE6FE-F452-BF12-2A6E-AB1963CD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0</xdr:row>
      <xdr:rowOff>173830</xdr:rowOff>
    </xdr:from>
    <xdr:to>
      <xdr:col>14</xdr:col>
      <xdr:colOff>45243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EC922-B108-F197-4D97-7F13FA53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354805</xdr:colOff>
      <xdr:row>0</xdr:row>
      <xdr:rowOff>192881</xdr:rowOff>
    </xdr:from>
    <xdr:to>
      <xdr:col>21</xdr:col>
      <xdr:colOff>126205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D710F4-497C-38C5-0D18-B296761A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250031</xdr:colOff>
      <xdr:row>15</xdr:row>
      <xdr:rowOff>150016</xdr:rowOff>
    </xdr:from>
    <xdr:to>
      <xdr:col>14</xdr:col>
      <xdr:colOff>21431</xdr:colOff>
      <xdr:row>30</xdr:row>
      <xdr:rowOff>42863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F3A374-4C57-DE78-A187-A83AAE22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326230</xdr:colOff>
      <xdr:row>15</xdr:row>
      <xdr:rowOff>173829</xdr:rowOff>
    </xdr:from>
    <xdr:to>
      <xdr:col>21</xdr:col>
      <xdr:colOff>97630</xdr:colOff>
      <xdr:row>30</xdr:row>
      <xdr:rowOff>61912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1FE007-539A-43F5-9B94-C9FDA0F9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202405</xdr:colOff>
      <xdr:row>0</xdr:row>
      <xdr:rowOff>207168</xdr:rowOff>
    </xdr:from>
    <xdr:to>
      <xdr:col>14</xdr:col>
      <xdr:colOff>659605</xdr:colOff>
      <xdr:row>20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30F87-0045-F614-0EC8-91DC9371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159543</xdr:colOff>
      <xdr:row>21</xdr:row>
      <xdr:rowOff>121443</xdr:rowOff>
    </xdr:from>
    <xdr:to>
      <xdr:col>14</xdr:col>
      <xdr:colOff>616743</xdr:colOff>
      <xdr:row>38</xdr:row>
      <xdr:rowOff>166688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0054A2-B5BF-1BBF-B1C7-B0410531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I1" workbookViewId="0">
      <selection activeCell="U127" sqref="U127"/>
    </sheetView>
  </sheetViews>
  <sheetFormatPr defaultRowHeight="17.649999999999999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13</v>
      </c>
      <c r="B1" s="8" t="s">
        <v>14</v>
      </c>
      <c r="I1" s="7" t="s">
        <v>13</v>
      </c>
      <c r="J1" s="8" t="s">
        <v>15</v>
      </c>
      <c r="Q1" s="7" t="s">
        <v>16</v>
      </c>
      <c r="R1" s="23" t="s">
        <v>17</v>
      </c>
      <c r="S1" s="23"/>
      <c r="T1" s="23" t="s">
        <v>18</v>
      </c>
      <c r="U1" s="23"/>
    </row>
    <row r="2" spans="1:21">
      <c r="A2" s="7" t="s">
        <v>19</v>
      </c>
      <c r="B2" s="8" t="s">
        <v>20</v>
      </c>
      <c r="I2" s="7" t="s">
        <v>19</v>
      </c>
      <c r="J2" s="8" t="s">
        <v>21</v>
      </c>
      <c r="Q2" s="7" t="s">
        <v>22</v>
      </c>
      <c r="R2" s="7" t="s">
        <v>23</v>
      </c>
      <c r="S2" s="7" t="s">
        <v>24</v>
      </c>
      <c r="T2" s="7" t="s">
        <v>23</v>
      </c>
      <c r="U2" s="7" t="s">
        <v>24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25</v>
      </c>
      <c r="I4" s="7" t="s">
        <v>25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26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26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13</v>
      </c>
      <c r="B13" s="8" t="s">
        <v>27</v>
      </c>
      <c r="I13" s="7" t="s">
        <v>13</v>
      </c>
      <c r="J13" s="8" t="s">
        <v>28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19</v>
      </c>
      <c r="B14" s="8" t="s">
        <v>29</v>
      </c>
      <c r="I14" s="7" t="s">
        <v>19</v>
      </c>
      <c r="J14" s="8" t="s">
        <v>30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25</v>
      </c>
      <c r="I16" s="7" t="s">
        <v>25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26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26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469-AEF4-4B63-B31F-BCB37B1539E1}">
  <dimension ref="A1:L25"/>
  <sheetViews>
    <sheetView topLeftCell="E1" workbookViewId="0">
      <selection activeCell="H12" sqref="H12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62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0.972481124278055</v>
      </c>
      <c r="C6" s="1">
        <v>1</v>
      </c>
      <c r="D6" s="2">
        <v>0.97249857758812996</v>
      </c>
      <c r="E6" s="1">
        <v>1</v>
      </c>
      <c r="F6" s="2">
        <v>0.97251113714817505</v>
      </c>
      <c r="G6" s="1">
        <v>1</v>
      </c>
      <c r="H6" s="2">
        <v>0.97236145960902098</v>
      </c>
      <c r="I6" s="1">
        <v>0.99170981250000001</v>
      </c>
      <c r="J6" s="2">
        <v>0.97239576568214903</v>
      </c>
    </row>
    <row r="7" spans="1:10">
      <c r="A7" s="1">
        <v>0.96556925000000005</v>
      </c>
      <c r="B7" s="2">
        <v>0.97252770387575005</v>
      </c>
      <c r="C7" s="1">
        <v>0.96473937499999995</v>
      </c>
      <c r="D7" s="2">
        <v>0.97235299471822201</v>
      </c>
      <c r="E7" s="1">
        <v>0.96252387500000003</v>
      </c>
      <c r="F7" s="2">
        <v>0.97243502784281999</v>
      </c>
      <c r="G7" s="1">
        <v>0.96386268750000004</v>
      </c>
      <c r="H7" s="2">
        <v>0.97242087949349199</v>
      </c>
      <c r="I7" s="1">
        <v>0.96148837499999995</v>
      </c>
      <c r="J7" s="2">
        <v>0.97239031219385896</v>
      </c>
    </row>
    <row r="8" spans="1:10">
      <c r="A8" s="1">
        <v>0.93060912500000004</v>
      </c>
      <c r="B8" s="2">
        <v>0.97255823702790101</v>
      </c>
      <c r="C8" s="1">
        <v>0.93086781250000006</v>
      </c>
      <c r="D8" s="2">
        <v>0.97222319606755403</v>
      </c>
      <c r="E8" s="1">
        <v>0.93183068749999998</v>
      </c>
      <c r="F8" s="2">
        <v>0.97245562865410995</v>
      </c>
      <c r="G8" s="1">
        <v>0.93216837500000005</v>
      </c>
      <c r="H8" s="2">
        <v>0.97236788956050302</v>
      </c>
      <c r="I8" s="1">
        <v>0.90266349999999995</v>
      </c>
      <c r="J8" s="2">
        <v>0.97245990982137198</v>
      </c>
    </row>
    <row r="9" spans="1:10">
      <c r="A9" s="1">
        <v>0.8865265</v>
      </c>
      <c r="B9" s="2">
        <v>0.97265161572970804</v>
      </c>
      <c r="C9" s="1">
        <v>0.88949900000000004</v>
      </c>
      <c r="D9" s="2">
        <v>0.97212294419747403</v>
      </c>
      <c r="E9" s="1">
        <v>0.88892812499999996</v>
      </c>
      <c r="F9" s="2">
        <v>0.97215360672004902</v>
      </c>
      <c r="G9" s="1">
        <v>0.88905575000000003</v>
      </c>
      <c r="H9" s="2">
        <v>0.97264019608923502</v>
      </c>
      <c r="I9" s="1">
        <v>0.83456018749999994</v>
      </c>
      <c r="J9" s="2">
        <v>0.97235571468855797</v>
      </c>
    </row>
    <row r="10" spans="1:10">
      <c r="A10" s="1">
        <v>0.84458387499999998</v>
      </c>
      <c r="B10" s="2">
        <v>0.97252992877157896</v>
      </c>
      <c r="C10" s="1">
        <v>0.84333481249999998</v>
      </c>
      <c r="D10" s="2">
        <v>0.971907214303113</v>
      </c>
      <c r="E10" s="1">
        <v>0.84195500000000001</v>
      </c>
      <c r="F10" s="2">
        <v>0.971934016162596</v>
      </c>
      <c r="G10" s="1">
        <v>0.84172674999999997</v>
      </c>
      <c r="H10" s="2">
        <v>0.97266462454332003</v>
      </c>
      <c r="I10" s="1">
        <v>0.771439125</v>
      </c>
      <c r="J10" s="2">
        <v>0.97234757983423903</v>
      </c>
    </row>
    <row r="11" spans="1:10">
      <c r="A11" s="1">
        <v>0.80090287500000001</v>
      </c>
      <c r="B11" s="2">
        <v>0.97270523889123095</v>
      </c>
      <c r="C11" s="1">
        <v>0.80240687499999996</v>
      </c>
      <c r="D11" s="2">
        <v>0.97174349657449</v>
      </c>
      <c r="E11" s="1">
        <v>0.80053206249999997</v>
      </c>
      <c r="F11" s="2">
        <v>0.97175512466846503</v>
      </c>
      <c r="G11" s="1">
        <v>0.80120106250000001</v>
      </c>
      <c r="H11" s="2">
        <v>0.972579120254908</v>
      </c>
      <c r="I11" s="1">
        <v>0.71759543749999999</v>
      </c>
      <c r="J11" s="2">
        <v>0.97229560738485399</v>
      </c>
    </row>
    <row r="12" spans="1:10">
      <c r="A12" s="1">
        <v>0.7669113125</v>
      </c>
      <c r="B12" s="2">
        <v>0.97279965768981802</v>
      </c>
      <c r="C12" s="1">
        <v>0.7665293125</v>
      </c>
      <c r="D12" s="2">
        <v>0.97164217806572895</v>
      </c>
      <c r="E12" s="1">
        <v>0.76261562500000002</v>
      </c>
      <c r="F12" s="2">
        <v>0.97140467291384003</v>
      </c>
      <c r="G12" s="1">
        <v>0.76570775000000002</v>
      </c>
      <c r="H12" s="2">
        <v>0.97271638481452305</v>
      </c>
      <c r="I12" s="1">
        <v>0.6747601875</v>
      </c>
      <c r="J12" s="2">
        <v>0.97230085133133304</v>
      </c>
    </row>
    <row r="13" spans="1:10">
      <c r="A13" s="1">
        <v>0.73414281250000002</v>
      </c>
      <c r="B13" s="2">
        <v>0.97281989688764803</v>
      </c>
      <c r="C13" s="1">
        <v>0.73557993750000006</v>
      </c>
      <c r="D13" s="2">
        <v>0.97152300820516002</v>
      </c>
      <c r="E13" s="1">
        <v>0.73260118750000003</v>
      </c>
      <c r="F13" s="2">
        <v>0.97141003287634398</v>
      </c>
      <c r="G13" s="1">
        <v>0.73164525000000002</v>
      </c>
      <c r="H13" s="2">
        <v>0.97273526347787698</v>
      </c>
      <c r="I13" s="1">
        <v>0.64214237499999993</v>
      </c>
      <c r="J13" s="2">
        <v>0.97224435404009002</v>
      </c>
    </row>
    <row r="14" spans="1:10">
      <c r="A14" s="1">
        <v>0.70878537499999994</v>
      </c>
      <c r="B14" s="2">
        <v>0.97291448509863299</v>
      </c>
      <c r="C14" s="1">
        <v>0.70801118750000003</v>
      </c>
      <c r="D14" s="2">
        <v>0.97128720860187601</v>
      </c>
      <c r="E14" s="1">
        <v>0.70540812499999994</v>
      </c>
      <c r="F14" s="2">
        <v>0.971274162760704</v>
      </c>
      <c r="G14" s="1">
        <v>0.70803193749999993</v>
      </c>
      <c r="H14" s="2">
        <v>0.97302454812462902</v>
      </c>
      <c r="I14" s="1">
        <v>0.61752643750000002</v>
      </c>
      <c r="J14" s="2">
        <v>0.97229357623403301</v>
      </c>
    </row>
    <row r="15" spans="1:10">
      <c r="A15" s="1">
        <v>0.6854384375</v>
      </c>
      <c r="B15" s="2">
        <v>0.97291709037283303</v>
      </c>
      <c r="C15" s="1">
        <v>0.68648724999999999</v>
      </c>
      <c r="D15" s="2">
        <v>0.97123579510016</v>
      </c>
      <c r="E15" s="15">
        <v>0.68429625000000005</v>
      </c>
      <c r="F15" s="2">
        <v>0.97126905909782302</v>
      </c>
      <c r="G15" s="1">
        <v>0.6845663125</v>
      </c>
      <c r="H15" s="2">
        <v>0.97285362647257301</v>
      </c>
      <c r="I15" s="1">
        <v>0.59661587500000002</v>
      </c>
      <c r="J15" s="2">
        <v>0.97231554321732605</v>
      </c>
    </row>
    <row r="16" spans="1:10">
      <c r="A16" s="1">
        <v>0.66603887499999992</v>
      </c>
      <c r="B16" s="2">
        <v>0.97300254499964001</v>
      </c>
      <c r="C16" s="1">
        <v>0.66799199999999992</v>
      </c>
      <c r="D16" s="2">
        <v>0.97109896681385199</v>
      </c>
      <c r="E16" s="1">
        <v>0.66540131250000001</v>
      </c>
      <c r="F16" s="2">
        <v>0.97118440990463095</v>
      </c>
      <c r="G16" s="1">
        <v>0.66485256250000002</v>
      </c>
      <c r="H16" s="2">
        <v>0.97306173569781695</v>
      </c>
      <c r="I16" s="1">
        <v>0.58154075000000005</v>
      </c>
      <c r="J16" s="2">
        <v>0.97215121699072304</v>
      </c>
    </row>
    <row r="17" spans="1:12">
      <c r="A17" s="1">
        <v>0.64999418749999993</v>
      </c>
      <c r="B17" s="2">
        <v>0.97303378850146804</v>
      </c>
      <c r="C17" s="1">
        <v>0.6490621875</v>
      </c>
      <c r="D17" s="2">
        <v>0.971044549182838</v>
      </c>
      <c r="E17" s="1">
        <v>0.648305625</v>
      </c>
      <c r="F17" s="2">
        <v>0.97116133102497604</v>
      </c>
      <c r="G17" s="1">
        <v>0.65005787500000001</v>
      </c>
      <c r="H17" s="2">
        <v>0.97311597871083799</v>
      </c>
      <c r="I17" s="1">
        <v>0.56936543750000002</v>
      </c>
      <c r="J17" s="2">
        <v>0.97232334654782104</v>
      </c>
    </row>
    <row r="18" spans="1:12">
      <c r="A18" s="1">
        <v>0.63671656249999997</v>
      </c>
      <c r="B18" s="2">
        <v>0.97313097498299295</v>
      </c>
      <c r="C18" s="1">
        <v>0.63741162499999993</v>
      </c>
      <c r="D18" s="2">
        <v>0.97101774139019403</v>
      </c>
      <c r="E18" s="1">
        <v>0.63499312500000005</v>
      </c>
      <c r="F18" s="2">
        <v>0.97099018226524902</v>
      </c>
      <c r="G18" s="1">
        <v>0.62434862499999999</v>
      </c>
      <c r="H18" s="2">
        <v>0.97314521121475595</v>
      </c>
      <c r="I18" s="1">
        <v>0.55954593750000003</v>
      </c>
      <c r="J18" s="2">
        <v>0.97236994636736795</v>
      </c>
    </row>
    <row r="19" spans="1:12">
      <c r="A19" s="1">
        <v>0.62543481249999999</v>
      </c>
      <c r="B19" s="2">
        <v>0.97319919146910105</v>
      </c>
      <c r="C19" s="1">
        <v>0.62530806250000004</v>
      </c>
      <c r="D19" s="2">
        <v>0.97089508606804198</v>
      </c>
      <c r="E19" s="1">
        <v>0.62366312499999998</v>
      </c>
      <c r="F19" s="2">
        <v>0.97075650064609498</v>
      </c>
      <c r="G19" s="1">
        <v>0.604695125</v>
      </c>
      <c r="H19" s="2">
        <v>0.97328553976557597</v>
      </c>
      <c r="I19" s="1">
        <v>0.54587412499999999</v>
      </c>
      <c r="J19" s="2">
        <v>0.972261141897235</v>
      </c>
    </row>
    <row r="20" spans="1:12">
      <c r="A20" s="1">
        <v>0.60660437499999997</v>
      </c>
      <c r="B20" s="2">
        <v>0.97320870825899397</v>
      </c>
      <c r="C20" s="1">
        <v>0.60572043750000004</v>
      </c>
      <c r="D20" s="2">
        <v>0.97076660321726804</v>
      </c>
      <c r="E20" s="1">
        <v>0.60486462500000004</v>
      </c>
      <c r="F20" s="2">
        <v>0.97069088838029505</v>
      </c>
      <c r="G20" s="1">
        <v>0.58869525</v>
      </c>
      <c r="H20" s="2">
        <v>0.97326504649703405</v>
      </c>
    </row>
    <row r="21" spans="1:12">
      <c r="A21" s="1">
        <v>0.59318656250000001</v>
      </c>
      <c r="B21" s="2">
        <v>0.97328263990624397</v>
      </c>
      <c r="C21" s="1">
        <v>0.59328000000000003</v>
      </c>
      <c r="D21" s="2">
        <v>0.97073001915106405</v>
      </c>
      <c r="E21" s="1">
        <v>0.59016793749999996</v>
      </c>
      <c r="F21" s="2">
        <v>0.97070917309847105</v>
      </c>
      <c r="G21" s="1">
        <v>0.56884881249999997</v>
      </c>
      <c r="H21" s="2">
        <v>0.97312532731724999</v>
      </c>
    </row>
    <row r="22" spans="1:12">
      <c r="A22" s="1">
        <v>0.58084150000000001</v>
      </c>
      <c r="B22" s="2">
        <v>0.97311607978793502</v>
      </c>
      <c r="C22" s="1">
        <v>0.58007300000000006</v>
      </c>
      <c r="D22" s="2">
        <v>0.97069827258784203</v>
      </c>
      <c r="E22" s="1">
        <v>0.56832793749999999</v>
      </c>
      <c r="F22" s="2">
        <v>0.97060219417372795</v>
      </c>
      <c r="G22" s="1">
        <v>0.55383456250000007</v>
      </c>
      <c r="H22" s="2">
        <v>0.97295157426187695</v>
      </c>
    </row>
    <row r="23" spans="1:12">
      <c r="A23" s="1">
        <v>0.57177362500000006</v>
      </c>
      <c r="B23" s="2">
        <v>0.97296106473931898</v>
      </c>
      <c r="C23" s="1">
        <v>0.57071762500000001</v>
      </c>
      <c r="D23" s="2">
        <v>0.97060057159469804</v>
      </c>
      <c r="E23" s="1">
        <v>0.5550453125</v>
      </c>
      <c r="F23" s="2">
        <v>0.97054212675871498</v>
      </c>
      <c r="G23" s="1"/>
      <c r="H23" s="3"/>
      <c r="L23" t="s">
        <v>49</v>
      </c>
    </row>
    <row r="24" spans="1:12">
      <c r="A24" s="1">
        <v>0.55787387500000007</v>
      </c>
      <c r="B24" s="2">
        <v>0.97304380346535202</v>
      </c>
      <c r="C24" s="1">
        <v>0.55866949999999993</v>
      </c>
      <c r="D24" s="2">
        <v>0.97047316543036399</v>
      </c>
      <c r="G24" s="1"/>
      <c r="H24" s="3"/>
    </row>
    <row r="25" spans="1:12">
      <c r="A25" s="1">
        <v>0.55047887500000003</v>
      </c>
      <c r="B25" s="2">
        <v>0.97299343793259496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7531-8E71-4D7E-A003-AB2C8C110F24}">
  <dimension ref="A1:B6"/>
  <sheetViews>
    <sheetView workbookViewId="0">
      <selection activeCell="H8" sqref="H8"/>
    </sheetView>
  </sheetViews>
  <sheetFormatPr defaultRowHeight="17.649999999999999"/>
  <sheetData>
    <row r="1" spans="1:2">
      <c r="A1" s="19" t="s">
        <v>50</v>
      </c>
    </row>
    <row r="2" spans="1:2">
      <c r="A2" t="s">
        <v>35</v>
      </c>
      <c r="B2" s="16" t="s">
        <v>59</v>
      </c>
    </row>
    <row r="3" spans="1:2">
      <c r="A3" t="s">
        <v>43</v>
      </c>
      <c r="B3" t="s">
        <v>60</v>
      </c>
    </row>
    <row r="5" spans="1:2">
      <c r="A5" t="s">
        <v>66</v>
      </c>
    </row>
    <row r="6" spans="1:2">
      <c r="A6" t="s">
        <v>67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E66-24FC-4417-BBB1-47ED348D43A3}">
  <dimension ref="A1:H25"/>
  <sheetViews>
    <sheetView workbookViewId="0">
      <selection activeCell="A2" sqref="A2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35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1-B6/(1000*1000*16)</f>
        <v>1</v>
      </c>
      <c r="D6" s="3">
        <v>68.071342000000001</v>
      </c>
      <c r="E6" s="3">
        <v>66.593487999999994</v>
      </c>
      <c r="F6" s="3">
        <v>66.748136000000002</v>
      </c>
      <c r="G6" s="3">
        <f>D6+E6+F6</f>
        <v>201.41296599999998</v>
      </c>
      <c r="H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3">
        <v>67.983018999999999</v>
      </c>
      <c r="E7" s="3">
        <v>66.581297000000006</v>
      </c>
      <c r="F7" s="3">
        <v>66.673907999999997</v>
      </c>
      <c r="G7" s="3">
        <f t="shared" ref="G7:G25" si="1">D7+E7+F7</f>
        <v>201.238224</v>
      </c>
      <c r="H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3">
        <v>68.060776000000004</v>
      </c>
      <c r="E8" s="3">
        <v>66.564825999999996</v>
      </c>
      <c r="F8" s="3">
        <v>66.670897999999994</v>
      </c>
      <c r="G8" s="3">
        <f t="shared" si="1"/>
        <v>201.29650000000001</v>
      </c>
      <c r="H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3">
        <v>68.031839000000005</v>
      </c>
      <c r="E9" s="3">
        <v>66.464616000000007</v>
      </c>
      <c r="F9" s="3">
        <v>66.425989999999999</v>
      </c>
      <c r="G9" s="3">
        <f t="shared" si="1"/>
        <v>200.92244500000004</v>
      </c>
      <c r="H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3">
        <v>70.281509999999997</v>
      </c>
      <c r="E10" s="3">
        <v>68.268230000000003</v>
      </c>
      <c r="F10" s="3">
        <v>67.772030000000001</v>
      </c>
      <c r="G10" s="3">
        <f t="shared" si="1"/>
        <v>206.32176999999999</v>
      </c>
      <c r="H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3">
        <v>71.604574</v>
      </c>
      <c r="E11" s="3">
        <v>69.309815</v>
      </c>
      <c r="F11" s="3">
        <v>68.293380999999997</v>
      </c>
      <c r="G11" s="3">
        <f t="shared" si="1"/>
        <v>209.20776999999998</v>
      </c>
      <c r="H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3">
        <v>71.728555999999998</v>
      </c>
      <c r="E12" s="3">
        <v>69.421150999999995</v>
      </c>
      <c r="F12" s="3">
        <v>68.297310999999993</v>
      </c>
      <c r="G12" s="3">
        <f t="shared" si="1"/>
        <v>209.44701799999996</v>
      </c>
      <c r="H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3">
        <v>72.361894000000007</v>
      </c>
      <c r="E13" s="3">
        <v>70.018960000000007</v>
      </c>
      <c r="F13" s="3">
        <v>68.605727999999999</v>
      </c>
      <c r="G13" s="3">
        <f t="shared" si="1"/>
        <v>210.986582</v>
      </c>
      <c r="H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3">
        <v>73.567043999999996</v>
      </c>
      <c r="E14" s="3">
        <v>71.408075999999994</v>
      </c>
      <c r="F14" s="3">
        <v>69.348661000000007</v>
      </c>
      <c r="G14" s="3">
        <f t="shared" si="1"/>
        <v>214.323781</v>
      </c>
      <c r="H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3">
        <v>73.145075000000006</v>
      </c>
      <c r="E15" s="3">
        <v>70.634499000000005</v>
      </c>
      <c r="F15" s="3">
        <v>68.795501999999999</v>
      </c>
      <c r="G15" s="3">
        <f t="shared" si="1"/>
        <v>212.57507600000002</v>
      </c>
      <c r="H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3">
        <v>73.446079999999995</v>
      </c>
      <c r="E16" s="3">
        <v>71.027606000000006</v>
      </c>
      <c r="F16" s="3">
        <v>68.959748000000005</v>
      </c>
      <c r="G16" s="3">
        <f t="shared" si="1"/>
        <v>213.43343399999998</v>
      </c>
      <c r="H16" s="3">
        <v>70.371337999999994</v>
      </c>
    </row>
    <row r="17" spans="1:8">
      <c r="A17">
        <v>112</v>
      </c>
      <c r="B17">
        <v>5600093</v>
      </c>
      <c r="C17" s="1">
        <f t="shared" si="0"/>
        <v>0.64999418749999993</v>
      </c>
      <c r="D17" s="3">
        <v>73.666571000000005</v>
      </c>
      <c r="E17" s="3">
        <v>71.209958</v>
      </c>
      <c r="F17" s="3">
        <v>69.018535</v>
      </c>
      <c r="G17" s="3">
        <f t="shared" si="1"/>
        <v>213.89506399999999</v>
      </c>
      <c r="H17" s="3">
        <v>70.544702999999998</v>
      </c>
    </row>
    <row r="18" spans="1:8">
      <c r="A18">
        <v>120</v>
      </c>
      <c r="B18">
        <v>5812535</v>
      </c>
      <c r="C18" s="1">
        <f t="shared" si="0"/>
        <v>0.63671656249999997</v>
      </c>
      <c r="D18" s="3">
        <v>74.201874000000004</v>
      </c>
      <c r="E18" s="3">
        <v>71.504553999999999</v>
      </c>
      <c r="F18" s="3">
        <v>69.068855999999997</v>
      </c>
      <c r="G18" s="3">
        <f t="shared" si="1"/>
        <v>214.775284</v>
      </c>
      <c r="H18" s="3">
        <v>70.792968000000002</v>
      </c>
    </row>
    <row r="19" spans="1:8">
      <c r="A19">
        <v>128</v>
      </c>
      <c r="B19">
        <v>5993043</v>
      </c>
      <c r="C19" s="1">
        <f t="shared" si="0"/>
        <v>0.62543481249999999</v>
      </c>
      <c r="D19" s="3">
        <v>73.547208999999995</v>
      </c>
      <c r="E19" s="3">
        <v>71.060415000000006</v>
      </c>
      <c r="F19" s="3">
        <v>68.633973999999995</v>
      </c>
      <c r="G19" s="3">
        <f t="shared" si="1"/>
        <v>213.24159799999998</v>
      </c>
      <c r="H19" s="3">
        <v>70.344005999999993</v>
      </c>
    </row>
    <row r="20" spans="1:8">
      <c r="A20">
        <v>144</v>
      </c>
      <c r="B20">
        <v>6294330</v>
      </c>
      <c r="C20" s="1">
        <f t="shared" si="0"/>
        <v>0.60660437499999997</v>
      </c>
      <c r="D20" s="3">
        <v>73.442438999999993</v>
      </c>
      <c r="E20" s="3">
        <v>70.886893999999998</v>
      </c>
      <c r="F20" s="3">
        <v>68.568573000000001</v>
      </c>
      <c r="G20" s="3">
        <f t="shared" si="1"/>
        <v>212.89790599999998</v>
      </c>
      <c r="H20" s="3">
        <v>70.145912999999993</v>
      </c>
    </row>
    <row r="21" spans="1:8">
      <c r="A21">
        <v>160</v>
      </c>
      <c r="B21">
        <v>6509015</v>
      </c>
      <c r="C21" s="1">
        <f t="shared" si="0"/>
        <v>0.59318656250000001</v>
      </c>
      <c r="D21" s="3">
        <v>72.935085000000001</v>
      </c>
      <c r="E21" s="3">
        <v>70.433790999999999</v>
      </c>
      <c r="F21" s="3">
        <v>68.233924000000002</v>
      </c>
      <c r="G21" s="3">
        <f t="shared" si="1"/>
        <v>211.6028</v>
      </c>
      <c r="H21" s="3">
        <v>69.722857000000005</v>
      </c>
    </row>
    <row r="22" spans="1:8">
      <c r="A22">
        <v>176</v>
      </c>
      <c r="B22">
        <v>6706536</v>
      </c>
      <c r="C22" s="1">
        <f t="shared" si="0"/>
        <v>0.58084150000000001</v>
      </c>
      <c r="D22" s="3">
        <v>74.244069999999994</v>
      </c>
      <c r="E22" s="3">
        <v>71.589675999999997</v>
      </c>
      <c r="F22" s="3">
        <v>68.959193999999997</v>
      </c>
      <c r="G22" s="3">
        <f t="shared" si="1"/>
        <v>214.79293999999999</v>
      </c>
      <c r="H22" s="3">
        <v>70.831869999999995</v>
      </c>
    </row>
    <row r="23" spans="1:8">
      <c r="A23">
        <v>192</v>
      </c>
      <c r="B23">
        <v>6851622</v>
      </c>
      <c r="C23" s="1">
        <f t="shared" si="0"/>
        <v>0.57177362500000006</v>
      </c>
      <c r="D23" s="3">
        <v>75.407516999999999</v>
      </c>
      <c r="E23" s="3">
        <v>72.620971999999995</v>
      </c>
      <c r="F23" s="3">
        <v>69.865360999999993</v>
      </c>
      <c r="G23" s="3">
        <f t="shared" si="1"/>
        <v>217.89384999999999</v>
      </c>
      <c r="H23" s="3">
        <v>71.888998000000001</v>
      </c>
    </row>
    <row r="24" spans="1:8">
      <c r="A24">
        <v>224</v>
      </c>
      <c r="B24">
        <v>7074018</v>
      </c>
      <c r="C24" s="1">
        <f t="shared" si="0"/>
        <v>0.55787387500000007</v>
      </c>
      <c r="D24" s="3">
        <v>74.038876000000002</v>
      </c>
      <c r="E24" s="3">
        <v>71.424126999999999</v>
      </c>
      <c r="F24" s="3">
        <v>68.691709000000003</v>
      </c>
      <c r="G24" s="3">
        <f t="shared" si="1"/>
        <v>214.15471200000002</v>
      </c>
      <c r="H24" s="3">
        <v>70.619933000000003</v>
      </c>
    </row>
    <row r="25" spans="1:8">
      <c r="A25">
        <v>256</v>
      </c>
      <c r="B25">
        <v>7192338</v>
      </c>
      <c r="C25" s="1">
        <f t="shared" si="0"/>
        <v>0.55047887500000003</v>
      </c>
      <c r="D25" s="3">
        <v>75.572310000000002</v>
      </c>
      <c r="E25" s="3">
        <v>72.698102000000006</v>
      </c>
      <c r="F25" s="3">
        <v>69.724918000000002</v>
      </c>
      <c r="G25" s="3">
        <f t="shared" si="1"/>
        <v>217.99533000000002</v>
      </c>
      <c r="H25" s="3">
        <v>71.923196000000004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D722-9292-4A2A-AE44-4DE735BED041}">
  <dimension ref="A1:H22"/>
  <sheetViews>
    <sheetView workbookViewId="0">
      <selection activeCell="C4" sqref="C4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43</v>
      </c>
    </row>
    <row r="2" spans="1:8">
      <c r="A2" s="17" t="s">
        <v>44</v>
      </c>
    </row>
    <row r="3" spans="1:8">
      <c r="A3" s="17" t="s">
        <v>46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1-B6/(16*1000*1000)</f>
        <v>1</v>
      </c>
      <c r="D6" s="3">
        <v>68.154099000000002</v>
      </c>
      <c r="E6" s="3">
        <v>66.850977999999998</v>
      </c>
      <c r="F6" s="3">
        <v>67.021527000000006</v>
      </c>
      <c r="G6" s="3">
        <f>D6+E6+F6</f>
        <v>202.02660400000002</v>
      </c>
      <c r="H6" s="3">
        <v>66.489465999999993</v>
      </c>
    </row>
    <row r="7" spans="1:8">
      <c r="A7">
        <v>32</v>
      </c>
      <c r="B7">
        <v>578197</v>
      </c>
      <c r="C7" s="1">
        <f t="shared" ref="C7:C22" si="0">1-B7/(16*1000*1000)</f>
        <v>0.96386268750000004</v>
      </c>
      <c r="D7" s="3">
        <v>68.057638999999995</v>
      </c>
      <c r="E7" s="3">
        <v>66.677216000000001</v>
      </c>
      <c r="F7" s="3">
        <v>66.794768000000005</v>
      </c>
      <c r="G7" s="3">
        <f t="shared" ref="G7:G22" si="1">D7+E7+F7</f>
        <v>201.52962299999999</v>
      </c>
      <c r="H7" s="3">
        <v>66.335538999999997</v>
      </c>
    </row>
    <row r="8" spans="1:8">
      <c r="A8">
        <v>40</v>
      </c>
      <c r="B8">
        <v>1085306</v>
      </c>
      <c r="C8" s="1">
        <f t="shared" si="0"/>
        <v>0.93216837500000005</v>
      </c>
      <c r="D8" s="3">
        <v>68.757856000000004</v>
      </c>
      <c r="E8" s="3">
        <v>67.112662</v>
      </c>
      <c r="F8" s="3">
        <v>67.091763</v>
      </c>
      <c r="G8" s="3">
        <f t="shared" si="1"/>
        <v>202.96228100000002</v>
      </c>
      <c r="H8" s="3">
        <v>66.782579999999996</v>
      </c>
    </row>
    <row r="9" spans="1:8">
      <c r="A9">
        <v>48</v>
      </c>
      <c r="B9">
        <v>1775108</v>
      </c>
      <c r="C9" s="1">
        <f t="shared" si="0"/>
        <v>0.88905575000000003</v>
      </c>
      <c r="D9" s="3">
        <v>68.513070999999997</v>
      </c>
      <c r="E9" s="3">
        <v>66.812794999999994</v>
      </c>
      <c r="F9" s="3">
        <v>66.748047</v>
      </c>
      <c r="G9" s="3">
        <f t="shared" si="1"/>
        <v>202.073913</v>
      </c>
      <c r="H9" s="3">
        <v>66.452196000000001</v>
      </c>
    </row>
    <row r="10" spans="1:8">
      <c r="A10">
        <v>56</v>
      </c>
      <c r="B10">
        <v>2532372</v>
      </c>
      <c r="C10" s="1">
        <f t="shared" si="0"/>
        <v>0.84172674999999997</v>
      </c>
      <c r="D10" s="3">
        <v>70.109391000000002</v>
      </c>
      <c r="E10" s="3">
        <v>68.106744000000006</v>
      </c>
      <c r="F10" s="3">
        <v>67.503084999999999</v>
      </c>
      <c r="G10" s="3">
        <f t="shared" si="1"/>
        <v>205.71922000000001</v>
      </c>
      <c r="H10" s="3">
        <v>67.694059999999993</v>
      </c>
    </row>
    <row r="11" spans="1:8">
      <c r="A11">
        <v>64</v>
      </c>
      <c r="B11">
        <v>3180783</v>
      </c>
      <c r="C11" s="1">
        <f t="shared" si="0"/>
        <v>0.80120106250000001</v>
      </c>
      <c r="D11" s="3">
        <v>70.918822000000006</v>
      </c>
      <c r="E11" s="3">
        <v>68.839234000000005</v>
      </c>
      <c r="F11" s="3">
        <v>68.034934000000007</v>
      </c>
      <c r="G11" s="3">
        <f t="shared" si="1"/>
        <v>207.79299000000003</v>
      </c>
      <c r="H11" s="3">
        <v>68.357585999999998</v>
      </c>
    </row>
    <row r="12" spans="1:8">
      <c r="A12">
        <v>72</v>
      </c>
      <c r="B12">
        <v>3748676</v>
      </c>
      <c r="C12" s="1">
        <f t="shared" si="0"/>
        <v>0.76570775000000002</v>
      </c>
      <c r="D12" s="3">
        <v>72.010683999999998</v>
      </c>
      <c r="E12" s="3">
        <v>69.767052000000007</v>
      </c>
      <c r="F12" s="3">
        <v>68.496870999999999</v>
      </c>
      <c r="G12" s="3">
        <f t="shared" si="1"/>
        <v>210.274607</v>
      </c>
      <c r="H12" s="3">
        <v>69.239906000000005</v>
      </c>
    </row>
    <row r="13" spans="1:8">
      <c r="A13">
        <v>80</v>
      </c>
      <c r="B13">
        <v>4293676</v>
      </c>
      <c r="C13" s="1">
        <f t="shared" si="0"/>
        <v>0.73164525000000002</v>
      </c>
      <c r="D13" s="3">
        <v>72.359967999999995</v>
      </c>
      <c r="E13" s="3">
        <v>69.990189000000001</v>
      </c>
      <c r="F13" s="3">
        <v>68.599197000000004</v>
      </c>
      <c r="G13" s="3">
        <f t="shared" si="1"/>
        <v>210.949354</v>
      </c>
      <c r="H13" s="3">
        <v>69.471388000000005</v>
      </c>
    </row>
    <row r="14" spans="1:8">
      <c r="A14">
        <v>88</v>
      </c>
      <c r="B14">
        <v>4671489</v>
      </c>
      <c r="C14" s="1">
        <f t="shared" si="0"/>
        <v>0.70803193749999993</v>
      </c>
      <c r="D14" s="5">
        <v>71.594479000000007</v>
      </c>
      <c r="E14" s="5">
        <v>69.364994999999993</v>
      </c>
      <c r="F14" s="5">
        <v>67.948554000000001</v>
      </c>
      <c r="G14" s="3">
        <f t="shared" si="1"/>
        <v>208.908028</v>
      </c>
      <c r="H14" s="3">
        <v>68.770505999999997</v>
      </c>
    </row>
    <row r="15" spans="1:8">
      <c r="A15">
        <v>96</v>
      </c>
      <c r="B15">
        <v>5046939</v>
      </c>
      <c r="C15" s="1">
        <f t="shared" si="0"/>
        <v>0.6845663125</v>
      </c>
      <c r="D15" s="3">
        <v>73.640022999999999</v>
      </c>
      <c r="E15" s="3">
        <v>71.141841999999997</v>
      </c>
      <c r="F15" s="3">
        <v>69.332250999999999</v>
      </c>
      <c r="G15" s="3">
        <f t="shared" si="1"/>
        <v>214.11411599999997</v>
      </c>
      <c r="H15" s="3">
        <v>70.571721999999994</v>
      </c>
    </row>
    <row r="16" spans="1:8">
      <c r="A16">
        <v>104</v>
      </c>
      <c r="B16">
        <v>5362359</v>
      </c>
      <c r="C16" s="1">
        <f t="shared" si="0"/>
        <v>0.66485256250000002</v>
      </c>
      <c r="D16" s="3">
        <v>73.620722000000001</v>
      </c>
      <c r="E16" s="3">
        <v>71.032655000000005</v>
      </c>
      <c r="F16" s="3">
        <v>68.955378999999994</v>
      </c>
      <c r="G16" s="3">
        <f t="shared" si="1"/>
        <v>213.608756</v>
      </c>
      <c r="H16" s="3">
        <v>70.412728000000001</v>
      </c>
    </row>
    <row r="17" spans="1:8">
      <c r="A17">
        <v>112</v>
      </c>
      <c r="B17">
        <v>5599074</v>
      </c>
      <c r="C17" s="1">
        <f t="shared" si="0"/>
        <v>0.65005787500000001</v>
      </c>
      <c r="D17" s="3">
        <v>73.274619999999999</v>
      </c>
      <c r="E17" s="3">
        <v>70.685304000000002</v>
      </c>
      <c r="F17" s="3">
        <v>68.713256000000001</v>
      </c>
      <c r="G17" s="3">
        <f t="shared" si="1"/>
        <v>212.67318</v>
      </c>
      <c r="H17" s="3">
        <v>70.057683999999995</v>
      </c>
    </row>
    <row r="18" spans="1:8">
      <c r="A18">
        <v>128</v>
      </c>
      <c r="B18">
        <v>6010422</v>
      </c>
      <c r="C18" s="1">
        <f t="shared" si="0"/>
        <v>0.62434862499999999</v>
      </c>
      <c r="D18" s="3">
        <v>72.466194000000002</v>
      </c>
      <c r="E18" s="3">
        <v>70.166838999999996</v>
      </c>
      <c r="F18" s="3">
        <v>68.267025000000004</v>
      </c>
      <c r="G18" s="3">
        <f t="shared" si="1"/>
        <v>210.900058</v>
      </c>
      <c r="H18" s="3">
        <v>69.487277000000006</v>
      </c>
    </row>
    <row r="19" spans="1:8">
      <c r="A19">
        <v>144</v>
      </c>
      <c r="B19">
        <v>6324878</v>
      </c>
      <c r="C19" s="1">
        <f t="shared" si="0"/>
        <v>0.604695125</v>
      </c>
      <c r="D19" s="3">
        <v>74.071088000000003</v>
      </c>
      <c r="E19" s="3">
        <v>71.376689999999996</v>
      </c>
      <c r="F19" s="3">
        <v>68.869507999999996</v>
      </c>
      <c r="G19" s="3">
        <f t="shared" si="1"/>
        <v>214.317286</v>
      </c>
      <c r="H19" s="3">
        <v>70.683363999999997</v>
      </c>
    </row>
    <row r="20" spans="1:8">
      <c r="A20">
        <v>160</v>
      </c>
      <c r="B20">
        <v>6580876</v>
      </c>
      <c r="C20" s="1">
        <f t="shared" si="0"/>
        <v>0.58869525</v>
      </c>
      <c r="D20" s="3">
        <v>73.406734</v>
      </c>
      <c r="E20" s="3">
        <v>70.742267999999996</v>
      </c>
      <c r="F20" s="3">
        <v>68.453666999999996</v>
      </c>
      <c r="G20" s="3">
        <f t="shared" si="1"/>
        <v>212.60266899999999</v>
      </c>
      <c r="H20" s="3">
        <v>70.058104</v>
      </c>
    </row>
    <row r="21" spans="1:8">
      <c r="A21">
        <v>192</v>
      </c>
      <c r="B21">
        <v>6898419</v>
      </c>
      <c r="C21" s="1">
        <f t="shared" si="0"/>
        <v>0.56884881249999997</v>
      </c>
      <c r="D21" s="3">
        <v>75.195707999999996</v>
      </c>
      <c r="E21" s="3">
        <v>72.354285000000004</v>
      </c>
      <c r="F21" s="3">
        <v>69.406171999999998</v>
      </c>
      <c r="G21" s="3">
        <f t="shared" si="1"/>
        <v>216.956165</v>
      </c>
      <c r="H21" s="3">
        <v>71.594922999999994</v>
      </c>
    </row>
    <row r="22" spans="1:8">
      <c r="A22">
        <v>224</v>
      </c>
      <c r="B22">
        <v>7138647</v>
      </c>
      <c r="C22" s="1">
        <f t="shared" si="0"/>
        <v>0.55383456250000007</v>
      </c>
      <c r="D22" s="3">
        <v>77.039945000000003</v>
      </c>
      <c r="E22" s="3">
        <v>74.288138000000004</v>
      </c>
      <c r="F22" s="3">
        <v>70.796908000000002</v>
      </c>
      <c r="G22" s="3">
        <f t="shared" si="1"/>
        <v>222.12499099999999</v>
      </c>
      <c r="H22" s="3">
        <v>73.398549000000003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3A68-7A9C-484A-9072-44DFF0360C28}">
  <dimension ref="A1:D22"/>
  <sheetViews>
    <sheetView workbookViewId="0">
      <selection activeCell="N11" sqref="N11"/>
    </sheetView>
  </sheetViews>
  <sheetFormatPr defaultRowHeight="17.649999999999999"/>
  <cols>
    <col min="1" max="1" width="17.875" bestFit="1" customWidth="1"/>
    <col min="2" max="2" width="11.125" bestFit="1" customWidth="1"/>
    <col min="3" max="3" width="17.875" bestFit="1" customWidth="1"/>
    <col min="4" max="4" width="9.625" bestFit="1" customWidth="1"/>
  </cols>
  <sheetData>
    <row r="1" spans="1:4">
      <c r="A1" s="24" t="s">
        <v>35</v>
      </c>
      <c r="B1" s="24"/>
      <c r="C1" s="24" t="s">
        <v>43</v>
      </c>
      <c r="D1" s="24"/>
    </row>
    <row r="2" spans="1:4">
      <c r="A2" t="s">
        <v>10</v>
      </c>
      <c r="B2" t="s">
        <v>57</v>
      </c>
      <c r="C2" t="s">
        <v>10</v>
      </c>
      <c r="D2" t="s">
        <v>57</v>
      </c>
    </row>
    <row r="3" spans="1:4">
      <c r="A3" s="1">
        <v>1</v>
      </c>
      <c r="B3" s="5">
        <v>201.41296599999998</v>
      </c>
      <c r="C3" s="1">
        <v>1</v>
      </c>
      <c r="D3" s="5">
        <v>202.02660400000002</v>
      </c>
    </row>
    <row r="4" spans="1:4">
      <c r="A4" s="1">
        <v>0.96556925000000005</v>
      </c>
      <c r="B4" s="5">
        <v>201.238224</v>
      </c>
      <c r="C4" s="1">
        <v>0.96386268750000004</v>
      </c>
      <c r="D4" s="5">
        <v>201.52962299999999</v>
      </c>
    </row>
    <row r="5" spans="1:4">
      <c r="A5" s="1">
        <v>0.93060912500000004</v>
      </c>
      <c r="B5" s="5">
        <v>201.29650000000001</v>
      </c>
      <c r="C5" s="1">
        <v>0.93216837500000005</v>
      </c>
      <c r="D5" s="5">
        <v>202.96228100000002</v>
      </c>
    </row>
    <row r="6" spans="1:4">
      <c r="A6" s="1">
        <v>0.8865265</v>
      </c>
      <c r="B6" s="5">
        <v>200.92244500000004</v>
      </c>
      <c r="C6" s="1">
        <v>0.88905575000000003</v>
      </c>
      <c r="D6" s="5">
        <v>202.073913</v>
      </c>
    </row>
    <row r="7" spans="1:4">
      <c r="A7" s="1">
        <v>0.84458387499999998</v>
      </c>
      <c r="B7" s="5">
        <v>206.32176999999999</v>
      </c>
      <c r="C7" s="1">
        <v>0.84172674999999997</v>
      </c>
      <c r="D7" s="5">
        <v>205.71922000000001</v>
      </c>
    </row>
    <row r="8" spans="1:4">
      <c r="A8" s="1">
        <v>0.80090287500000001</v>
      </c>
      <c r="B8" s="5">
        <v>209.20776999999998</v>
      </c>
      <c r="C8" s="1">
        <v>0.80120106250000001</v>
      </c>
      <c r="D8" s="5">
        <v>207.79299000000003</v>
      </c>
    </row>
    <row r="9" spans="1:4">
      <c r="A9" s="1">
        <v>0.7669113125</v>
      </c>
      <c r="B9" s="5">
        <v>209.44701799999996</v>
      </c>
      <c r="C9" s="1">
        <v>0.76570775000000002</v>
      </c>
      <c r="D9" s="5">
        <v>210.274607</v>
      </c>
    </row>
    <row r="10" spans="1:4">
      <c r="A10" s="1">
        <v>0.73414281250000002</v>
      </c>
      <c r="B10" s="5">
        <v>210.986582</v>
      </c>
      <c r="C10" s="1">
        <v>0.73164525000000002</v>
      </c>
      <c r="D10" s="5">
        <v>210.949354</v>
      </c>
    </row>
    <row r="11" spans="1:4">
      <c r="A11" s="1">
        <v>0.70878537499999994</v>
      </c>
      <c r="B11" s="5">
        <v>214.323781</v>
      </c>
      <c r="C11" s="1">
        <v>0.70803193749999993</v>
      </c>
      <c r="D11" s="5">
        <v>208.908028</v>
      </c>
    </row>
    <row r="12" spans="1:4">
      <c r="A12" s="1">
        <v>0.6854384375</v>
      </c>
      <c r="B12" s="5">
        <v>212.57507600000002</v>
      </c>
      <c r="C12" s="1">
        <v>0.6845663125</v>
      </c>
      <c r="D12" s="5">
        <v>214.11411599999997</v>
      </c>
    </row>
    <row r="13" spans="1:4">
      <c r="A13" s="1">
        <v>0.66603887499999992</v>
      </c>
      <c r="B13" s="5">
        <v>213.43343399999998</v>
      </c>
      <c r="C13" s="1">
        <v>0.66485256250000002</v>
      </c>
      <c r="D13" s="5">
        <v>213.608756</v>
      </c>
    </row>
    <row r="14" spans="1:4">
      <c r="A14" s="1">
        <v>0.64999418749999993</v>
      </c>
      <c r="B14" s="5">
        <v>213.89506399999999</v>
      </c>
      <c r="C14" s="1">
        <v>0.65005787500000001</v>
      </c>
      <c r="D14" s="5">
        <v>212.67318</v>
      </c>
    </row>
    <row r="15" spans="1:4">
      <c r="A15" s="1">
        <v>0.63671656249999997</v>
      </c>
      <c r="B15" s="5">
        <v>214.775284</v>
      </c>
      <c r="C15" s="1">
        <v>0.62434862499999999</v>
      </c>
      <c r="D15" s="5">
        <v>210.900058</v>
      </c>
    </row>
    <row r="16" spans="1:4">
      <c r="A16" s="1">
        <v>0.62543481249999999</v>
      </c>
      <c r="B16" s="5">
        <v>213.24159799999998</v>
      </c>
      <c r="C16" s="1">
        <v>0.604695125</v>
      </c>
      <c r="D16" s="5">
        <v>214.317286</v>
      </c>
    </row>
    <row r="17" spans="1:4">
      <c r="A17" s="1">
        <v>0.60660437499999997</v>
      </c>
      <c r="B17" s="5">
        <v>212.89790599999998</v>
      </c>
      <c r="C17" s="1">
        <v>0.58869525</v>
      </c>
      <c r="D17" s="5">
        <v>212.60266899999999</v>
      </c>
    </row>
    <row r="18" spans="1:4">
      <c r="A18" s="1">
        <v>0.59318656250000001</v>
      </c>
      <c r="B18" s="5">
        <v>211.6028</v>
      </c>
      <c r="C18" s="1">
        <v>0.56884881249999997</v>
      </c>
      <c r="D18" s="5">
        <v>216.956165</v>
      </c>
    </row>
    <row r="19" spans="1:4">
      <c r="A19" s="1">
        <v>0.58084150000000001</v>
      </c>
      <c r="B19" s="5">
        <v>214.79293999999999</v>
      </c>
      <c r="C19" s="1">
        <v>0.55383456250000007</v>
      </c>
      <c r="D19" s="5">
        <v>222.12499099999999</v>
      </c>
    </row>
    <row r="20" spans="1:4">
      <c r="A20" s="1">
        <v>0.57177362500000006</v>
      </c>
      <c r="B20" s="5">
        <v>217.89384999999999</v>
      </c>
    </row>
    <row r="21" spans="1:4">
      <c r="A21" s="1">
        <v>0.55787387500000007</v>
      </c>
      <c r="B21" s="5">
        <v>214.15471200000002</v>
      </c>
    </row>
    <row r="22" spans="1:4">
      <c r="A22" s="1">
        <v>0.55047887500000003</v>
      </c>
      <c r="B22" s="5">
        <v>217.99533000000002</v>
      </c>
    </row>
  </sheetData>
  <mergeCells count="2">
    <mergeCell ref="A1:B1"/>
    <mergeCell ref="C1:D1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694-F670-4BE0-A01F-7368306F0412}">
  <dimension ref="A1:H73"/>
  <sheetViews>
    <sheetView topLeftCell="F11" workbookViewId="0">
      <selection activeCell="F52" sqref="F52"/>
    </sheetView>
  </sheetViews>
  <sheetFormatPr defaultRowHeight="17.649999999999999"/>
  <cols>
    <col min="2" max="2" width="17.25" bestFit="1" customWidth="1"/>
    <col min="3" max="3" width="17.875" bestFit="1" customWidth="1"/>
    <col min="6" max="7" width="9" customWidth="1"/>
  </cols>
  <sheetData>
    <row r="1" spans="1:8">
      <c r="A1" t="s">
        <v>35</v>
      </c>
    </row>
    <row r="2" spans="1:8">
      <c r="A2" t="s">
        <v>7</v>
      </c>
      <c r="D2" s="24" t="s">
        <v>5</v>
      </c>
      <c r="E2" s="24"/>
      <c r="F2" s="24" t="s">
        <v>6</v>
      </c>
      <c r="G2" s="24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8">
      <c r="A4">
        <v>0</v>
      </c>
      <c r="B4">
        <v>0</v>
      </c>
      <c r="C4" s="1">
        <f>1-B4/(720*960*16)</f>
        <v>1</v>
      </c>
      <c r="D4" s="2">
        <v>0.98268369443894898</v>
      </c>
      <c r="E4" s="3">
        <v>70.145088252314807</v>
      </c>
      <c r="F4" s="2">
        <v>0.98686329272068896</v>
      </c>
      <c r="G4" s="3">
        <v>54.814172453703698</v>
      </c>
    </row>
    <row r="5" spans="1:8">
      <c r="A5">
        <v>16</v>
      </c>
      <c r="B5">
        <v>527951</v>
      </c>
      <c r="C5" s="1">
        <f t="shared" ref="C5:C16" si="0">1-B5/(720*960*16)</f>
        <v>0.9522613751446759</v>
      </c>
      <c r="D5" s="2">
        <v>0.98269094672268098</v>
      </c>
      <c r="E5" s="3">
        <v>70.087544849536997</v>
      </c>
      <c r="F5" s="2">
        <v>0.98655910250018797</v>
      </c>
      <c r="G5" s="3">
        <v>54.338608217592501</v>
      </c>
    </row>
    <row r="6" spans="1:8">
      <c r="A6">
        <v>24</v>
      </c>
      <c r="B6">
        <v>1296911</v>
      </c>
      <c r="C6" s="1">
        <f t="shared" si="0"/>
        <v>0.88273012514467597</v>
      </c>
      <c r="D6" s="2">
        <v>0.98281125320346796</v>
      </c>
      <c r="E6" s="3">
        <v>69.676954571759197</v>
      </c>
      <c r="F6" s="2">
        <v>0.98669274340492996</v>
      </c>
      <c r="G6" s="3">
        <v>53.8833550347222</v>
      </c>
    </row>
    <row r="7" spans="1:8">
      <c r="A7">
        <v>32</v>
      </c>
      <c r="B7">
        <v>2030301</v>
      </c>
      <c r="C7" s="1">
        <f t="shared" si="0"/>
        <v>0.81641520182291671</v>
      </c>
      <c r="D7" s="2">
        <v>0.98299001127392105</v>
      </c>
      <c r="E7" s="3">
        <v>68.927122395833294</v>
      </c>
      <c r="F7" s="2">
        <v>0.98682403350978098</v>
      </c>
      <c r="G7" s="3">
        <v>53.328227719907403</v>
      </c>
      <c r="H7" s="14"/>
    </row>
    <row r="8" spans="1:8">
      <c r="A8">
        <v>40</v>
      </c>
      <c r="B8">
        <v>2616238</v>
      </c>
      <c r="C8" s="1">
        <f t="shared" si="0"/>
        <v>0.76343334056712964</v>
      </c>
      <c r="D8" s="2">
        <v>0.98306316288607298</v>
      </c>
      <c r="E8" s="3">
        <v>68.554709201388803</v>
      </c>
      <c r="F8" s="2">
        <v>0.98689451403523998</v>
      </c>
      <c r="G8" s="3">
        <v>52.958169849537001</v>
      </c>
    </row>
    <row r="9" spans="1:8">
      <c r="A9">
        <v>48</v>
      </c>
      <c r="B9">
        <v>3113930</v>
      </c>
      <c r="C9" s="1">
        <f t="shared" si="0"/>
        <v>0.71843080873842591</v>
      </c>
      <c r="D9" s="2">
        <v>0.98292460537871196</v>
      </c>
      <c r="E9" s="3">
        <v>68.929428530092594</v>
      </c>
      <c r="F9" s="2">
        <v>0.98674578075589803</v>
      </c>
      <c r="G9" s="3">
        <v>53.382492766203697</v>
      </c>
    </row>
    <row r="10" spans="1:8">
      <c r="A10">
        <v>56</v>
      </c>
      <c r="B10">
        <v>3478892</v>
      </c>
      <c r="C10" s="1">
        <f t="shared" si="0"/>
        <v>0.68543004918981487</v>
      </c>
      <c r="D10" s="2">
        <v>0.98295239020866099</v>
      </c>
      <c r="E10" s="3">
        <v>68.9193258101851</v>
      </c>
      <c r="F10" s="2">
        <v>0.98680131097898505</v>
      </c>
      <c r="G10" s="3">
        <v>53.287362557870303</v>
      </c>
    </row>
    <row r="11" spans="1:8">
      <c r="A11">
        <v>64</v>
      </c>
      <c r="B11">
        <v>3827284</v>
      </c>
      <c r="C11" s="1">
        <f t="shared" si="0"/>
        <v>0.65392758969907405</v>
      </c>
      <c r="D11" s="2">
        <v>0.98311234069914799</v>
      </c>
      <c r="E11" s="3">
        <v>68.252977430555504</v>
      </c>
      <c r="F11" s="2">
        <v>0.98695941564942702</v>
      </c>
      <c r="G11" s="3">
        <v>52.629771412037002</v>
      </c>
      <c r="H11" s="14"/>
    </row>
    <row r="12" spans="1:8">
      <c r="A12">
        <v>72</v>
      </c>
      <c r="B12">
        <v>4056954</v>
      </c>
      <c r="C12" s="1">
        <f t="shared" si="0"/>
        <v>0.63316026475694442</v>
      </c>
      <c r="D12" s="2">
        <v>0.98309224659841299</v>
      </c>
      <c r="E12" s="3">
        <v>68.503166956018504</v>
      </c>
      <c r="F12" s="2">
        <v>0.98696286720484405</v>
      </c>
      <c r="G12" s="3">
        <v>52.768268229166601</v>
      </c>
      <c r="H12" s="14"/>
    </row>
    <row r="13" spans="1:8">
      <c r="A13">
        <v>80</v>
      </c>
      <c r="B13">
        <v>4238380</v>
      </c>
      <c r="C13" s="1">
        <f t="shared" si="0"/>
        <v>0.61675528067129637</v>
      </c>
      <c r="D13" s="2">
        <v>0.98306189036665703</v>
      </c>
      <c r="E13" s="3">
        <v>68.750496238425896</v>
      </c>
      <c r="F13" s="2">
        <v>0.98690795504030404</v>
      </c>
      <c r="G13" s="3">
        <v>53.136480034722197</v>
      </c>
      <c r="H13" s="14"/>
    </row>
    <row r="14" spans="1:8">
      <c r="A14">
        <v>96</v>
      </c>
      <c r="B14">
        <v>4581267</v>
      </c>
      <c r="C14" s="1">
        <f t="shared" si="0"/>
        <v>0.58575059678819441</v>
      </c>
      <c r="D14" s="2">
        <v>0.98299596879401296</v>
      </c>
      <c r="E14" s="3">
        <v>69.462965856481404</v>
      </c>
      <c r="F14" s="2">
        <v>0.98688064881305404</v>
      </c>
      <c r="G14" s="3">
        <v>53.693504050925903</v>
      </c>
      <c r="H14" s="14"/>
    </row>
    <row r="15" spans="1:8">
      <c r="A15">
        <v>112</v>
      </c>
      <c r="B15">
        <v>4805084</v>
      </c>
      <c r="C15" s="1">
        <f t="shared" si="0"/>
        <v>0.56551251446759254</v>
      </c>
      <c r="D15" s="2">
        <v>0.98304222463372604</v>
      </c>
      <c r="E15" s="3">
        <v>70.226501736111103</v>
      </c>
      <c r="F15" s="2">
        <v>0.98687259729503396</v>
      </c>
      <c r="G15" s="3">
        <v>54.668752893518501</v>
      </c>
      <c r="H15" s="14"/>
    </row>
    <row r="16" spans="1:8">
      <c r="A16">
        <v>128</v>
      </c>
      <c r="B16">
        <v>4933136</v>
      </c>
      <c r="C16" s="1">
        <f t="shared" si="0"/>
        <v>0.55393373842592597</v>
      </c>
      <c r="D16" s="2">
        <v>0.98298198637867995</v>
      </c>
      <c r="E16" s="3">
        <v>70.575470196759198</v>
      </c>
      <c r="F16" s="2">
        <v>0.98686329272068896</v>
      </c>
      <c r="G16" s="3">
        <v>54.814172453703698</v>
      </c>
      <c r="H16" s="14"/>
    </row>
    <row r="19" spans="1:7">
      <c r="A19" t="s">
        <v>43</v>
      </c>
    </row>
    <row r="20" spans="1:7">
      <c r="A20" s="20" t="s">
        <v>58</v>
      </c>
      <c r="D20" s="24" t="s">
        <v>37</v>
      </c>
      <c r="E20" s="24"/>
      <c r="F20" s="24" t="s">
        <v>6</v>
      </c>
      <c r="G20" s="24"/>
    </row>
    <row r="21" spans="1:7">
      <c r="A21" t="s">
        <v>1</v>
      </c>
      <c r="B21" t="s">
        <v>2</v>
      </c>
      <c r="C21" t="s">
        <v>8</v>
      </c>
      <c r="D21" t="s">
        <v>3</v>
      </c>
      <c r="E21" t="s">
        <v>4</v>
      </c>
      <c r="F21" t="s">
        <v>3</v>
      </c>
      <c r="G21" t="s">
        <v>4</v>
      </c>
    </row>
    <row r="22" spans="1:7">
      <c r="A22">
        <v>0</v>
      </c>
      <c r="B22">
        <v>0</v>
      </c>
      <c r="C22" s="1">
        <f t="shared" ref="C22:C35" si="1">1-B22/(960*720*16)</f>
        <v>1</v>
      </c>
      <c r="D22" s="2">
        <v>0.98276858120771604</v>
      </c>
      <c r="E22" s="3">
        <v>69.812089120370302</v>
      </c>
      <c r="F22" s="2">
        <v>0.98669490527227699</v>
      </c>
      <c r="G22" s="3">
        <v>53.853939525462899</v>
      </c>
    </row>
    <row r="23" spans="1:7">
      <c r="A23">
        <v>16</v>
      </c>
      <c r="B23">
        <v>553758</v>
      </c>
      <c r="C23" s="1">
        <f t="shared" si="1"/>
        <v>0.94992784288194443</v>
      </c>
      <c r="D23" s="2">
        <v>0.98289603392524205</v>
      </c>
      <c r="E23" s="3">
        <v>69.239076967592595</v>
      </c>
      <c r="F23" s="2">
        <v>0.98674108348720502</v>
      </c>
      <c r="G23" s="3">
        <v>53.581753472222204</v>
      </c>
    </row>
    <row r="24" spans="1:7">
      <c r="A24">
        <v>24</v>
      </c>
      <c r="B24">
        <v>1328880</v>
      </c>
      <c r="C24" s="1">
        <f t="shared" si="1"/>
        <v>0.87983940972222219</v>
      </c>
      <c r="D24" s="2">
        <v>0.98282222129233399</v>
      </c>
      <c r="E24" s="3">
        <v>69.486921296296302</v>
      </c>
      <c r="F24" s="2">
        <v>0.98673172120477304</v>
      </c>
      <c r="G24" s="3">
        <v>53.599385127314797</v>
      </c>
    </row>
    <row r="25" spans="1:7">
      <c r="A25">
        <v>32</v>
      </c>
      <c r="B25">
        <v>2014485</v>
      </c>
      <c r="C25" s="1">
        <f t="shared" si="1"/>
        <v>0.81784532335069438</v>
      </c>
      <c r="D25" s="2">
        <v>0.98283881484345004</v>
      </c>
      <c r="E25" s="3">
        <v>69.454709201388894</v>
      </c>
      <c r="F25" s="2">
        <v>0.98671106854879298</v>
      </c>
      <c r="G25" s="3">
        <v>53.693077256944399</v>
      </c>
    </row>
    <row r="26" spans="1:7">
      <c r="A26">
        <v>40</v>
      </c>
      <c r="B26">
        <v>2617536</v>
      </c>
      <c r="C26" s="1">
        <f t="shared" si="1"/>
        <v>0.76331597222222225</v>
      </c>
      <c r="D26" s="2">
        <v>0.98284617631665105</v>
      </c>
      <c r="E26" s="3">
        <v>69.334192708333305</v>
      </c>
      <c r="F26" s="2">
        <v>0.98672500567822796</v>
      </c>
      <c r="G26" s="3">
        <v>53.551364293981401</v>
      </c>
    </row>
    <row r="27" spans="1:7">
      <c r="A27">
        <v>48</v>
      </c>
      <c r="B27">
        <v>3132368</v>
      </c>
      <c r="C27" s="1">
        <f t="shared" si="1"/>
        <v>0.71676359953703705</v>
      </c>
      <c r="D27" s="2">
        <v>0.98313779946610502</v>
      </c>
      <c r="E27" s="3">
        <v>68.070169270833304</v>
      </c>
      <c r="F27" s="2">
        <v>0.98698235071649998</v>
      </c>
      <c r="G27" s="3">
        <v>52.433304398148103</v>
      </c>
    </row>
    <row r="28" spans="1:7">
      <c r="A28">
        <v>56</v>
      </c>
      <c r="B28">
        <v>3520476</v>
      </c>
      <c r="C28" s="1">
        <f t="shared" si="1"/>
        <v>0.68166992187499997</v>
      </c>
      <c r="D28" s="2">
        <v>0.98306889937556496</v>
      </c>
      <c r="E28" s="3">
        <v>68.375870949073999</v>
      </c>
      <c r="F28" s="2">
        <v>0.98686783806377598</v>
      </c>
      <c r="G28" s="3">
        <v>52.9328747106481</v>
      </c>
    </row>
    <row r="29" spans="1:7">
      <c r="A29">
        <v>64</v>
      </c>
      <c r="B29">
        <v>3821436</v>
      </c>
      <c r="C29" s="1">
        <f t="shared" si="1"/>
        <v>0.65445638020833341</v>
      </c>
      <c r="D29" s="2">
        <v>0.98294765347624702</v>
      </c>
      <c r="E29" s="3">
        <v>69.016485821759204</v>
      </c>
      <c r="F29" s="2">
        <v>0.98680260216320803</v>
      </c>
      <c r="G29" s="3">
        <v>53.366820023148101</v>
      </c>
    </row>
    <row r="30" spans="1:7">
      <c r="A30">
        <v>72</v>
      </c>
      <c r="B30">
        <v>4102957</v>
      </c>
      <c r="C30" s="1">
        <f t="shared" si="1"/>
        <v>0.62900056061921295</v>
      </c>
      <c r="D30" s="2">
        <v>0.98303881011303595</v>
      </c>
      <c r="E30" s="3">
        <v>68.707087673611099</v>
      </c>
      <c r="F30" s="2">
        <v>0.98690241138773804</v>
      </c>
      <c r="G30" s="3">
        <v>53.018402777777702</v>
      </c>
    </row>
    <row r="31" spans="1:7">
      <c r="A31">
        <v>80</v>
      </c>
      <c r="B31">
        <v>4278907</v>
      </c>
      <c r="C31" s="1">
        <f t="shared" si="1"/>
        <v>0.61309072989004632</v>
      </c>
      <c r="D31" s="2">
        <v>0.98308225117855297</v>
      </c>
      <c r="E31" s="3">
        <v>68.483936631944403</v>
      </c>
      <c r="F31" s="2">
        <v>0.98691708834293301</v>
      </c>
      <c r="G31" s="3">
        <v>52.909463252314801</v>
      </c>
    </row>
    <row r="32" spans="1:7">
      <c r="A32">
        <v>88</v>
      </c>
      <c r="B32">
        <v>4486344</v>
      </c>
      <c r="C32" s="1">
        <f t="shared" si="1"/>
        <v>0.5943337673611111</v>
      </c>
      <c r="D32" s="2">
        <v>0.98318858389638797</v>
      </c>
      <c r="E32" s="3">
        <v>68.384340277777696</v>
      </c>
      <c r="F32" s="2">
        <v>0.98701957816199004</v>
      </c>
      <c r="G32" s="3">
        <v>52.837948495370298</v>
      </c>
    </row>
    <row r="33" spans="1:7">
      <c r="A33">
        <v>96</v>
      </c>
      <c r="B33">
        <v>4607398</v>
      </c>
      <c r="C33" s="1">
        <f t="shared" si="1"/>
        <v>0.58338776765046296</v>
      </c>
      <c r="D33" s="2">
        <v>0.98311693020606905</v>
      </c>
      <c r="E33" s="3">
        <v>69.164000289351804</v>
      </c>
      <c r="F33" s="2">
        <v>0.98690677168920105</v>
      </c>
      <c r="G33" s="3">
        <v>53.749635416666599</v>
      </c>
    </row>
    <row r="34" spans="1:7">
      <c r="A34">
        <v>112</v>
      </c>
      <c r="B34">
        <v>4826529</v>
      </c>
      <c r="C34" s="1">
        <f t="shared" si="1"/>
        <v>0.56357340494791663</v>
      </c>
      <c r="D34" s="2">
        <v>0.98301927174869896</v>
      </c>
      <c r="E34" s="3">
        <v>70.516568287037003</v>
      </c>
      <c r="F34" s="2">
        <v>0.98683174522068595</v>
      </c>
      <c r="G34" s="3">
        <v>55.027353877314802</v>
      </c>
    </row>
    <row r="35" spans="1:7">
      <c r="A35">
        <v>128</v>
      </c>
      <c r="B35">
        <v>4970007</v>
      </c>
      <c r="C35" s="1">
        <f t="shared" si="1"/>
        <v>0.55059977213541667</v>
      </c>
      <c r="D35" s="2">
        <v>0.98307655884904099</v>
      </c>
      <c r="E35" s="3">
        <v>70.790030381944405</v>
      </c>
      <c r="F35" s="2">
        <v>0.98690534041802103</v>
      </c>
      <c r="G35" s="3">
        <v>55.239503761573999</v>
      </c>
    </row>
    <row r="38" spans="1:7">
      <c r="A38" t="s">
        <v>63</v>
      </c>
    </row>
    <row r="39" spans="1:7">
      <c r="A39" s="4" t="s">
        <v>64</v>
      </c>
    </row>
    <row r="40" spans="1:7">
      <c r="A40" s="4" t="s">
        <v>65</v>
      </c>
    </row>
    <row r="41" spans="1:7">
      <c r="A41" t="s">
        <v>7</v>
      </c>
      <c r="D41" s="24" t="s">
        <v>5</v>
      </c>
      <c r="E41" s="24"/>
      <c r="F41" s="24" t="s">
        <v>6</v>
      </c>
      <c r="G41" s="24"/>
    </row>
    <row r="42" spans="1:7">
      <c r="A42" t="s">
        <v>1</v>
      </c>
      <c r="B42" t="s">
        <v>2</v>
      </c>
      <c r="C42" t="s">
        <v>8</v>
      </c>
      <c r="D42" t="s">
        <v>3</v>
      </c>
      <c r="E42" t="s">
        <v>4</v>
      </c>
      <c r="F42" t="s">
        <v>3</v>
      </c>
      <c r="G42" t="s">
        <v>4</v>
      </c>
    </row>
    <row r="43" spans="1:7">
      <c r="A43">
        <v>0</v>
      </c>
      <c r="B43">
        <v>348870</v>
      </c>
      <c r="C43" s="1">
        <f t="shared" ref="C43:C52" si="2">1-B43/(720*960*16)</f>
        <v>0.96845431857638886</v>
      </c>
      <c r="D43" s="2">
        <v>0.98270081368245799</v>
      </c>
      <c r="E43" s="3">
        <v>70.346698495370305</v>
      </c>
      <c r="F43" s="2">
        <v>0.98654781950141801</v>
      </c>
      <c r="G43" s="3">
        <v>54.701582754629598</v>
      </c>
    </row>
    <row r="44" spans="1:7">
      <c r="A44">
        <v>4</v>
      </c>
      <c r="B44">
        <v>1124561</v>
      </c>
      <c r="C44" s="1">
        <f t="shared" si="2"/>
        <v>0.89831443504050923</v>
      </c>
      <c r="D44" s="2">
        <v>0.98279266873075599</v>
      </c>
      <c r="E44" s="3">
        <v>70.121843171296206</v>
      </c>
      <c r="F44" s="2">
        <v>0.98665485114949603</v>
      </c>
      <c r="G44" s="3">
        <v>54.405266203703697</v>
      </c>
    </row>
    <row r="45" spans="1:7">
      <c r="A45">
        <v>6</v>
      </c>
      <c r="B45">
        <v>1640541</v>
      </c>
      <c r="C45" s="1">
        <f t="shared" si="2"/>
        <v>0.85165825737847223</v>
      </c>
      <c r="D45" s="2">
        <v>0.98277501114978205</v>
      </c>
      <c r="E45" s="3">
        <v>70.533457754629595</v>
      </c>
      <c r="F45" s="2">
        <v>0.98659579846303203</v>
      </c>
      <c r="G45" s="3">
        <v>54.989375000000003</v>
      </c>
    </row>
    <row r="46" spans="1:7">
      <c r="A46">
        <v>8</v>
      </c>
      <c r="B46">
        <v>2128362</v>
      </c>
      <c r="C46" s="1">
        <f t="shared" si="2"/>
        <v>0.8075482855902778</v>
      </c>
      <c r="D46" s="2">
        <v>0.98277400505774604</v>
      </c>
      <c r="E46" s="3">
        <v>70.754629629629605</v>
      </c>
      <c r="F46" s="2">
        <v>0.98652478459840698</v>
      </c>
      <c r="G46" s="3">
        <v>55.494305555555499</v>
      </c>
    </row>
    <row r="47" spans="1:7">
      <c r="A47">
        <v>10</v>
      </c>
      <c r="B47">
        <v>2563044</v>
      </c>
      <c r="C47" s="1">
        <f t="shared" si="2"/>
        <v>0.76824327256944447</v>
      </c>
      <c r="D47" s="2">
        <v>0.982925155699793</v>
      </c>
      <c r="E47" s="3">
        <v>70.546187789351805</v>
      </c>
      <c r="F47" s="2">
        <v>0.98664433458716205</v>
      </c>
      <c r="G47" s="3">
        <v>55.424448784722202</v>
      </c>
    </row>
    <row r="48" spans="1:7">
      <c r="A48">
        <v>12</v>
      </c>
      <c r="B48">
        <v>2943889</v>
      </c>
      <c r="C48" s="1">
        <f t="shared" si="2"/>
        <v>0.7338063331886574</v>
      </c>
      <c r="D48" s="2">
        <v>0.982716027192443</v>
      </c>
      <c r="E48" s="3">
        <v>72.365403645833297</v>
      </c>
      <c r="F48" s="2">
        <v>0.98646086648532005</v>
      </c>
      <c r="G48" s="3">
        <v>57.169127604166597</v>
      </c>
    </row>
    <row r="49" spans="1:7">
      <c r="A49">
        <v>16</v>
      </c>
      <c r="B49">
        <v>3554489</v>
      </c>
      <c r="C49" s="1">
        <f t="shared" si="2"/>
        <v>0.67859438295717589</v>
      </c>
      <c r="D49" s="2">
        <v>0.98268756920376399</v>
      </c>
      <c r="E49" s="3">
        <v>74.094771412037005</v>
      </c>
      <c r="F49" s="2">
        <v>0.98636612204994301</v>
      </c>
      <c r="G49" s="3">
        <v>59.114696180555498</v>
      </c>
    </row>
    <row r="50" spans="1:7">
      <c r="A50">
        <v>24</v>
      </c>
      <c r="B50">
        <v>4282137</v>
      </c>
      <c r="C50" s="1">
        <f t="shared" si="2"/>
        <v>0.61279866536458338</v>
      </c>
      <c r="D50" s="2">
        <v>0.98263131398593195</v>
      </c>
      <c r="E50" s="3">
        <v>77.651630497685105</v>
      </c>
      <c r="F50" s="2">
        <v>0.98626581099117205</v>
      </c>
      <c r="G50" s="3">
        <v>62.793360821759201</v>
      </c>
    </row>
    <row r="51" spans="1:7">
      <c r="A51">
        <v>32</v>
      </c>
      <c r="B51">
        <v>4704032</v>
      </c>
      <c r="C51" s="1">
        <f t="shared" si="2"/>
        <v>0.57464988425925934</v>
      </c>
      <c r="D51" s="2">
        <v>0.98272455922546298</v>
      </c>
      <c r="E51" s="3">
        <v>77.960706018518493</v>
      </c>
      <c r="F51" s="2">
        <v>0.98626800226525801</v>
      </c>
      <c r="G51" s="3">
        <v>63.480639467592503</v>
      </c>
    </row>
    <row r="52" spans="1:7">
      <c r="A52">
        <v>40</v>
      </c>
      <c r="B52">
        <v>4941697</v>
      </c>
      <c r="C52" s="1">
        <f t="shared" si="2"/>
        <v>0.55315963179976846</v>
      </c>
      <c r="D52" s="2">
        <v>0.98274181155475104</v>
      </c>
      <c r="E52" s="3">
        <v>78.550332754629594</v>
      </c>
      <c r="F52" s="2">
        <v>0.98631023094125103</v>
      </c>
      <c r="G52" s="3">
        <v>63.946093750000003</v>
      </c>
    </row>
    <row r="56" spans="1:7">
      <c r="A56" s="4"/>
    </row>
    <row r="57" spans="1:7">
      <c r="A57" s="4"/>
    </row>
    <row r="58" spans="1:7">
      <c r="D58" s="25"/>
      <c r="E58" s="25"/>
      <c r="F58" s="25"/>
      <c r="G58" s="25"/>
    </row>
    <row r="60" spans="1:7">
      <c r="C60" s="1"/>
    </row>
    <row r="61" spans="1:7">
      <c r="C61" s="1"/>
      <c r="D61" s="21"/>
      <c r="E61" s="21"/>
    </row>
    <row r="62" spans="1:7">
      <c r="C62" s="1"/>
      <c r="D62" s="21"/>
      <c r="E62" s="21"/>
    </row>
    <row r="63" spans="1:7">
      <c r="C63" s="1"/>
      <c r="D63" s="21"/>
      <c r="E63" s="21"/>
    </row>
    <row r="64" spans="1:7">
      <c r="C64" s="1"/>
      <c r="D64" s="21"/>
      <c r="E64" s="21"/>
    </row>
    <row r="65" spans="3:5">
      <c r="C65" s="1"/>
      <c r="D65" s="21"/>
      <c r="E65" s="21"/>
    </row>
    <row r="66" spans="3:5">
      <c r="C66" s="1"/>
      <c r="D66" s="21"/>
      <c r="E66" s="21"/>
    </row>
    <row r="67" spans="3:5">
      <c r="C67" s="1"/>
      <c r="D67" s="21"/>
      <c r="E67" s="21"/>
    </row>
    <row r="68" spans="3:5">
      <c r="C68" s="1"/>
      <c r="D68" s="21"/>
      <c r="E68" s="21"/>
    </row>
    <row r="69" spans="3:5">
      <c r="C69" s="1"/>
      <c r="D69" s="21"/>
      <c r="E69" s="21"/>
    </row>
    <row r="70" spans="3:5">
      <c r="C70" s="1"/>
      <c r="D70" s="21"/>
      <c r="E70" s="21"/>
    </row>
    <row r="71" spans="3:5">
      <c r="C71" s="1"/>
      <c r="D71" s="21"/>
      <c r="E71" s="21"/>
    </row>
    <row r="72" spans="3:5">
      <c r="C72" s="1"/>
      <c r="D72" s="21"/>
      <c r="E72" s="21"/>
    </row>
    <row r="73" spans="3:5">
      <c r="C73" s="1"/>
      <c r="D73" s="21"/>
      <c r="E73" s="21"/>
    </row>
  </sheetData>
  <mergeCells count="6">
    <mergeCell ref="D2:E2"/>
    <mergeCell ref="F2:G2"/>
    <mergeCell ref="D20:E20"/>
    <mergeCell ref="F20:G20"/>
    <mergeCell ref="D41:E41"/>
    <mergeCell ref="F41:G41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3911-3AB6-45FD-AE95-71AA1E01612D}">
  <dimension ref="A1:G20"/>
  <sheetViews>
    <sheetView workbookViewId="0">
      <selection activeCell="A2" sqref="A2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7">
      <c r="A1" t="s">
        <v>61</v>
      </c>
    </row>
    <row r="2" spans="1:7">
      <c r="A2" t="s">
        <v>7</v>
      </c>
      <c r="D2" s="24" t="s">
        <v>5</v>
      </c>
      <c r="E2" s="24"/>
      <c r="F2" s="24" t="s">
        <v>6</v>
      </c>
      <c r="G2" s="24"/>
    </row>
    <row r="3" spans="1:7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7">
      <c r="A4">
        <v>0</v>
      </c>
      <c r="B4">
        <v>0</v>
      </c>
      <c r="C4" s="1">
        <f>1-B4/(720*960*16)</f>
        <v>1</v>
      </c>
    </row>
    <row r="5" spans="1:7">
      <c r="A5">
        <v>16</v>
      </c>
      <c r="B5">
        <v>94108</v>
      </c>
      <c r="C5" s="1">
        <f>1-B5/(720*960*16)</f>
        <v>0.99149052372685187</v>
      </c>
    </row>
    <row r="6" spans="1:7">
      <c r="A6">
        <v>24</v>
      </c>
      <c r="B6">
        <v>604177</v>
      </c>
      <c r="C6" s="1">
        <f>1-B6/(720*960*16)</f>
        <v>0.94536883318865739</v>
      </c>
    </row>
    <row r="7" spans="1:7">
      <c r="A7">
        <v>32</v>
      </c>
      <c r="B7">
        <v>1073161</v>
      </c>
      <c r="C7" s="1">
        <f t="shared" ref="C7:C20" si="0">1-B7/(720*960*16)</f>
        <v>0.90296214916087969</v>
      </c>
    </row>
    <row r="8" spans="1:7">
      <c r="A8">
        <v>40</v>
      </c>
      <c r="B8">
        <v>1523830</v>
      </c>
      <c r="C8" s="1">
        <f t="shared" si="0"/>
        <v>0.86221155237268521</v>
      </c>
    </row>
    <row r="9" spans="1:7">
      <c r="A9">
        <v>48</v>
      </c>
      <c r="B9">
        <v>1975883</v>
      </c>
      <c r="C9" s="1">
        <f t="shared" si="0"/>
        <v>0.82133581090856478</v>
      </c>
    </row>
    <row r="10" spans="1:7">
      <c r="A10">
        <v>56</v>
      </c>
      <c r="B10">
        <v>2442624</v>
      </c>
      <c r="C10" s="1">
        <f t="shared" si="0"/>
        <v>0.77913194444444445</v>
      </c>
    </row>
    <row r="11" spans="1:7">
      <c r="A11">
        <v>64</v>
      </c>
      <c r="B11">
        <v>2700743</v>
      </c>
      <c r="C11" s="1">
        <f t="shared" si="0"/>
        <v>0.7557921911168981</v>
      </c>
    </row>
    <row r="12" spans="1:7">
      <c r="A12">
        <v>80</v>
      </c>
      <c r="B12">
        <v>3352019</v>
      </c>
      <c r="C12" s="1">
        <f t="shared" si="0"/>
        <v>0.69690221715856482</v>
      </c>
    </row>
    <row r="13" spans="1:7">
      <c r="A13">
        <v>96</v>
      </c>
      <c r="B13">
        <v>3751348</v>
      </c>
      <c r="C13" s="1">
        <f t="shared" si="0"/>
        <v>0.66079390914351854</v>
      </c>
    </row>
    <row r="14" spans="1:7">
      <c r="A14">
        <v>112</v>
      </c>
      <c r="B14">
        <v>4054416</v>
      </c>
      <c r="C14" s="1">
        <f t="shared" si="0"/>
        <v>0.63338975694444444</v>
      </c>
    </row>
    <row r="15" spans="1:7">
      <c r="A15">
        <v>128</v>
      </c>
      <c r="B15">
        <v>4271614</v>
      </c>
      <c r="C15" s="1">
        <f t="shared" si="0"/>
        <v>0.6137501808449074</v>
      </c>
    </row>
    <row r="16" spans="1:7">
      <c r="A16">
        <v>144</v>
      </c>
      <c r="B16">
        <v>4485221</v>
      </c>
      <c r="C16" s="1">
        <f t="shared" si="0"/>
        <v>0.59443531177662035</v>
      </c>
    </row>
    <row r="17" spans="1:3">
      <c r="A17">
        <v>160</v>
      </c>
      <c r="B17">
        <v>4596001</v>
      </c>
      <c r="C17" s="1">
        <f t="shared" si="0"/>
        <v>0.58441831235532415</v>
      </c>
    </row>
    <row r="18" spans="1:3">
      <c r="A18">
        <v>192</v>
      </c>
      <c r="B18">
        <v>4726895</v>
      </c>
      <c r="C18" s="1">
        <f t="shared" si="0"/>
        <v>0.57258255570023153</v>
      </c>
    </row>
    <row r="19" spans="1:3">
      <c r="A19">
        <v>224</v>
      </c>
      <c r="B19">
        <v>4783999</v>
      </c>
      <c r="C19" s="1">
        <f t="shared" si="0"/>
        <v>0.56741907190393515</v>
      </c>
    </row>
    <row r="20" spans="1:3">
      <c r="A20">
        <v>256</v>
      </c>
      <c r="B20">
        <v>4835373</v>
      </c>
      <c r="C20" s="1">
        <f t="shared" si="0"/>
        <v>0.5627737087673611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C7E9-1C4A-49B6-993E-CFFC44986C0C}">
  <dimension ref="A1:G39"/>
  <sheetViews>
    <sheetView topLeftCell="A3" workbookViewId="0">
      <selection activeCell="D8" sqref="D8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7">
      <c r="A1" t="s">
        <v>63</v>
      </c>
    </row>
    <row r="2" spans="1:7">
      <c r="A2" s="4" t="s">
        <v>64</v>
      </c>
    </row>
    <row r="3" spans="1:7">
      <c r="A3" s="4" t="s">
        <v>65</v>
      </c>
    </row>
    <row r="4" spans="1:7">
      <c r="A4" t="s">
        <v>0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631635</v>
      </c>
      <c r="C6" s="1">
        <f>1-B6/(1000*1000*16)</f>
        <v>0.96052281250000004</v>
      </c>
      <c r="D6" s="21">
        <v>0.967685674966281</v>
      </c>
      <c r="E6" s="21">
        <v>78.330000999999996</v>
      </c>
    </row>
    <row r="7" spans="1:7">
      <c r="A7">
        <v>8</v>
      </c>
      <c r="B7">
        <v>1797703</v>
      </c>
      <c r="C7" s="1">
        <f t="shared" ref="C7:C18" si="0">1-B7/(1000*1000*16)</f>
        <v>0.88764356249999998</v>
      </c>
      <c r="D7" s="21">
        <v>0.96709293295535503</v>
      </c>
      <c r="E7" s="21">
        <v>89.076988999999998</v>
      </c>
    </row>
    <row r="8" spans="1:7">
      <c r="A8">
        <v>12</v>
      </c>
      <c r="B8">
        <v>2419913</v>
      </c>
      <c r="C8" s="1">
        <f t="shared" si="0"/>
        <v>0.84875543749999993</v>
      </c>
      <c r="D8" s="21">
        <v>0.96707390989350805</v>
      </c>
      <c r="E8" s="21">
        <v>89.753322999999995</v>
      </c>
    </row>
    <row r="9" spans="1:7">
      <c r="A9">
        <v>16</v>
      </c>
      <c r="B9">
        <v>3032967</v>
      </c>
      <c r="C9" s="1">
        <f t="shared" si="0"/>
        <v>0.81043956250000004</v>
      </c>
      <c r="D9" s="21">
        <v>0.96707040329704996</v>
      </c>
      <c r="E9" s="21">
        <v>91.113484999999997</v>
      </c>
    </row>
    <row r="10" spans="1:7">
      <c r="A10">
        <v>20</v>
      </c>
      <c r="B10">
        <v>3614188</v>
      </c>
      <c r="C10" s="1">
        <f t="shared" si="0"/>
        <v>0.77411324999999997</v>
      </c>
      <c r="D10" s="21">
        <v>0.967052611830303</v>
      </c>
      <c r="E10" s="21">
        <v>90.679068999999998</v>
      </c>
    </row>
    <row r="11" spans="1:7">
      <c r="A11">
        <v>24</v>
      </c>
      <c r="B11">
        <v>4134781</v>
      </c>
      <c r="C11" s="1">
        <f t="shared" si="0"/>
        <v>0.74157618749999998</v>
      </c>
      <c r="D11" s="21">
        <v>0.96705278621260604</v>
      </c>
      <c r="E11" s="21">
        <v>91.990193000000005</v>
      </c>
    </row>
    <row r="12" spans="1:7">
      <c r="A12">
        <v>28</v>
      </c>
      <c r="B12">
        <v>4578400</v>
      </c>
      <c r="C12" s="1">
        <f t="shared" si="0"/>
        <v>0.71384999999999998</v>
      </c>
      <c r="D12" s="21">
        <v>0.96720500279889499</v>
      </c>
      <c r="E12" s="21">
        <v>91.222821999999994</v>
      </c>
    </row>
    <row r="13" spans="1:7">
      <c r="A13">
        <v>32</v>
      </c>
      <c r="B13">
        <v>4990737</v>
      </c>
      <c r="C13" s="1">
        <f t="shared" si="0"/>
        <v>0.68807893750000004</v>
      </c>
      <c r="D13" s="21">
        <v>0.96706738545069704</v>
      </c>
      <c r="E13" s="21">
        <v>92.496064000000004</v>
      </c>
    </row>
    <row r="14" spans="1:7">
      <c r="A14">
        <v>40</v>
      </c>
      <c r="B14">
        <v>5647528</v>
      </c>
      <c r="C14" s="1">
        <f t="shared" si="0"/>
        <v>0.64702949999999992</v>
      </c>
      <c r="D14" s="21">
        <v>0.96720310968694601</v>
      </c>
      <c r="E14" s="21">
        <v>93.063042999999993</v>
      </c>
    </row>
    <row r="15" spans="1:7">
      <c r="A15">
        <v>48</v>
      </c>
      <c r="B15">
        <v>6138524</v>
      </c>
      <c r="C15" s="1">
        <f t="shared" si="0"/>
        <v>0.61634224999999998</v>
      </c>
      <c r="D15" s="21">
        <v>0.967126707571489</v>
      </c>
      <c r="E15" s="21">
        <v>93.533705999999995</v>
      </c>
    </row>
    <row r="16" spans="1:7">
      <c r="A16">
        <v>56</v>
      </c>
      <c r="B16">
        <v>6505705</v>
      </c>
      <c r="C16" s="1">
        <f t="shared" si="0"/>
        <v>0.59339343750000006</v>
      </c>
      <c r="D16" s="22" t="s">
        <v>68</v>
      </c>
      <c r="E16" s="3"/>
    </row>
    <row r="17" spans="1:7">
      <c r="A17">
        <v>64</v>
      </c>
      <c r="B17">
        <v>6776070</v>
      </c>
      <c r="C17" s="1">
        <f t="shared" si="0"/>
        <v>0.57649562499999996</v>
      </c>
    </row>
    <row r="18" spans="1:7">
      <c r="A18">
        <v>80</v>
      </c>
      <c r="B18">
        <v>7162056</v>
      </c>
      <c r="C18" s="1">
        <f t="shared" si="0"/>
        <v>0.55237150000000002</v>
      </c>
    </row>
    <row r="19" spans="1:7">
      <c r="C19" s="1"/>
    </row>
    <row r="20" spans="1:7">
      <c r="C20" s="1"/>
    </row>
    <row r="21" spans="1:7">
      <c r="A21" t="s">
        <v>69</v>
      </c>
    </row>
    <row r="22" spans="1:7">
      <c r="A22" s="4" t="s">
        <v>70</v>
      </c>
    </row>
    <row r="23" spans="1:7">
      <c r="A23" s="4" t="s">
        <v>65</v>
      </c>
    </row>
    <row r="24" spans="1:7">
      <c r="A24" t="s">
        <v>0</v>
      </c>
      <c r="D24" s="24" t="s">
        <v>5</v>
      </c>
      <c r="E24" s="24"/>
      <c r="F24" s="24" t="s">
        <v>6</v>
      </c>
      <c r="G24" s="24"/>
    </row>
    <row r="25" spans="1:7">
      <c r="A25" t="s">
        <v>1</v>
      </c>
      <c r="B25" t="s">
        <v>2</v>
      </c>
      <c r="C25" t="s">
        <v>8</v>
      </c>
      <c r="D25" t="s">
        <v>3</v>
      </c>
      <c r="E25" t="s">
        <v>4</v>
      </c>
      <c r="F25" t="s">
        <v>3</v>
      </c>
      <c r="G25" t="s">
        <v>4</v>
      </c>
    </row>
    <row r="26" spans="1:7">
      <c r="A26">
        <v>0</v>
      </c>
      <c r="B26">
        <v>174499</v>
      </c>
      <c r="C26" s="1">
        <f>1-B26/(1000*1000*16)</f>
        <v>0.98909381249999995</v>
      </c>
      <c r="D26" s="21"/>
      <c r="E26" s="21"/>
    </row>
    <row r="27" spans="1:7">
      <c r="A27">
        <v>8</v>
      </c>
      <c r="B27">
        <v>880608</v>
      </c>
      <c r="C27" s="1">
        <f>1-B27/(1000*1000*16)</f>
        <v>0.94496199999999997</v>
      </c>
      <c r="D27" s="21"/>
      <c r="E27" s="21"/>
    </row>
    <row r="28" spans="1:7">
      <c r="A28">
        <v>16</v>
      </c>
      <c r="B28">
        <v>1895496</v>
      </c>
      <c r="C28" s="1">
        <f t="shared" ref="C28:C38" si="1">1-B28/(1000*1000*16)</f>
        <v>0.88153150000000002</v>
      </c>
      <c r="D28" s="21"/>
      <c r="E28" s="21"/>
    </row>
    <row r="29" spans="1:7">
      <c r="A29">
        <v>24</v>
      </c>
      <c r="B29">
        <v>2980884</v>
      </c>
      <c r="C29" s="1">
        <f t="shared" si="1"/>
        <v>0.81369475000000002</v>
      </c>
      <c r="D29" s="21"/>
      <c r="E29" s="21"/>
    </row>
    <row r="30" spans="1:7">
      <c r="A30">
        <v>32</v>
      </c>
      <c r="B30">
        <v>3969170</v>
      </c>
      <c r="C30" s="1">
        <f t="shared" si="1"/>
        <v>0.75192687499999999</v>
      </c>
      <c r="D30" s="21"/>
      <c r="E30" s="21"/>
    </row>
    <row r="31" spans="1:7">
      <c r="A31">
        <v>40</v>
      </c>
      <c r="B31">
        <v>4761484</v>
      </c>
      <c r="C31" s="1">
        <f t="shared" si="1"/>
        <v>0.70240725000000004</v>
      </c>
      <c r="D31" s="21"/>
      <c r="E31" s="21"/>
    </row>
    <row r="32" spans="1:7">
      <c r="A32">
        <v>48</v>
      </c>
      <c r="B32">
        <v>5405355</v>
      </c>
      <c r="C32" s="1">
        <f t="shared" si="1"/>
        <v>0.66216531249999999</v>
      </c>
      <c r="D32" s="21"/>
      <c r="E32" s="21"/>
    </row>
    <row r="33" spans="1:5">
      <c r="A33">
        <v>56</v>
      </c>
      <c r="B33">
        <v>5889216</v>
      </c>
      <c r="C33" s="1">
        <f t="shared" si="1"/>
        <v>0.63192399999999993</v>
      </c>
      <c r="D33" s="21"/>
      <c r="E33" s="21"/>
    </row>
    <row r="34" spans="1:5">
      <c r="A34">
        <v>64</v>
      </c>
      <c r="B34">
        <v>6279796</v>
      </c>
      <c r="C34" s="1">
        <f t="shared" si="1"/>
        <v>0.60751274999999993</v>
      </c>
      <c r="D34" s="21"/>
      <c r="E34" s="21"/>
    </row>
    <row r="35" spans="1:5">
      <c r="A35">
        <v>72</v>
      </c>
      <c r="B35">
        <v>6578058</v>
      </c>
      <c r="C35" s="1">
        <f t="shared" si="1"/>
        <v>0.58887137499999997</v>
      </c>
      <c r="D35" s="21"/>
      <c r="E35" s="21"/>
    </row>
    <row r="36" spans="1:5">
      <c r="A36">
        <v>80</v>
      </c>
      <c r="B36">
        <v>6807835</v>
      </c>
      <c r="C36" s="1">
        <f t="shared" si="1"/>
        <v>0.57451031249999995</v>
      </c>
      <c r="D36" s="21"/>
      <c r="E36" s="21"/>
    </row>
    <row r="37" spans="1:5">
      <c r="A37">
        <v>88</v>
      </c>
      <c r="B37">
        <v>6977744</v>
      </c>
      <c r="C37" s="1">
        <f t="shared" si="1"/>
        <v>0.56389099999999992</v>
      </c>
      <c r="D37" s="22"/>
      <c r="E37" s="3"/>
    </row>
    <row r="38" spans="1:5">
      <c r="A38">
        <v>96</v>
      </c>
      <c r="B38">
        <v>7129896</v>
      </c>
      <c r="C38" s="1">
        <f t="shared" si="1"/>
        <v>0.55438150000000008</v>
      </c>
    </row>
    <row r="39" spans="1:5">
      <c r="C39" s="1"/>
    </row>
  </sheetData>
  <mergeCells count="4">
    <mergeCell ref="D4:E4"/>
    <mergeCell ref="F4:G4"/>
    <mergeCell ref="D24:E24"/>
    <mergeCell ref="F24:G24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DB85-A8E2-4022-9B9B-E70F8DE058B6}">
  <dimension ref="A1:G24"/>
  <sheetViews>
    <sheetView topLeftCell="A15" workbookViewId="0">
      <selection activeCell="G5" activeCellId="2" sqref="C5:C20 E5:E20 G5:G20"/>
    </sheetView>
  </sheetViews>
  <sheetFormatPr defaultRowHeight="17.649999999999999"/>
  <cols>
    <col min="1" max="1" width="8.9375" customWidth="1"/>
    <col min="2" max="2" width="17.1875" bestFit="1" customWidth="1"/>
    <col min="3" max="3" width="17.8125" bestFit="1" customWidth="1"/>
  </cols>
  <sheetData>
    <row r="1" spans="1:7">
      <c r="A1" t="s">
        <v>71</v>
      </c>
    </row>
    <row r="2" spans="1:7">
      <c r="A2" s="4" t="s">
        <v>70</v>
      </c>
    </row>
    <row r="3" spans="1:7">
      <c r="A3" s="4" t="s">
        <v>72</v>
      </c>
    </row>
    <row r="4" spans="1:7">
      <c r="A4" t="s">
        <v>0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1-B6/(1000*1000*16)</f>
        <v>1</v>
      </c>
      <c r="D6" s="2">
        <v>0.969724457085549</v>
      </c>
      <c r="E6" s="3">
        <v>73.226794999999996</v>
      </c>
      <c r="F6" s="2">
        <v>0.97358256456845504</v>
      </c>
      <c r="G6" s="3">
        <v>63.485987999999999</v>
      </c>
    </row>
    <row r="7" spans="1:7">
      <c r="A7">
        <v>2</v>
      </c>
      <c r="B7">
        <v>818225</v>
      </c>
      <c r="C7" s="1">
        <f t="shared" ref="C7:C11" si="0">1-B7/(1000*1000*16)</f>
        <v>0.9488609375</v>
      </c>
      <c r="D7" s="2">
        <v>0.96957708567432099</v>
      </c>
      <c r="E7" s="3">
        <v>75.819843000000006</v>
      </c>
      <c r="F7" s="2">
        <v>0.97343190504403398</v>
      </c>
      <c r="G7" s="3">
        <v>66.071605000000005</v>
      </c>
    </row>
    <row r="8" spans="1:7">
      <c r="A8">
        <v>4</v>
      </c>
      <c r="B8">
        <v>1478801</v>
      </c>
      <c r="C8" s="1">
        <f t="shared" si="0"/>
        <v>0.90757493749999996</v>
      </c>
      <c r="D8" s="2">
        <v>0.96964955133943198</v>
      </c>
      <c r="E8" s="3">
        <v>77.369783999999996</v>
      </c>
      <c r="F8" s="2">
        <v>0.97349637224254204</v>
      </c>
      <c r="G8" s="3">
        <v>67.587941999999998</v>
      </c>
    </row>
    <row r="9" spans="1:7">
      <c r="A9">
        <v>6</v>
      </c>
      <c r="B9">
        <v>2064710</v>
      </c>
      <c r="C9" s="1">
        <f t="shared" si="0"/>
        <v>0.87095562500000001</v>
      </c>
      <c r="D9" s="2">
        <v>0.96958349610503802</v>
      </c>
      <c r="E9" s="3">
        <v>77.313892999999993</v>
      </c>
      <c r="F9" s="2">
        <v>0.973455433519678</v>
      </c>
      <c r="G9" s="3">
        <v>67.498549999999994</v>
      </c>
    </row>
    <row r="10" spans="1:7">
      <c r="A10">
        <v>8</v>
      </c>
      <c r="B10">
        <v>2600514</v>
      </c>
      <c r="C10" s="1">
        <f t="shared" si="0"/>
        <v>0.83746787499999997</v>
      </c>
      <c r="D10" s="2">
        <v>0.96959765644011797</v>
      </c>
      <c r="E10" s="3">
        <v>76.918886000000001</v>
      </c>
      <c r="F10" s="2">
        <v>0.97342864739244095</v>
      </c>
      <c r="G10" s="3">
        <v>67.198774999999998</v>
      </c>
    </row>
    <row r="11" spans="1:7">
      <c r="A11">
        <v>10</v>
      </c>
      <c r="B11">
        <v>3097096</v>
      </c>
      <c r="C11" s="1">
        <f t="shared" si="0"/>
        <v>0.80643149999999997</v>
      </c>
      <c r="D11" s="2">
        <v>0.96960179316823203</v>
      </c>
      <c r="E11" s="3">
        <v>77.801806999999997</v>
      </c>
      <c r="F11" s="2">
        <v>0.97353113163751004</v>
      </c>
      <c r="G11" s="3">
        <v>67.854737</v>
      </c>
    </row>
    <row r="12" spans="1:7">
      <c r="A12">
        <v>12</v>
      </c>
      <c r="B12">
        <v>3527730</v>
      </c>
      <c r="C12" s="1">
        <f t="shared" ref="C9:C12" si="1">1-B12/(1000*1000*16)</f>
        <v>0.779516875</v>
      </c>
      <c r="D12" s="2">
        <v>0.96965705117876599</v>
      </c>
      <c r="E12" s="3">
        <v>77.400279999999995</v>
      </c>
      <c r="F12" s="2">
        <v>0.97349623481527903</v>
      </c>
      <c r="G12" s="3">
        <v>67.670128000000005</v>
      </c>
    </row>
    <row r="13" spans="1:7">
      <c r="A13">
        <v>16</v>
      </c>
      <c r="B13">
        <v>4294069</v>
      </c>
      <c r="C13" s="1">
        <f>1-B13/(1000*1000*16)</f>
        <v>0.73162068749999998</v>
      </c>
      <c r="D13" s="2">
        <v>0.96966614355810998</v>
      </c>
      <c r="E13" s="3">
        <v>77.584419999999994</v>
      </c>
      <c r="F13" s="2">
        <v>0.97349103729281194</v>
      </c>
      <c r="G13" s="3">
        <v>67.896568000000002</v>
      </c>
    </row>
    <row r="14" spans="1:7">
      <c r="A14">
        <v>20</v>
      </c>
      <c r="B14">
        <v>4902279</v>
      </c>
      <c r="C14" s="1">
        <f t="shared" ref="C14:C24" si="2">1-B14/(1000*1000*16)</f>
        <v>0.6936075625</v>
      </c>
      <c r="D14" s="2">
        <v>0.96970577874773201</v>
      </c>
      <c r="E14" s="3">
        <v>78.431151999999997</v>
      </c>
      <c r="F14" s="2">
        <v>0.97354665957912301</v>
      </c>
      <c r="G14" s="3">
        <v>68.707449999999994</v>
      </c>
    </row>
    <row r="15" spans="1:7">
      <c r="A15">
        <v>24</v>
      </c>
      <c r="B15">
        <v>5395427</v>
      </c>
      <c r="C15" s="1">
        <f t="shared" si="2"/>
        <v>0.66278581250000002</v>
      </c>
      <c r="D15" s="2">
        <v>0.96980931022433903</v>
      </c>
      <c r="E15" s="3">
        <v>77.214922000000001</v>
      </c>
      <c r="F15" s="2">
        <v>0.97370872648134299</v>
      </c>
      <c r="G15" s="3">
        <v>67.337714000000005</v>
      </c>
    </row>
    <row r="16" spans="1:7">
      <c r="A16">
        <v>28</v>
      </c>
      <c r="B16">
        <v>5790948</v>
      </c>
      <c r="C16" s="1">
        <f t="shared" si="2"/>
        <v>0.63806574999999999</v>
      </c>
      <c r="D16" s="2">
        <v>0.96977899602059503</v>
      </c>
      <c r="E16" s="3">
        <v>77.029354999999995</v>
      </c>
      <c r="F16" s="2">
        <v>0.97361084881030002</v>
      </c>
      <c r="G16" s="3">
        <v>67.349885</v>
      </c>
    </row>
    <row r="17" spans="1:7">
      <c r="A17">
        <v>32</v>
      </c>
      <c r="B17">
        <v>6102629</v>
      </c>
      <c r="C17" s="1">
        <f t="shared" si="2"/>
        <v>0.61858568749999998</v>
      </c>
      <c r="D17" s="2">
        <v>0.96984840422707397</v>
      </c>
      <c r="E17" s="3">
        <v>77.461856999999995</v>
      </c>
      <c r="F17" s="2">
        <v>0.97366207359169499</v>
      </c>
      <c r="G17" s="3">
        <v>67.815325999999999</v>
      </c>
    </row>
    <row r="18" spans="1:7">
      <c r="A18">
        <v>40</v>
      </c>
      <c r="B18">
        <v>6592018</v>
      </c>
      <c r="C18" s="1">
        <f t="shared" si="2"/>
        <v>0.58799887500000003</v>
      </c>
      <c r="D18" s="2">
        <v>0.96991750030076496</v>
      </c>
      <c r="E18" s="3">
        <v>77.692588000000001</v>
      </c>
      <c r="F18" s="2">
        <v>0.97372198382188402</v>
      </c>
      <c r="G18" s="3">
        <v>68.050415999999998</v>
      </c>
    </row>
    <row r="19" spans="1:7">
      <c r="A19">
        <v>48</v>
      </c>
      <c r="B19">
        <v>6920210</v>
      </c>
      <c r="C19" s="1">
        <f t="shared" si="2"/>
        <v>0.56748687499999995</v>
      </c>
      <c r="D19" s="2">
        <v>0.96997547772514803</v>
      </c>
      <c r="E19" s="3">
        <v>76.842089999999999</v>
      </c>
      <c r="F19" s="2">
        <v>0.97377590029943895</v>
      </c>
      <c r="G19" s="3">
        <v>67.225453999999999</v>
      </c>
    </row>
    <row r="20" spans="1:7">
      <c r="A20">
        <v>64</v>
      </c>
      <c r="B20">
        <v>7321779</v>
      </c>
      <c r="C20" s="1">
        <f t="shared" si="2"/>
        <v>0.54238881250000004</v>
      </c>
      <c r="D20" s="2">
        <v>0.97003114887085395</v>
      </c>
      <c r="E20" s="3">
        <v>76.874512999999993</v>
      </c>
      <c r="F20" s="2">
        <v>0.97382573224334201</v>
      </c>
      <c r="G20" s="3">
        <v>67.280556000000004</v>
      </c>
    </row>
    <row r="21" spans="1:7">
      <c r="C21" s="1"/>
      <c r="D21" s="21"/>
      <c r="E21" s="21"/>
    </row>
    <row r="22" spans="1:7">
      <c r="C22" s="1"/>
      <c r="D22" s="26" t="s">
        <v>73</v>
      </c>
      <c r="E22" s="26"/>
      <c r="F22" s="24" t="s">
        <v>74</v>
      </c>
      <c r="G22" s="24"/>
    </row>
    <row r="23" spans="1:7">
      <c r="C23" s="1"/>
      <c r="D23" s="22"/>
      <c r="E23" s="3"/>
    </row>
    <row r="24" spans="1:7">
      <c r="C24" s="1"/>
    </row>
  </sheetData>
  <mergeCells count="4">
    <mergeCell ref="D4:E4"/>
    <mergeCell ref="F4:G4"/>
    <mergeCell ref="D22:E22"/>
    <mergeCell ref="F22:G22"/>
  </mergeCells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6FD7-2A7F-47BC-8CBB-58BB55A4E976}">
  <dimension ref="A1:G22"/>
  <sheetViews>
    <sheetView tabSelected="1" topLeftCell="A4" workbookViewId="0">
      <selection activeCell="I15" sqref="I15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7">
      <c r="A1" t="s">
        <v>71</v>
      </c>
    </row>
    <row r="2" spans="1:7">
      <c r="A2" s="4" t="s">
        <v>70</v>
      </c>
    </row>
    <row r="3" spans="1:7">
      <c r="A3" s="4" t="s">
        <v>72</v>
      </c>
    </row>
    <row r="4" spans="1:7">
      <c r="A4" t="s">
        <v>7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1-B6/(960*720*16)</f>
        <v>1</v>
      </c>
      <c r="D6" s="2">
        <v>0.98458180013982499</v>
      </c>
      <c r="E6" s="3">
        <v>63.269739583333298</v>
      </c>
      <c r="F6" s="2">
        <v>0.98786103473815201</v>
      </c>
      <c r="G6" s="3">
        <v>49.989978298611099</v>
      </c>
    </row>
    <row r="7" spans="1:7">
      <c r="A7">
        <v>1</v>
      </c>
      <c r="B7">
        <v>629411</v>
      </c>
      <c r="C7" s="1">
        <f t="shared" ref="C7:C9" si="0">1-B7/(960*720*16)</f>
        <v>0.94308711299189818</v>
      </c>
      <c r="D7" s="2">
        <v>0.98473032397665206</v>
      </c>
      <c r="E7" s="3">
        <v>63.074826388888802</v>
      </c>
      <c r="F7" s="2">
        <v>0.98795833091970198</v>
      </c>
      <c r="G7" s="3">
        <v>49.969846643518501</v>
      </c>
    </row>
    <row r="8" spans="1:7">
      <c r="A8">
        <v>2</v>
      </c>
      <c r="B8">
        <v>1187136</v>
      </c>
      <c r="C8" s="1">
        <f t="shared" si="0"/>
        <v>0.89265625000000004</v>
      </c>
      <c r="D8" s="2">
        <v>0.98452021713930205</v>
      </c>
      <c r="E8" s="3">
        <v>64.003585069444398</v>
      </c>
      <c r="F8" s="2">
        <v>0.98774347111498295</v>
      </c>
      <c r="G8" s="3">
        <v>50.942375578703697</v>
      </c>
    </row>
    <row r="9" spans="1:7">
      <c r="A9">
        <v>3</v>
      </c>
      <c r="B9">
        <v>1686029</v>
      </c>
      <c r="C9" s="1">
        <f t="shared" si="0"/>
        <v>0.84754512080439814</v>
      </c>
      <c r="D9" s="2">
        <v>0.98461180814372096</v>
      </c>
      <c r="E9" s="3">
        <v>63.943243634259197</v>
      </c>
      <c r="F9" s="2">
        <v>0.98787522308369902</v>
      </c>
      <c r="G9" s="3">
        <v>50.695379050925901</v>
      </c>
    </row>
    <row r="10" spans="1:7">
      <c r="A10">
        <v>4</v>
      </c>
      <c r="B10">
        <v>2124346</v>
      </c>
      <c r="C10" s="1">
        <f t="shared" ref="C10:C19" si="1">1-B10/(960*720*16)</f>
        <v>0.80791142216435186</v>
      </c>
      <c r="D10" s="2">
        <v>0.98459062796316599</v>
      </c>
      <c r="E10" s="3">
        <v>64.119787326388803</v>
      </c>
      <c r="F10" s="2">
        <v>0.98781013271662699</v>
      </c>
      <c r="G10" s="3">
        <v>51.056997974536998</v>
      </c>
    </row>
    <row r="11" spans="1:7">
      <c r="A11">
        <v>5</v>
      </c>
      <c r="B11">
        <v>2519910</v>
      </c>
      <c r="C11" s="1">
        <f t="shared" si="1"/>
        <v>0.77214355468749996</v>
      </c>
      <c r="D11" s="2">
        <v>0.98459145271399895</v>
      </c>
      <c r="E11" s="3">
        <v>64.630837673611097</v>
      </c>
      <c r="F11" s="2">
        <v>0.98780153365744305</v>
      </c>
      <c r="G11" s="3">
        <v>51.616426504629601</v>
      </c>
    </row>
    <row r="12" spans="1:7">
      <c r="A12">
        <v>6</v>
      </c>
      <c r="B12">
        <v>2860984</v>
      </c>
      <c r="C12" s="1">
        <f t="shared" si="1"/>
        <v>0.741302806712963</v>
      </c>
      <c r="D12" s="2">
        <v>0.98454395009492801</v>
      </c>
      <c r="E12" s="3">
        <v>65.518475115740699</v>
      </c>
      <c r="F12" s="2">
        <v>0.98775209470810699</v>
      </c>
      <c r="G12" s="3">
        <v>52.480675636573999</v>
      </c>
    </row>
    <row r="13" spans="1:7">
      <c r="A13">
        <v>7</v>
      </c>
      <c r="B13">
        <v>3141941</v>
      </c>
      <c r="C13" s="1">
        <f t="shared" si="1"/>
        <v>0.71589798538773142</v>
      </c>
      <c r="D13" s="2">
        <v>0.98447835378542903</v>
      </c>
      <c r="E13" s="3">
        <v>65.996630497685103</v>
      </c>
      <c r="F13" s="2">
        <v>0.98771695611164601</v>
      </c>
      <c r="G13" s="3">
        <v>52.853275462962898</v>
      </c>
    </row>
    <row r="14" spans="1:7">
      <c r="A14">
        <v>8</v>
      </c>
      <c r="B14">
        <v>3395852</v>
      </c>
      <c r="C14" s="1">
        <f t="shared" si="1"/>
        <v>0.69293872974537041</v>
      </c>
      <c r="D14" s="2">
        <v>0.98463702830428101</v>
      </c>
      <c r="E14" s="3">
        <v>65.721691261573994</v>
      </c>
      <c r="F14" s="2">
        <v>0.98784538546299006</v>
      </c>
      <c r="G14" s="3">
        <v>52.706934317129601</v>
      </c>
    </row>
    <row r="15" spans="1:7">
      <c r="A15">
        <v>10</v>
      </c>
      <c r="B15">
        <v>3796911</v>
      </c>
      <c r="C15" s="1">
        <f t="shared" si="1"/>
        <v>0.65667399088541667</v>
      </c>
      <c r="D15" s="2">
        <v>0.98449900801503298</v>
      </c>
      <c r="E15" s="3">
        <v>66.471506076388806</v>
      </c>
      <c r="F15" s="2">
        <v>0.98768829637420397</v>
      </c>
      <c r="G15" s="3">
        <v>53.504524016203703</v>
      </c>
    </row>
    <row r="16" spans="1:7">
      <c r="A16">
        <v>12</v>
      </c>
      <c r="B16">
        <v>4117485</v>
      </c>
      <c r="C16" s="1">
        <f t="shared" si="1"/>
        <v>0.62768690321180554</v>
      </c>
      <c r="D16" s="2">
        <v>0.98468512555076404</v>
      </c>
      <c r="E16" s="3">
        <v>66.017255497685099</v>
      </c>
      <c r="F16" s="2">
        <v>0.98784925438629001</v>
      </c>
      <c r="G16" s="3">
        <v>53.164007523148101</v>
      </c>
    </row>
    <row r="17" spans="1:7">
      <c r="A17">
        <v>16</v>
      </c>
      <c r="B17">
        <v>4535204</v>
      </c>
      <c r="C17" s="1">
        <f t="shared" si="1"/>
        <v>0.58991572627314814</v>
      </c>
      <c r="D17" s="2">
        <v>0.98459785149389401</v>
      </c>
      <c r="E17" s="3">
        <v>66.638310185185105</v>
      </c>
      <c r="F17" s="2">
        <v>0.98774530706587305</v>
      </c>
      <c r="G17" s="3">
        <v>53.839936342592502</v>
      </c>
    </row>
    <row r="18" spans="1:7">
      <c r="A18">
        <v>20</v>
      </c>
      <c r="B18">
        <v>4815526</v>
      </c>
      <c r="C18" s="1">
        <f t="shared" si="1"/>
        <v>0.56456832320601857</v>
      </c>
      <c r="D18" s="2">
        <v>0.98448980409640097</v>
      </c>
      <c r="E18" s="3">
        <v>67.884989872685097</v>
      </c>
      <c r="F18" s="2">
        <v>0.98768588512262301</v>
      </c>
      <c r="G18" s="3">
        <v>54.887450810185101</v>
      </c>
    </row>
    <row r="19" spans="1:7">
      <c r="A19">
        <v>24</v>
      </c>
      <c r="B19">
        <v>4985569</v>
      </c>
      <c r="C19" s="1">
        <f t="shared" si="1"/>
        <v>0.5491926179108797</v>
      </c>
      <c r="D19" s="2">
        <v>0.98464062574702005</v>
      </c>
      <c r="E19" s="3">
        <v>67.428744212962897</v>
      </c>
      <c r="F19" s="2">
        <v>0.98777936942562605</v>
      </c>
      <c r="G19" s="3">
        <v>54.670412326388799</v>
      </c>
    </row>
    <row r="20" spans="1:7">
      <c r="C20" s="1"/>
      <c r="D20" s="21"/>
      <c r="E20" s="21"/>
    </row>
    <row r="21" spans="1:7">
      <c r="C21" s="1"/>
      <c r="D21" s="26" t="s">
        <v>75</v>
      </c>
      <c r="E21" s="26"/>
      <c r="F21" s="24" t="s">
        <v>77</v>
      </c>
      <c r="G21" s="24"/>
    </row>
    <row r="22" spans="1:7">
      <c r="D22" s="24" t="s">
        <v>76</v>
      </c>
      <c r="E22" s="24"/>
    </row>
  </sheetData>
  <mergeCells count="5">
    <mergeCell ref="D4:E4"/>
    <mergeCell ref="F4:G4"/>
    <mergeCell ref="D21:E21"/>
    <mergeCell ref="F21:G21"/>
    <mergeCell ref="D22:E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5"/>
  <sheetViews>
    <sheetView workbookViewId="0">
      <selection activeCell="A2" sqref="A2:A3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8">
      <c r="A1" t="s">
        <v>48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41</v>
      </c>
      <c r="E4" s="24"/>
      <c r="F4" s="24" t="s">
        <v>6</v>
      </c>
      <c r="G4" s="24"/>
      <c r="H4" s="6"/>
    </row>
    <row r="5" spans="1:8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H5" t="s">
        <v>31</v>
      </c>
    </row>
    <row r="6" spans="1:8">
      <c r="A6">
        <v>0</v>
      </c>
      <c r="B6">
        <v>0</v>
      </c>
      <c r="C6" s="1">
        <f>1-B6/(1000*1000*16)</f>
        <v>1</v>
      </c>
      <c r="D6" s="2">
        <v>0.96776929698046898</v>
      </c>
      <c r="E6" s="3">
        <v>78.153148999999999</v>
      </c>
      <c r="F6" s="2">
        <v>0.972481124278055</v>
      </c>
      <c r="G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2">
        <v>0.96780584044561202</v>
      </c>
      <c r="E7" s="3">
        <v>78.182562000000004</v>
      </c>
      <c r="F7" s="2">
        <v>0.97252770387575005</v>
      </c>
      <c r="G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2">
        <v>0.96778626910752796</v>
      </c>
      <c r="E8" s="3">
        <v>78.273617999999999</v>
      </c>
      <c r="F8" s="2">
        <v>0.97255823702790101</v>
      </c>
      <c r="G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2">
        <v>0.96789364503259401</v>
      </c>
      <c r="E9" s="3">
        <v>78.129298000000006</v>
      </c>
      <c r="F9" s="2">
        <v>0.97265161572970804</v>
      </c>
      <c r="G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2">
        <v>0.96781667243820502</v>
      </c>
      <c r="E10" s="3">
        <v>79.808518000000007</v>
      </c>
      <c r="F10" s="2">
        <v>0.97252992877157896</v>
      </c>
      <c r="G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2">
        <v>0.96798044397623895</v>
      </c>
      <c r="E11" s="3">
        <v>80.863951999999998</v>
      </c>
      <c r="F11" s="2">
        <v>0.97270523889123095</v>
      </c>
      <c r="G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2">
        <v>0.96795073379510199</v>
      </c>
      <c r="E12" s="3">
        <v>81.229039999999998</v>
      </c>
      <c r="F12" s="2">
        <v>0.97279965768981802</v>
      </c>
      <c r="G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2">
        <v>0.96800749704532196</v>
      </c>
      <c r="E13" s="3">
        <v>81.676907999999997</v>
      </c>
      <c r="F13" s="2">
        <v>0.97281989688764803</v>
      </c>
      <c r="G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2">
        <v>0.96812965007468199</v>
      </c>
      <c r="E14" s="3">
        <v>82.806319999999999</v>
      </c>
      <c r="F14" s="2">
        <v>0.97291448509863299</v>
      </c>
      <c r="G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2">
        <v>0.96809730951331296</v>
      </c>
      <c r="E15" s="3">
        <v>82.215599999999995</v>
      </c>
      <c r="F15" s="2">
        <v>0.97291709037283303</v>
      </c>
      <c r="G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2">
        <v>0.96809515501804</v>
      </c>
      <c r="E16" s="3">
        <v>82.780568000000002</v>
      </c>
      <c r="F16" s="2">
        <v>0.97300254499964001</v>
      </c>
      <c r="G16" s="3">
        <v>70.371337999999994</v>
      </c>
    </row>
    <row r="17" spans="1:7">
      <c r="A17">
        <v>112</v>
      </c>
      <c r="B17">
        <v>5600093</v>
      </c>
      <c r="C17" s="1">
        <f t="shared" si="0"/>
        <v>0.64999418749999993</v>
      </c>
      <c r="D17" s="2">
        <v>0.96816039590427605</v>
      </c>
      <c r="E17" s="3">
        <v>82.860274000000004</v>
      </c>
      <c r="F17" s="2">
        <v>0.97303378850146804</v>
      </c>
      <c r="G17" s="3">
        <v>70.544702999999998</v>
      </c>
    </row>
    <row r="18" spans="1:7">
      <c r="A18">
        <v>120</v>
      </c>
      <c r="B18">
        <v>5812535</v>
      </c>
      <c r="C18" s="1">
        <f t="shared" si="0"/>
        <v>0.63671656249999997</v>
      </c>
      <c r="D18" s="2">
        <v>0.96827108489881897</v>
      </c>
      <c r="E18" s="3">
        <v>83.082684</v>
      </c>
      <c r="F18" s="2">
        <v>0.97313097498299295</v>
      </c>
      <c r="G18" s="3">
        <v>70.792968000000002</v>
      </c>
    </row>
    <row r="19" spans="1:7">
      <c r="A19">
        <v>128</v>
      </c>
      <c r="B19">
        <v>5993043</v>
      </c>
      <c r="C19" s="1">
        <f t="shared" si="0"/>
        <v>0.62543481249999999</v>
      </c>
      <c r="D19" s="2">
        <v>0.96825940431377699</v>
      </c>
      <c r="E19" s="3">
        <v>82.821178000000003</v>
      </c>
      <c r="F19" s="2">
        <v>0.97319919146910105</v>
      </c>
      <c r="G19" s="3">
        <v>70.344005999999993</v>
      </c>
    </row>
    <row r="20" spans="1:7">
      <c r="A20">
        <v>144</v>
      </c>
      <c r="B20">
        <v>6294330</v>
      </c>
      <c r="C20" s="1">
        <f t="shared" si="0"/>
        <v>0.60660437499999997</v>
      </c>
      <c r="D20" s="2">
        <v>0.96829261953916002</v>
      </c>
      <c r="E20" s="3">
        <v>82.532111999999998</v>
      </c>
      <c r="F20" s="2">
        <v>0.97320870825899397</v>
      </c>
      <c r="G20" s="3">
        <v>70.145912999999993</v>
      </c>
    </row>
    <row r="21" spans="1:7">
      <c r="A21">
        <v>160</v>
      </c>
      <c r="B21">
        <v>6509015</v>
      </c>
      <c r="C21" s="1">
        <f t="shared" si="0"/>
        <v>0.59318656250000001</v>
      </c>
      <c r="D21" s="2">
        <v>0.968345986377811</v>
      </c>
      <c r="E21" s="3">
        <v>82.165299000000005</v>
      </c>
      <c r="F21" s="2">
        <v>0.97328263990624397</v>
      </c>
      <c r="G21" s="3">
        <v>69.722857000000005</v>
      </c>
    </row>
    <row r="22" spans="1:7">
      <c r="A22">
        <v>176</v>
      </c>
      <c r="B22">
        <v>6706536</v>
      </c>
      <c r="C22" s="1">
        <f t="shared" si="0"/>
        <v>0.58084150000000001</v>
      </c>
      <c r="D22" s="2">
        <v>0.96804198034712996</v>
      </c>
      <c r="E22" s="3">
        <v>83.602526999999995</v>
      </c>
      <c r="F22" s="2">
        <v>0.97311607978793502</v>
      </c>
      <c r="G22" s="3">
        <v>70.831869999999995</v>
      </c>
    </row>
    <row r="23" spans="1:7">
      <c r="A23">
        <v>192</v>
      </c>
      <c r="B23">
        <v>6851622</v>
      </c>
      <c r="C23" s="1">
        <f t="shared" si="0"/>
        <v>0.57177362500000006</v>
      </c>
      <c r="D23" s="2">
        <v>0.96791968318602795</v>
      </c>
      <c r="E23" s="3">
        <v>84.586650000000006</v>
      </c>
      <c r="F23" s="2">
        <v>0.97296106473931898</v>
      </c>
      <c r="G23" s="3">
        <v>71.888998000000001</v>
      </c>
    </row>
    <row r="24" spans="1:7">
      <c r="A24">
        <v>224</v>
      </c>
      <c r="B24">
        <v>7074018</v>
      </c>
      <c r="C24" s="1">
        <f t="shared" si="0"/>
        <v>0.55787387500000007</v>
      </c>
      <c r="D24" s="2">
        <v>0.96805163796170302</v>
      </c>
      <c r="E24" s="3">
        <v>83.153330999999994</v>
      </c>
      <c r="F24" s="2">
        <v>0.97304380346535202</v>
      </c>
      <c r="G24" s="3">
        <v>70.619933000000003</v>
      </c>
    </row>
    <row r="25" spans="1:7">
      <c r="A25">
        <v>256</v>
      </c>
      <c r="B25">
        <v>7192338</v>
      </c>
      <c r="C25" s="1">
        <f t="shared" si="0"/>
        <v>0.55047887500000003</v>
      </c>
      <c r="D25" s="2">
        <v>0.96789521350108798</v>
      </c>
      <c r="E25" s="3">
        <v>84.716925000000003</v>
      </c>
      <c r="F25" s="2">
        <v>0.97299343793259496</v>
      </c>
      <c r="G25" s="3">
        <v>71.923196000000004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F5" sqref="F5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40</v>
      </c>
    </row>
    <row r="2" spans="1:9">
      <c r="A2" s="17" t="s">
        <v>36</v>
      </c>
    </row>
    <row r="3" spans="1:9">
      <c r="A3" t="s">
        <v>0</v>
      </c>
      <c r="D3" s="24" t="s">
        <v>41</v>
      </c>
      <c r="E3" s="24"/>
      <c r="F3" s="24" t="s">
        <v>6</v>
      </c>
      <c r="G3" s="24"/>
      <c r="H3" s="6"/>
      <c r="I3" t="s">
        <v>38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39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4" t="s">
        <v>5</v>
      </c>
      <c r="E27" s="24"/>
      <c r="F27" s="24" t="s">
        <v>6</v>
      </c>
      <c r="G27" s="24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18">
        <v>0.98278491665647305</v>
      </c>
      <c r="E29" s="18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18">
        <v>0.98258434996056998</v>
      </c>
      <c r="E30" s="18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18">
        <v>0.98252440742692504</v>
      </c>
      <c r="E31" s="18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18">
        <v>0.98224001234206404</v>
      </c>
      <c r="E32" s="18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18">
        <v>0.98223014331224301</v>
      </c>
      <c r="E33" s="18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18">
        <v>0.98218223776746405</v>
      </c>
      <c r="E34" s="18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18">
        <v>0.981886757831407</v>
      </c>
      <c r="E35" s="18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18">
        <v>0.98184794701506395</v>
      </c>
      <c r="E36" s="18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18">
        <v>0.98178604368061695</v>
      </c>
      <c r="E37" s="18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18">
        <v>0.98165272625927902</v>
      </c>
      <c r="E38" s="18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18">
        <v>0.98163093407878699</v>
      </c>
      <c r="E39" s="18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18">
        <v>0.98140606262928798</v>
      </c>
      <c r="E40" s="18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18">
        <v>0.98137777838529605</v>
      </c>
      <c r="E41" s="18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18">
        <v>0.981258961536292</v>
      </c>
      <c r="E42" s="18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18">
        <v>0.98119867806976402</v>
      </c>
      <c r="E43" s="18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18">
        <v>0.98108834215331897</v>
      </c>
      <c r="E44" s="18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18">
        <v>0.98103116395912904</v>
      </c>
      <c r="E45" s="18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activeCell="F6" sqref="F6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42</v>
      </c>
    </row>
    <row r="2" spans="1:9">
      <c r="A2" s="17" t="s">
        <v>36</v>
      </c>
    </row>
    <row r="3" spans="1:9">
      <c r="A3" s="17" t="s">
        <v>46</v>
      </c>
    </row>
    <row r="4" spans="1:9">
      <c r="A4" t="s">
        <v>0</v>
      </c>
      <c r="D4" s="24" t="s">
        <v>37</v>
      </c>
      <c r="E4" s="24"/>
      <c r="F4" s="24" t="s">
        <v>6</v>
      </c>
      <c r="G4" s="24"/>
      <c r="H4" s="6"/>
      <c r="I4" t="s">
        <v>38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39</v>
      </c>
    </row>
    <row r="6" spans="1:9">
      <c r="A6">
        <v>0</v>
      </c>
      <c r="B6">
        <v>0</v>
      </c>
      <c r="C6" s="1">
        <f>1-B6/(16*1000*1000)</f>
        <v>1</v>
      </c>
      <c r="D6" s="2">
        <v>0.96775694509469501</v>
      </c>
      <c r="E6" s="3">
        <v>78.316973000000004</v>
      </c>
      <c r="F6" s="2">
        <v>0.97251113714817505</v>
      </c>
      <c r="G6" s="3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">
        <v>0.96751133333071504</v>
      </c>
      <c r="E7" s="3">
        <v>78.806700000000006</v>
      </c>
      <c r="F7" s="2">
        <v>0.97243502784281999</v>
      </c>
      <c r="G7" s="3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">
        <v>0.96744264831175697</v>
      </c>
      <c r="E8" s="3">
        <v>78.995127999999994</v>
      </c>
      <c r="F8" s="2">
        <v>0.97245562865410995</v>
      </c>
      <c r="G8" s="3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">
        <v>0.96708261130810802</v>
      </c>
      <c r="E9" s="3">
        <v>80.053111999999999</v>
      </c>
      <c r="F9" s="2">
        <v>0.97215360672004902</v>
      </c>
      <c r="G9" s="3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">
        <v>0.96681022560753005</v>
      </c>
      <c r="E10" s="3">
        <v>80.668756000000002</v>
      </c>
      <c r="F10" s="2">
        <v>0.971934016162596</v>
      </c>
      <c r="G10" s="3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">
        <v>0.966425846658725</v>
      </c>
      <c r="E11" s="3">
        <v>81.384595000000004</v>
      </c>
      <c r="F11" s="2">
        <v>0.97175512466846503</v>
      </c>
      <c r="G11" s="3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">
        <v>0.96607333713733901</v>
      </c>
      <c r="E12" s="3">
        <v>82.394709000000006</v>
      </c>
      <c r="F12" s="2">
        <v>0.97140467291384003</v>
      </c>
      <c r="G12" s="3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">
        <v>0.96595695227830103</v>
      </c>
      <c r="E13" s="3">
        <v>82.585587000000004</v>
      </c>
      <c r="F13" s="2">
        <v>0.97141003287634398</v>
      </c>
      <c r="G13" s="3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">
        <v>0.96570437923826502</v>
      </c>
      <c r="E14" s="3">
        <v>83.236022000000006</v>
      </c>
      <c r="F14" s="2">
        <v>0.971274162760704</v>
      </c>
      <c r="G14" s="3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">
        <v>0.96560464759833597</v>
      </c>
      <c r="E15" s="3">
        <v>83.612465</v>
      </c>
      <c r="F15" s="2">
        <v>0.97126905909782302</v>
      </c>
      <c r="G15" s="3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">
        <v>0.96553413208322403</v>
      </c>
      <c r="E16" s="3">
        <v>83.720440999999994</v>
      </c>
      <c r="F16" s="2">
        <v>0.97118440990463095</v>
      </c>
      <c r="G16" s="3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">
        <v>0.96537170985237097</v>
      </c>
      <c r="E17" s="3">
        <v>84.088851000000005</v>
      </c>
      <c r="F17" s="2">
        <v>0.97116133102497604</v>
      </c>
      <c r="G17" s="3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">
        <v>0.96518190638506896</v>
      </c>
      <c r="E18" s="3">
        <v>84.661966000000007</v>
      </c>
      <c r="F18" s="2">
        <v>0.97099018226524902</v>
      </c>
      <c r="G18" s="3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">
        <v>0.96497793625105999</v>
      </c>
      <c r="E19" s="3">
        <v>85.067471999999995</v>
      </c>
      <c r="F19" s="2">
        <v>0.97075650064609498</v>
      </c>
      <c r="G19" s="3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">
        <v>0.96489603896548504</v>
      </c>
      <c r="E20" s="3">
        <v>85.555368999999999</v>
      </c>
      <c r="F20" s="2">
        <v>0.97069088838029505</v>
      </c>
      <c r="G20" s="3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">
        <v>0.96486410269240697</v>
      </c>
      <c r="E21" s="3">
        <v>85.483649999999997</v>
      </c>
      <c r="F21" s="2">
        <v>0.97070917309847105</v>
      </c>
      <c r="G21" s="3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">
        <v>0.96468784104530703</v>
      </c>
      <c r="E22" s="3">
        <v>85.862548000000004</v>
      </c>
      <c r="F22" s="2">
        <v>0.97060219417372795</v>
      </c>
      <c r="G22" s="3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">
        <v>0.96458556918959804</v>
      </c>
      <c r="E23" s="3">
        <v>86.376855000000006</v>
      </c>
      <c r="F23" s="2">
        <v>0.97054212675871498</v>
      </c>
      <c r="G23" s="3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4" t="s">
        <v>6</v>
      </c>
      <c r="E31" s="24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22"/>
  <sheetViews>
    <sheetView workbookViewId="0">
      <selection activeCell="A3" sqref="A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43</v>
      </c>
    </row>
    <row r="2" spans="1:7">
      <c r="A2" s="17" t="s">
        <v>44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  <c r="D6" s="2">
        <v>0.967686172806829</v>
      </c>
      <c r="E6" s="3">
        <v>78.305565999999999</v>
      </c>
      <c r="F6" s="2">
        <v>0.97236145960902098</v>
      </c>
      <c r="G6" s="3">
        <v>66.489465999999993</v>
      </c>
    </row>
    <row r="7" spans="1:7">
      <c r="A7">
        <v>32</v>
      </c>
      <c r="B7">
        <v>578197</v>
      </c>
      <c r="C7" s="1">
        <f t="shared" ref="C7:C22" si="0">1-B7/(16*1000*1000)</f>
        <v>0.96386268750000004</v>
      </c>
      <c r="D7" s="2">
        <v>0.96772668234181702</v>
      </c>
      <c r="E7" s="3">
        <v>78.188395999999997</v>
      </c>
      <c r="F7" s="2">
        <v>0.97242087949349199</v>
      </c>
      <c r="G7" s="3">
        <v>66.335538999999997</v>
      </c>
    </row>
    <row r="8" spans="1:7">
      <c r="A8">
        <v>40</v>
      </c>
      <c r="B8">
        <v>1085306</v>
      </c>
      <c r="C8" s="1">
        <f t="shared" si="0"/>
        <v>0.93216837500000005</v>
      </c>
      <c r="D8" s="2">
        <v>0.96770188163785997</v>
      </c>
      <c r="E8" s="3">
        <v>78.596369999999993</v>
      </c>
      <c r="F8" s="2">
        <v>0.97236788956050302</v>
      </c>
      <c r="G8" s="3">
        <v>66.782579999999996</v>
      </c>
    </row>
    <row r="9" spans="1:7">
      <c r="A9">
        <v>48</v>
      </c>
      <c r="B9">
        <v>1775108</v>
      </c>
      <c r="C9" s="1">
        <f t="shared" si="0"/>
        <v>0.88905575000000003</v>
      </c>
      <c r="D9" s="2">
        <v>0.96788431179142298</v>
      </c>
      <c r="E9" s="3">
        <v>78.488919999999993</v>
      </c>
      <c r="F9" s="2">
        <v>0.97264019608923502</v>
      </c>
      <c r="G9" s="3">
        <v>66.452196000000001</v>
      </c>
    </row>
    <row r="10" spans="1:7">
      <c r="A10">
        <v>56</v>
      </c>
      <c r="B10">
        <v>2532372</v>
      </c>
      <c r="C10" s="1">
        <f t="shared" si="0"/>
        <v>0.84172674999999997</v>
      </c>
      <c r="D10" s="2">
        <v>0.967876225187985</v>
      </c>
      <c r="E10" s="3">
        <v>79.825119999999998</v>
      </c>
      <c r="F10" s="2">
        <v>0.97266462454332003</v>
      </c>
      <c r="G10" s="3">
        <v>67.694059999999993</v>
      </c>
    </row>
    <row r="11" spans="1:7">
      <c r="A11">
        <v>64</v>
      </c>
      <c r="B11">
        <v>3180783</v>
      </c>
      <c r="C11" s="1">
        <f t="shared" si="0"/>
        <v>0.80120106250000001</v>
      </c>
      <c r="D11" s="2">
        <v>0.96780686723186504</v>
      </c>
      <c r="E11" s="3">
        <v>80.448031</v>
      </c>
      <c r="F11" s="2">
        <v>0.972579120254908</v>
      </c>
      <c r="G11" s="3">
        <v>68.357585999999998</v>
      </c>
    </row>
    <row r="12" spans="1:7">
      <c r="A12">
        <v>72</v>
      </c>
      <c r="B12">
        <v>3748676</v>
      </c>
      <c r="C12" s="1">
        <f t="shared" si="0"/>
        <v>0.76570775000000002</v>
      </c>
      <c r="D12" s="2">
        <v>0.96791713757984599</v>
      </c>
      <c r="E12" s="3">
        <v>81.368926000000002</v>
      </c>
      <c r="F12" s="2">
        <v>0.97271638481452305</v>
      </c>
      <c r="G12" s="3">
        <v>69.239906000000005</v>
      </c>
    </row>
    <row r="13" spans="1:7">
      <c r="A13">
        <v>80</v>
      </c>
      <c r="B13">
        <v>4293676</v>
      </c>
      <c r="C13" s="1">
        <f t="shared" si="0"/>
        <v>0.73164525000000002</v>
      </c>
      <c r="D13" s="2">
        <v>0.96799662885813398</v>
      </c>
      <c r="E13" s="3">
        <v>81.486787000000007</v>
      </c>
      <c r="F13" s="2">
        <v>0.97273526347787698</v>
      </c>
      <c r="G13" s="3">
        <v>69.471388000000005</v>
      </c>
    </row>
    <row r="14" spans="1:7">
      <c r="A14">
        <v>88</v>
      </c>
      <c r="B14">
        <v>4671489</v>
      </c>
      <c r="C14" s="1">
        <f t="shared" si="0"/>
        <v>0.70803193749999993</v>
      </c>
      <c r="D14" s="2">
        <v>0.96823015296826298</v>
      </c>
      <c r="E14" s="3">
        <v>80.898826</v>
      </c>
      <c r="F14" s="2">
        <v>0.97302454812462902</v>
      </c>
      <c r="G14" s="3">
        <v>68.770505999999997</v>
      </c>
    </row>
    <row r="15" spans="1:7">
      <c r="A15">
        <v>96</v>
      </c>
      <c r="B15">
        <v>5046939</v>
      </c>
      <c r="C15" s="1">
        <f t="shared" si="0"/>
        <v>0.6845663125</v>
      </c>
      <c r="D15" s="2">
        <v>0.96805520417337498</v>
      </c>
      <c r="E15" s="3">
        <v>82.724610999999996</v>
      </c>
      <c r="F15" s="2">
        <v>0.97285362647257301</v>
      </c>
      <c r="G15" s="3">
        <v>70.571721999999994</v>
      </c>
    </row>
    <row r="16" spans="1:7">
      <c r="A16">
        <v>104</v>
      </c>
      <c r="B16">
        <v>5362359</v>
      </c>
      <c r="C16" s="1">
        <f t="shared" si="0"/>
        <v>0.66485256250000002</v>
      </c>
      <c r="D16" s="2">
        <v>0.96817207909967795</v>
      </c>
      <c r="E16" s="3">
        <v>82.810936999999996</v>
      </c>
      <c r="F16" s="2">
        <v>0.97306173569781695</v>
      </c>
      <c r="G16" s="3">
        <v>70.412728000000001</v>
      </c>
    </row>
    <row r="17" spans="1:7">
      <c r="A17">
        <v>112</v>
      </c>
      <c r="B17">
        <v>5599074</v>
      </c>
      <c r="C17" s="1">
        <f t="shared" si="0"/>
        <v>0.65005787500000001</v>
      </c>
      <c r="D17" s="2">
        <v>0.96821496860868494</v>
      </c>
      <c r="E17" s="3">
        <v>82.433608000000007</v>
      </c>
      <c r="F17" s="2">
        <v>0.97311597871083799</v>
      </c>
      <c r="G17" s="3">
        <v>70.057683999999995</v>
      </c>
    </row>
    <row r="18" spans="1:7">
      <c r="A18">
        <v>128</v>
      </c>
      <c r="B18">
        <v>6010422</v>
      </c>
      <c r="C18" s="1">
        <f t="shared" si="0"/>
        <v>0.62434862499999999</v>
      </c>
      <c r="D18" s="2">
        <v>0.96827582641772603</v>
      </c>
      <c r="E18" s="3">
        <v>81.760645999999994</v>
      </c>
      <c r="F18" s="2">
        <v>0.97314521121475595</v>
      </c>
      <c r="G18" s="3">
        <v>69.487277000000006</v>
      </c>
    </row>
    <row r="19" spans="1:7">
      <c r="A19">
        <v>144</v>
      </c>
      <c r="B19">
        <v>6324878</v>
      </c>
      <c r="C19" s="1">
        <f t="shared" si="0"/>
        <v>0.604695125</v>
      </c>
      <c r="D19" s="2">
        <v>0.96834054674617498</v>
      </c>
      <c r="E19" s="3">
        <v>83.148212999999998</v>
      </c>
      <c r="F19" s="2">
        <v>0.97328553976557597</v>
      </c>
      <c r="G19" s="3">
        <v>70.683363999999997</v>
      </c>
    </row>
    <row r="20" spans="1:7">
      <c r="A20">
        <v>160</v>
      </c>
      <c r="B20">
        <v>6580876</v>
      </c>
      <c r="C20" s="1">
        <f t="shared" si="0"/>
        <v>0.58869525</v>
      </c>
      <c r="D20" s="2">
        <v>0.96824882491685604</v>
      </c>
      <c r="E20" s="3">
        <v>82.682359000000005</v>
      </c>
      <c r="F20" s="2">
        <v>0.97326504649703405</v>
      </c>
      <c r="G20" s="3">
        <v>70.058104</v>
      </c>
    </row>
    <row r="21" spans="1:7">
      <c r="A21">
        <v>192</v>
      </c>
      <c r="B21">
        <v>6898419</v>
      </c>
      <c r="C21" s="1">
        <f t="shared" si="0"/>
        <v>0.56884881249999997</v>
      </c>
      <c r="D21" s="2">
        <v>0.96810845606993601</v>
      </c>
      <c r="E21" s="3">
        <v>84.192961999999994</v>
      </c>
      <c r="F21" s="2">
        <v>0.97312532731724999</v>
      </c>
      <c r="G21" s="3">
        <v>71.594922999999994</v>
      </c>
    </row>
    <row r="22" spans="1:7">
      <c r="A22">
        <v>224</v>
      </c>
      <c r="B22">
        <v>7138647</v>
      </c>
      <c r="C22" s="1">
        <f t="shared" si="0"/>
        <v>0.55383456250000007</v>
      </c>
      <c r="D22" s="2">
        <v>0.96793698411254403</v>
      </c>
      <c r="E22" s="3">
        <v>85.995649999999998</v>
      </c>
      <c r="F22" s="2">
        <v>0.97295157426187695</v>
      </c>
      <c r="G22" s="3">
        <v>73.398549000000003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EF9-5A2B-4E8B-B14F-BA82F77DFE6C}">
  <dimension ref="A1:G19"/>
  <sheetViews>
    <sheetView workbookViewId="0">
      <selection activeCell="B3" sqref="B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47</v>
      </c>
    </row>
    <row r="2" spans="1:7">
      <c r="A2" s="17" t="s">
        <v>45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132643</v>
      </c>
      <c r="C6" s="1">
        <f>1-B6/(16*1000*1000)</f>
        <v>0.99170981250000001</v>
      </c>
      <c r="D6" s="2">
        <v>0.967700786625036</v>
      </c>
      <c r="E6" s="3">
        <v>78.420267999999993</v>
      </c>
      <c r="F6" s="2">
        <v>0.97239576568214903</v>
      </c>
      <c r="G6" s="3">
        <v>66.551036999999994</v>
      </c>
    </row>
    <row r="7" spans="1:7">
      <c r="A7">
        <v>8</v>
      </c>
      <c r="B7">
        <v>616186</v>
      </c>
      <c r="C7" s="1">
        <f t="shared" ref="C7:C14" si="0">1-B7/(16*1000*1000)</f>
        <v>0.96148837499999995</v>
      </c>
      <c r="D7" s="2">
        <v>0.96764160738479399</v>
      </c>
      <c r="E7" s="3">
        <v>78.517197999999993</v>
      </c>
      <c r="F7" s="2">
        <v>0.97239031219385896</v>
      </c>
      <c r="G7" s="3">
        <v>66.525548999999998</v>
      </c>
    </row>
    <row r="8" spans="1:7">
      <c r="A8">
        <v>16</v>
      </c>
      <c r="B8">
        <v>1557384</v>
      </c>
      <c r="C8" s="1">
        <f t="shared" si="0"/>
        <v>0.90266349999999995</v>
      </c>
      <c r="D8" s="2">
        <v>0.96771401447743999</v>
      </c>
      <c r="E8" s="3">
        <v>78.716175000000007</v>
      </c>
      <c r="F8" s="2">
        <v>0.97245990982137198</v>
      </c>
      <c r="G8" s="3">
        <v>66.711572000000004</v>
      </c>
    </row>
    <row r="9" spans="1:7">
      <c r="A9">
        <v>24</v>
      </c>
      <c r="B9">
        <v>2647037</v>
      </c>
      <c r="C9" s="1">
        <f t="shared" si="0"/>
        <v>0.83456018749999994</v>
      </c>
      <c r="D9" s="2">
        <v>0.96762823604713999</v>
      </c>
      <c r="E9" s="3">
        <v>80.46208</v>
      </c>
      <c r="F9" s="2">
        <v>0.97235571468855797</v>
      </c>
      <c r="G9" s="3">
        <v>68.476508999999993</v>
      </c>
    </row>
    <row r="10" spans="1:7">
      <c r="A10">
        <v>32</v>
      </c>
      <c r="B10">
        <v>3656974</v>
      </c>
      <c r="C10" s="1">
        <f t="shared" si="0"/>
        <v>0.771439125</v>
      </c>
      <c r="D10" s="2">
        <v>0.96760619511802304</v>
      </c>
      <c r="E10" s="3">
        <v>80.745952000000003</v>
      </c>
      <c r="F10" s="2">
        <v>0.97234757983423903</v>
      </c>
      <c r="G10" s="3">
        <v>68.725825</v>
      </c>
    </row>
    <row r="11" spans="1:7">
      <c r="A11">
        <v>40</v>
      </c>
      <c r="B11">
        <v>4518473</v>
      </c>
      <c r="C11" s="1">
        <f t="shared" si="0"/>
        <v>0.71759543749999999</v>
      </c>
      <c r="D11" s="2">
        <v>0.96755786013704104</v>
      </c>
      <c r="E11" s="3">
        <v>82.762600000000006</v>
      </c>
      <c r="F11" s="2">
        <v>0.97229560738485399</v>
      </c>
      <c r="G11" s="3">
        <v>70.717923999999996</v>
      </c>
    </row>
    <row r="12" spans="1:7">
      <c r="A12">
        <v>48</v>
      </c>
      <c r="B12">
        <v>5203837</v>
      </c>
      <c r="C12" s="1">
        <f t="shared" si="0"/>
        <v>0.6747601875</v>
      </c>
      <c r="D12" s="2">
        <v>0.967539473740196</v>
      </c>
      <c r="E12" s="3">
        <v>83.369637999999995</v>
      </c>
      <c r="F12" s="2">
        <v>0.97230085133133304</v>
      </c>
      <c r="G12" s="3">
        <v>71.265241000000003</v>
      </c>
    </row>
    <row r="13" spans="1:7">
      <c r="A13">
        <v>56</v>
      </c>
      <c r="B13">
        <v>5725722</v>
      </c>
      <c r="C13" s="1">
        <f t="shared" si="0"/>
        <v>0.64214237499999993</v>
      </c>
      <c r="D13" s="2">
        <v>0.96746899190070901</v>
      </c>
      <c r="E13" s="3">
        <v>85.389943000000002</v>
      </c>
      <c r="F13" s="2">
        <v>0.97224435404009002</v>
      </c>
      <c r="G13" s="3">
        <v>73.242116999999993</v>
      </c>
    </row>
    <row r="14" spans="1:7">
      <c r="A14">
        <v>64</v>
      </c>
      <c r="B14">
        <v>6119577</v>
      </c>
      <c r="C14" s="1">
        <f t="shared" si="0"/>
        <v>0.61752643750000002</v>
      </c>
      <c r="D14" s="2">
        <v>0.96745679017016795</v>
      </c>
      <c r="E14" s="3">
        <v>85.183406000000005</v>
      </c>
      <c r="F14" s="2">
        <v>0.97229357623403301</v>
      </c>
      <c r="G14" s="3">
        <v>72.880847000000003</v>
      </c>
    </row>
    <row r="15" spans="1:7">
      <c r="A15">
        <v>72</v>
      </c>
      <c r="B15">
        <v>6454146</v>
      </c>
      <c r="C15" s="1">
        <f t="shared" ref="C15:C19" si="1">1-B15/(16*1000*1000)</f>
        <v>0.59661587500000002</v>
      </c>
      <c r="D15" s="2">
        <v>0.96752344518870004</v>
      </c>
      <c r="E15" s="3">
        <v>85.441418999999996</v>
      </c>
      <c r="F15" s="2">
        <v>0.97231554321732605</v>
      </c>
      <c r="G15" s="3">
        <v>73.253594000000007</v>
      </c>
    </row>
    <row r="16" spans="1:7">
      <c r="A16">
        <v>80</v>
      </c>
      <c r="B16">
        <v>6695348</v>
      </c>
      <c r="C16" s="1">
        <f t="shared" si="1"/>
        <v>0.58154075000000005</v>
      </c>
      <c r="D16" s="2">
        <v>0.96740385634704795</v>
      </c>
      <c r="E16" s="3">
        <v>85.867393000000007</v>
      </c>
      <c r="F16" s="2">
        <v>0.97215121699072304</v>
      </c>
      <c r="G16" s="3">
        <v>73.781155999999996</v>
      </c>
    </row>
    <row r="17" spans="1:7">
      <c r="A17">
        <v>88</v>
      </c>
      <c r="B17">
        <v>6890153</v>
      </c>
      <c r="C17" s="1">
        <f t="shared" si="1"/>
        <v>0.56936543750000002</v>
      </c>
      <c r="D17" s="2">
        <v>0.96749866859745803</v>
      </c>
      <c r="E17" s="3">
        <v>85.895722000000006</v>
      </c>
      <c r="F17" s="2">
        <v>0.97232334654782104</v>
      </c>
      <c r="G17" s="3">
        <v>73.644986000000003</v>
      </c>
    </row>
    <row r="18" spans="1:7">
      <c r="A18">
        <v>96</v>
      </c>
      <c r="B18">
        <v>7047265</v>
      </c>
      <c r="C18" s="1">
        <f t="shared" si="1"/>
        <v>0.55954593750000003</v>
      </c>
      <c r="D18" s="2">
        <v>0.96751047996947404</v>
      </c>
      <c r="E18" s="3">
        <v>85.409034000000005</v>
      </c>
      <c r="F18" s="2">
        <v>0.97236994636736795</v>
      </c>
      <c r="G18" s="3">
        <v>73.069981999999996</v>
      </c>
    </row>
    <row r="19" spans="1:7">
      <c r="A19">
        <v>112</v>
      </c>
      <c r="B19">
        <v>7266014</v>
      </c>
      <c r="C19" s="1">
        <f t="shared" si="1"/>
        <v>0.54587412499999999</v>
      </c>
      <c r="D19" s="2">
        <v>0.96740215016010001</v>
      </c>
      <c r="E19" s="3">
        <v>86.591247999999993</v>
      </c>
      <c r="F19" s="2">
        <v>0.972261141897235</v>
      </c>
      <c r="G19" s="3">
        <v>74.257524000000004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L25"/>
  <sheetViews>
    <sheetView topLeftCell="E1" workbookViewId="0">
      <selection activeCell="J19" sqref="J1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78.153148999999999</v>
      </c>
      <c r="C6" s="1">
        <v>1</v>
      </c>
      <c r="D6" s="3">
        <v>78.281326000000007</v>
      </c>
      <c r="E6" s="1">
        <v>1</v>
      </c>
      <c r="F6" s="3">
        <v>78.316973000000004</v>
      </c>
      <c r="G6" s="1">
        <v>1</v>
      </c>
      <c r="H6" s="3">
        <v>78.305565999999999</v>
      </c>
      <c r="I6" s="1">
        <v>0.99170981250000001</v>
      </c>
      <c r="J6" s="3">
        <v>78.420267999999993</v>
      </c>
    </row>
    <row r="7" spans="1:10">
      <c r="A7" s="1">
        <v>0.96556925000000005</v>
      </c>
      <c r="B7" s="3">
        <v>78.182562000000004</v>
      </c>
      <c r="C7" s="1">
        <v>0.96473937499999995</v>
      </c>
      <c r="D7" s="3">
        <v>79.157758999999999</v>
      </c>
      <c r="E7" s="1">
        <v>0.96252387500000003</v>
      </c>
      <c r="F7" s="3">
        <v>78.806700000000006</v>
      </c>
      <c r="G7" s="1">
        <v>0.96386268750000004</v>
      </c>
      <c r="H7" s="3">
        <v>78.188395999999997</v>
      </c>
      <c r="I7" s="1">
        <v>0.96148837499999995</v>
      </c>
      <c r="J7" s="3">
        <v>78.517197999999993</v>
      </c>
    </row>
    <row r="8" spans="1:10">
      <c r="A8" s="1">
        <v>0.93060912500000004</v>
      </c>
      <c r="B8" s="3">
        <v>78.273617999999999</v>
      </c>
      <c r="C8" s="1">
        <v>0.93086781250000006</v>
      </c>
      <c r="D8" s="3">
        <v>79.295743000000002</v>
      </c>
      <c r="E8" s="1">
        <v>0.93183068749999998</v>
      </c>
      <c r="F8" s="3">
        <v>78.995127999999994</v>
      </c>
      <c r="G8" s="1">
        <v>0.93216837500000005</v>
      </c>
      <c r="H8" s="3">
        <v>78.596369999999993</v>
      </c>
      <c r="I8" s="1">
        <v>0.90266349999999995</v>
      </c>
      <c r="J8" s="3">
        <v>78.716175000000007</v>
      </c>
    </row>
    <row r="9" spans="1:10">
      <c r="A9" s="1">
        <v>0.8865265</v>
      </c>
      <c r="B9" s="3">
        <v>78.129298000000006</v>
      </c>
      <c r="C9" s="1">
        <v>0.88949900000000004</v>
      </c>
      <c r="D9" s="3">
        <v>79.681971000000004</v>
      </c>
      <c r="E9" s="1">
        <v>0.88892812499999996</v>
      </c>
      <c r="F9" s="3">
        <v>80.053111999999999</v>
      </c>
      <c r="G9" s="1">
        <v>0.88905575000000003</v>
      </c>
      <c r="H9" s="3">
        <v>78.488919999999993</v>
      </c>
      <c r="I9" s="1">
        <v>0.83456018749999994</v>
      </c>
      <c r="J9" s="3">
        <v>80.46208</v>
      </c>
    </row>
    <row r="10" spans="1:10">
      <c r="A10" s="1">
        <v>0.84458387499999998</v>
      </c>
      <c r="B10" s="3">
        <v>79.808518000000007</v>
      </c>
      <c r="C10" s="1">
        <v>0.84333481249999998</v>
      </c>
      <c r="D10" s="3">
        <v>80.726444999999998</v>
      </c>
      <c r="E10" s="1">
        <v>0.84195500000000001</v>
      </c>
      <c r="F10" s="3">
        <v>80.668756000000002</v>
      </c>
      <c r="G10" s="1">
        <v>0.84172674999999997</v>
      </c>
      <c r="H10" s="3">
        <v>79.825119999999998</v>
      </c>
      <c r="I10" s="1">
        <v>0.771439125</v>
      </c>
      <c r="J10" s="3">
        <v>80.745952000000003</v>
      </c>
    </row>
    <row r="11" spans="1:10">
      <c r="A11" s="1">
        <v>0.80090287500000001</v>
      </c>
      <c r="B11" s="3">
        <v>80.863951999999998</v>
      </c>
      <c r="C11" s="1">
        <v>0.80240687499999996</v>
      </c>
      <c r="D11" s="3">
        <v>81.472294000000005</v>
      </c>
      <c r="E11" s="1">
        <v>0.80053206249999997</v>
      </c>
      <c r="F11" s="3">
        <v>81.384595000000004</v>
      </c>
      <c r="G11" s="1">
        <v>0.80120106250000001</v>
      </c>
      <c r="H11" s="3">
        <v>80.448031</v>
      </c>
      <c r="I11" s="1">
        <v>0.71759543749999999</v>
      </c>
      <c r="J11" s="3">
        <v>82.762600000000006</v>
      </c>
    </row>
    <row r="12" spans="1:10">
      <c r="A12" s="1">
        <v>0.7669113125</v>
      </c>
      <c r="B12" s="3">
        <v>81.229039999999998</v>
      </c>
      <c r="C12" s="1">
        <v>0.7665293125</v>
      </c>
      <c r="D12" s="3">
        <v>82.050388999999996</v>
      </c>
      <c r="E12" s="1">
        <v>0.76261562500000002</v>
      </c>
      <c r="F12" s="3">
        <v>82.394709000000006</v>
      </c>
      <c r="G12" s="1">
        <v>0.76570775000000002</v>
      </c>
      <c r="H12" s="3">
        <v>81.368926000000002</v>
      </c>
      <c r="I12" s="1">
        <v>0.6747601875</v>
      </c>
      <c r="J12" s="3">
        <v>83.369637999999995</v>
      </c>
    </row>
    <row r="13" spans="1:10">
      <c r="A13" s="1">
        <v>0.73414281250000002</v>
      </c>
      <c r="B13" s="3">
        <v>81.676907999999997</v>
      </c>
      <c r="C13" s="1">
        <v>0.73557993750000006</v>
      </c>
      <c r="D13" s="3">
        <v>82.330237999999994</v>
      </c>
      <c r="E13" s="1">
        <v>0.73260118750000003</v>
      </c>
      <c r="F13" s="3">
        <v>82.585587000000004</v>
      </c>
      <c r="G13" s="1">
        <v>0.73164525000000002</v>
      </c>
      <c r="H13" s="3">
        <v>81.486787000000007</v>
      </c>
      <c r="I13" s="1">
        <v>0.64214237499999993</v>
      </c>
      <c r="J13" s="3">
        <v>85.389943000000002</v>
      </c>
    </row>
    <row r="14" spans="1:10">
      <c r="A14" s="1">
        <v>0.70878537499999994</v>
      </c>
      <c r="B14" s="3">
        <v>82.806319999999999</v>
      </c>
      <c r="C14" s="1">
        <v>0.70801118750000003</v>
      </c>
      <c r="D14" s="3">
        <v>83.357173000000003</v>
      </c>
      <c r="E14" s="1">
        <v>0.70540812499999994</v>
      </c>
      <c r="F14" s="3">
        <v>83.236022000000006</v>
      </c>
      <c r="G14" s="1">
        <v>0.70803193749999993</v>
      </c>
      <c r="H14" s="3">
        <v>80.898826</v>
      </c>
      <c r="I14" s="1">
        <v>0.61752643750000002</v>
      </c>
      <c r="J14" s="3">
        <v>85.183406000000005</v>
      </c>
    </row>
    <row r="15" spans="1:10">
      <c r="A15" s="1">
        <v>0.6854384375</v>
      </c>
      <c r="B15" s="3">
        <v>82.215599999999995</v>
      </c>
      <c r="C15" s="1">
        <v>0.68648724999999999</v>
      </c>
      <c r="D15" s="3">
        <v>83.521944000000005</v>
      </c>
      <c r="E15" s="15">
        <v>0.68429625000000005</v>
      </c>
      <c r="F15" s="3">
        <v>83.612465</v>
      </c>
      <c r="G15" s="1">
        <v>0.6845663125</v>
      </c>
      <c r="H15" s="3">
        <v>82.724610999999996</v>
      </c>
      <c r="I15" s="1">
        <v>0.59661587500000002</v>
      </c>
      <c r="J15" s="3">
        <v>85.441418999999996</v>
      </c>
    </row>
    <row r="16" spans="1:10">
      <c r="A16" s="1">
        <v>0.66603887499999992</v>
      </c>
      <c r="B16" s="3">
        <v>82.780568000000002</v>
      </c>
      <c r="C16" s="1">
        <v>0.66799199999999992</v>
      </c>
      <c r="D16" s="3">
        <v>84.045868999999996</v>
      </c>
      <c r="E16" s="1">
        <v>0.66540131250000001</v>
      </c>
      <c r="F16" s="3">
        <v>83.720440999999994</v>
      </c>
      <c r="G16" s="1">
        <v>0.66485256250000002</v>
      </c>
      <c r="H16" s="3">
        <v>82.810936999999996</v>
      </c>
      <c r="I16" s="1">
        <v>0.58154075000000005</v>
      </c>
      <c r="J16" s="3">
        <v>85.867393000000007</v>
      </c>
    </row>
    <row r="17" spans="1:12">
      <c r="A17" s="1">
        <v>0.64999418749999993</v>
      </c>
      <c r="B17" s="3">
        <v>82.860274000000004</v>
      </c>
      <c r="C17" s="1">
        <v>0.6490621875</v>
      </c>
      <c r="D17" s="3">
        <v>84.460978999999995</v>
      </c>
      <c r="E17" s="1">
        <v>0.648305625</v>
      </c>
      <c r="F17" s="3">
        <v>84.088851000000005</v>
      </c>
      <c r="G17" s="1">
        <v>0.65005787500000001</v>
      </c>
      <c r="H17" s="3">
        <v>82.433608000000007</v>
      </c>
      <c r="I17" s="1">
        <v>0.56936543750000002</v>
      </c>
      <c r="J17" s="3">
        <v>85.895722000000006</v>
      </c>
    </row>
    <row r="18" spans="1:12">
      <c r="A18" s="1">
        <v>0.63671656249999997</v>
      </c>
      <c r="B18" s="3">
        <v>83.082684</v>
      </c>
      <c r="C18" s="1">
        <v>0.63741162499999993</v>
      </c>
      <c r="D18" s="3">
        <v>84.208074999999994</v>
      </c>
      <c r="E18" s="1">
        <v>0.63499312500000005</v>
      </c>
      <c r="F18" s="3">
        <v>84.661966000000007</v>
      </c>
      <c r="G18" s="1">
        <v>0.62434862499999999</v>
      </c>
      <c r="H18" s="3">
        <v>81.760645999999994</v>
      </c>
      <c r="I18" s="1">
        <v>0.55954593750000003</v>
      </c>
      <c r="J18" s="3">
        <v>85.409034000000005</v>
      </c>
    </row>
    <row r="19" spans="1:12">
      <c r="A19" s="1">
        <v>0.62543481249999999</v>
      </c>
      <c r="B19" s="3">
        <v>82.821178000000003</v>
      </c>
      <c r="C19" s="1">
        <v>0.62530806250000004</v>
      </c>
      <c r="D19" s="3">
        <v>84.697745999999995</v>
      </c>
      <c r="E19" s="1">
        <v>0.62366312499999998</v>
      </c>
      <c r="F19" s="3">
        <v>85.067471999999995</v>
      </c>
      <c r="G19" s="1">
        <v>0.604695125</v>
      </c>
      <c r="H19" s="3">
        <v>83.148212999999998</v>
      </c>
      <c r="I19" s="1">
        <v>0.54587412499999999</v>
      </c>
      <c r="J19" s="3">
        <v>86.591247999999993</v>
      </c>
    </row>
    <row r="20" spans="1:12">
      <c r="A20" s="1">
        <v>0.60660437499999997</v>
      </c>
      <c r="B20" s="3">
        <v>82.532111999999998</v>
      </c>
      <c r="C20" s="1">
        <v>0.60572043750000004</v>
      </c>
      <c r="D20" s="3">
        <v>85.267848999999998</v>
      </c>
      <c r="E20" s="1">
        <v>0.60486462500000004</v>
      </c>
      <c r="F20" s="3">
        <v>85.555368999999999</v>
      </c>
      <c r="G20" s="1">
        <v>0.58869525</v>
      </c>
      <c r="H20" s="3">
        <v>82.682359000000005</v>
      </c>
    </row>
    <row r="21" spans="1:12">
      <c r="A21" s="1">
        <v>0.59318656250000001</v>
      </c>
      <c r="B21" s="3">
        <v>82.165299000000005</v>
      </c>
      <c r="C21" s="1">
        <v>0.59328000000000003</v>
      </c>
      <c r="D21" s="3">
        <v>85.567902000000004</v>
      </c>
      <c r="E21" s="1">
        <v>0.59016793749999996</v>
      </c>
      <c r="F21" s="3">
        <v>85.483649999999997</v>
      </c>
      <c r="G21" s="1">
        <v>0.56884881249999997</v>
      </c>
      <c r="H21" s="3">
        <v>84.192961999999994</v>
      </c>
    </row>
    <row r="22" spans="1:12">
      <c r="A22" s="1">
        <v>0.58084150000000001</v>
      </c>
      <c r="B22" s="3">
        <v>83.602526999999995</v>
      </c>
      <c r="C22" s="1">
        <v>0.58007300000000006</v>
      </c>
      <c r="D22" s="3">
        <v>85.352351999999996</v>
      </c>
      <c r="E22" s="1">
        <v>0.56832793749999999</v>
      </c>
      <c r="F22" s="3">
        <v>85.862548000000004</v>
      </c>
      <c r="G22" s="1">
        <v>0.55383456250000007</v>
      </c>
      <c r="H22" s="3">
        <v>85.995649999999998</v>
      </c>
    </row>
    <row r="23" spans="1:12">
      <c r="A23" s="1">
        <v>0.57177362500000006</v>
      </c>
      <c r="B23" s="3">
        <v>84.586650000000006</v>
      </c>
      <c r="C23" s="1">
        <v>0.57071762500000001</v>
      </c>
      <c r="D23" s="3">
        <v>85.908631</v>
      </c>
      <c r="E23" s="1">
        <v>0.5550453125</v>
      </c>
      <c r="F23" s="3">
        <v>86.376855000000006</v>
      </c>
      <c r="G23" s="1"/>
      <c r="H23" s="3"/>
      <c r="L23" t="s">
        <v>49</v>
      </c>
    </row>
    <row r="24" spans="1:12">
      <c r="A24" s="1">
        <v>0.55787387500000007</v>
      </c>
      <c r="B24" s="3">
        <v>83.153330999999994</v>
      </c>
      <c r="C24" s="1">
        <v>0.55866949999999993</v>
      </c>
      <c r="D24" s="3">
        <v>86.445228</v>
      </c>
      <c r="G24" s="1"/>
      <c r="H24" s="3"/>
    </row>
    <row r="25" spans="1:12">
      <c r="A25" s="1">
        <v>0.55047887500000003</v>
      </c>
      <c r="B25" s="3">
        <v>84.716925000000003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C7A4-D7CA-4D5B-AB0C-26A064F79098}">
  <dimension ref="A1:J25"/>
  <sheetViews>
    <sheetView topLeftCell="G1" workbookViewId="0">
      <selection activeCell="J8" sqref="J8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12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66.256393000000003</v>
      </c>
      <c r="C6" s="1">
        <v>1</v>
      </c>
      <c r="D6" s="3">
        <v>66.235094000000004</v>
      </c>
      <c r="E6" s="1">
        <v>1</v>
      </c>
      <c r="F6" s="3">
        <v>66.304790999999994</v>
      </c>
      <c r="G6" s="1">
        <v>1</v>
      </c>
      <c r="H6" s="3">
        <v>66.489465999999993</v>
      </c>
      <c r="I6" s="1">
        <v>0.99170981250000001</v>
      </c>
      <c r="J6" s="3">
        <v>66.551036999999994</v>
      </c>
    </row>
    <row r="7" spans="1:10">
      <c r="A7" s="1">
        <v>0.96556925000000005</v>
      </c>
      <c r="B7" s="3">
        <v>66.240353999999996</v>
      </c>
      <c r="C7" s="1">
        <v>0.96473937499999995</v>
      </c>
      <c r="D7" s="3">
        <v>66.892690000000002</v>
      </c>
      <c r="E7" s="1">
        <v>0.96252387500000003</v>
      </c>
      <c r="F7" s="3">
        <v>66.378063999999995</v>
      </c>
      <c r="G7" s="1">
        <v>0.96386268750000004</v>
      </c>
      <c r="H7" s="3">
        <v>66.335538999999997</v>
      </c>
      <c r="I7" s="1">
        <v>0.96148837499999995</v>
      </c>
      <c r="J7" s="3">
        <v>66.525548999999998</v>
      </c>
    </row>
    <row r="8" spans="1:10">
      <c r="A8" s="1">
        <v>0.93060912500000004</v>
      </c>
      <c r="B8" s="3">
        <v>66.221980000000002</v>
      </c>
      <c r="C8" s="1">
        <v>0.93086781250000006</v>
      </c>
      <c r="D8" s="3">
        <v>66.849131</v>
      </c>
      <c r="E8" s="1">
        <v>0.93183068749999998</v>
      </c>
      <c r="F8" s="3">
        <v>66.335386</v>
      </c>
      <c r="G8" s="1">
        <v>0.93216837500000005</v>
      </c>
      <c r="H8" s="3">
        <v>66.782579999999996</v>
      </c>
      <c r="I8" s="1">
        <v>0.90266349999999995</v>
      </c>
      <c r="J8" s="3">
        <v>66.711572000000004</v>
      </c>
    </row>
    <row r="9" spans="1:10">
      <c r="A9" s="1">
        <v>0.8865265</v>
      </c>
      <c r="B9" s="3">
        <v>66.097035000000005</v>
      </c>
      <c r="C9" s="1">
        <v>0.88949900000000004</v>
      </c>
      <c r="D9" s="3">
        <v>67.063762999999994</v>
      </c>
      <c r="E9" s="1">
        <v>0.88892812499999996</v>
      </c>
      <c r="F9" s="3">
        <v>67.226954000000006</v>
      </c>
      <c r="G9" s="1">
        <v>0.88905575000000003</v>
      </c>
      <c r="H9" s="3">
        <v>66.452196000000001</v>
      </c>
      <c r="I9" s="1">
        <v>0.83456018749999994</v>
      </c>
      <c r="J9" s="3">
        <v>68.476508999999993</v>
      </c>
    </row>
    <row r="10" spans="1:10">
      <c r="A10" s="1">
        <v>0.84458387499999998</v>
      </c>
      <c r="B10" s="3">
        <v>67.867846999999998</v>
      </c>
      <c r="C10" s="1">
        <v>0.84333481249999998</v>
      </c>
      <c r="D10" s="3">
        <v>67.603978999999995</v>
      </c>
      <c r="E10" s="1">
        <v>0.84195500000000001</v>
      </c>
      <c r="F10" s="3">
        <v>67.699326999999997</v>
      </c>
      <c r="G10" s="1">
        <v>0.84172674999999997</v>
      </c>
      <c r="H10" s="3">
        <v>67.694059999999993</v>
      </c>
      <c r="I10" s="1">
        <v>0.771439125</v>
      </c>
      <c r="J10" s="3">
        <v>68.725825</v>
      </c>
    </row>
    <row r="11" spans="1:10">
      <c r="A11" s="1">
        <v>0.80090287500000001</v>
      </c>
      <c r="B11" s="3">
        <v>68.856156999999996</v>
      </c>
      <c r="C11" s="1">
        <v>0.80240687499999996</v>
      </c>
      <c r="D11" s="3">
        <v>68.191558000000001</v>
      </c>
      <c r="E11" s="1">
        <v>0.80053206249999997</v>
      </c>
      <c r="F11" s="3">
        <v>67.927529000000007</v>
      </c>
      <c r="G11" s="1">
        <v>0.80120106250000001</v>
      </c>
      <c r="H11" s="3">
        <v>68.357585999999998</v>
      </c>
      <c r="I11" s="1">
        <v>0.71759543749999999</v>
      </c>
      <c r="J11" s="3">
        <v>70.717923999999996</v>
      </c>
    </row>
    <row r="12" spans="1:10">
      <c r="A12" s="1">
        <v>0.7669113125</v>
      </c>
      <c r="B12" s="3">
        <v>68.932816000000003</v>
      </c>
      <c r="C12" s="1">
        <v>0.7665293125</v>
      </c>
      <c r="D12" s="3">
        <v>68.449118999999996</v>
      </c>
      <c r="E12" s="1">
        <v>0.76261562500000002</v>
      </c>
      <c r="F12" s="3">
        <v>68.892815999999996</v>
      </c>
      <c r="G12" s="1">
        <v>0.76570775000000002</v>
      </c>
      <c r="H12" s="3">
        <v>69.239906000000005</v>
      </c>
      <c r="I12" s="1">
        <v>0.6747601875</v>
      </c>
      <c r="J12" s="3">
        <v>71.265241000000003</v>
      </c>
    </row>
    <row r="13" spans="1:10">
      <c r="A13" s="1">
        <v>0.73414281250000002</v>
      </c>
      <c r="B13" s="3">
        <v>69.494872000000001</v>
      </c>
      <c r="C13" s="1">
        <v>0.73557993750000006</v>
      </c>
      <c r="D13" s="3">
        <v>68.448303999999993</v>
      </c>
      <c r="E13" s="1">
        <v>0.73260118750000003</v>
      </c>
      <c r="F13" s="3">
        <v>68.789834999999997</v>
      </c>
      <c r="G13" s="1">
        <v>0.73164525000000002</v>
      </c>
      <c r="H13" s="3">
        <v>69.471388000000005</v>
      </c>
      <c r="I13" s="1">
        <v>0.64214237499999993</v>
      </c>
      <c r="J13" s="3">
        <v>73.242116999999993</v>
      </c>
    </row>
    <row r="14" spans="1:10">
      <c r="A14" s="1">
        <v>0.70878537499999994</v>
      </c>
      <c r="B14" s="3">
        <v>70.698434000000006</v>
      </c>
      <c r="C14" s="1">
        <v>0.70801118750000003</v>
      </c>
      <c r="D14" s="3">
        <v>69.286514999999994</v>
      </c>
      <c r="E14" s="1">
        <v>0.70540812499999994</v>
      </c>
      <c r="F14" s="3">
        <v>69.153654000000003</v>
      </c>
      <c r="G14" s="1">
        <v>0.70803193749999993</v>
      </c>
      <c r="H14" s="3">
        <v>68.770505999999997</v>
      </c>
      <c r="I14" s="1">
        <v>0.61752643750000002</v>
      </c>
      <c r="J14" s="3">
        <v>72.880847000000003</v>
      </c>
    </row>
    <row r="15" spans="1:10">
      <c r="A15" s="1">
        <v>0.6854384375</v>
      </c>
      <c r="B15" s="3">
        <v>70.036007999999995</v>
      </c>
      <c r="C15" s="1">
        <v>0.68648724999999999</v>
      </c>
      <c r="D15" s="3">
        <v>69.254146000000006</v>
      </c>
      <c r="E15" s="15">
        <v>0.68429625000000005</v>
      </c>
      <c r="F15" s="3">
        <v>69.273556999999997</v>
      </c>
      <c r="G15" s="1">
        <v>0.6845663125</v>
      </c>
      <c r="H15" s="3">
        <v>70.571721999999994</v>
      </c>
      <c r="I15" s="1">
        <v>0.59661587500000002</v>
      </c>
      <c r="J15" s="3">
        <v>73.253594000000007</v>
      </c>
    </row>
    <row r="16" spans="1:10">
      <c r="A16" s="1">
        <v>0.66603887499999992</v>
      </c>
      <c r="B16" s="3">
        <v>70.371337999999994</v>
      </c>
      <c r="C16" s="1">
        <v>0.66799199999999992</v>
      </c>
      <c r="D16" s="3">
        <v>69.685137999999995</v>
      </c>
      <c r="E16" s="1">
        <v>0.66540131250000001</v>
      </c>
      <c r="F16" s="3">
        <v>69.416038999999998</v>
      </c>
      <c r="G16" s="1">
        <v>0.66485256250000002</v>
      </c>
      <c r="H16" s="3">
        <v>70.412728000000001</v>
      </c>
      <c r="I16" s="1">
        <v>0.58154075000000005</v>
      </c>
      <c r="J16" s="3">
        <v>73.781155999999996</v>
      </c>
    </row>
    <row r="17" spans="1:10">
      <c r="A17" s="1">
        <v>0.64999418749999993</v>
      </c>
      <c r="B17" s="3">
        <v>70.544702999999998</v>
      </c>
      <c r="C17" s="1">
        <v>0.6490621875</v>
      </c>
      <c r="D17" s="3">
        <v>70.020348999999996</v>
      </c>
      <c r="E17" s="1">
        <v>0.648305625</v>
      </c>
      <c r="F17" s="3">
        <v>69.433699000000004</v>
      </c>
      <c r="G17" s="1">
        <v>0.65005787500000001</v>
      </c>
      <c r="H17" s="3">
        <v>70.057683999999995</v>
      </c>
      <c r="I17" s="1">
        <v>0.56936543750000002</v>
      </c>
      <c r="J17" s="3">
        <v>73.644986000000003</v>
      </c>
    </row>
    <row r="18" spans="1:10">
      <c r="A18" s="1">
        <v>0.63671656249999997</v>
      </c>
      <c r="B18" s="3">
        <v>70.792968000000002</v>
      </c>
      <c r="C18" s="1">
        <v>0.63741162499999993</v>
      </c>
      <c r="D18" s="3">
        <v>69.733099999999993</v>
      </c>
      <c r="E18" s="1">
        <v>0.63499312500000005</v>
      </c>
      <c r="F18" s="3">
        <v>69.948646999999994</v>
      </c>
      <c r="G18" s="1">
        <v>0.62434862499999999</v>
      </c>
      <c r="H18" s="3">
        <v>69.487277000000006</v>
      </c>
      <c r="I18" s="1">
        <v>0.55954593750000003</v>
      </c>
      <c r="J18" s="3">
        <v>73.069981999999996</v>
      </c>
    </row>
    <row r="19" spans="1:10">
      <c r="A19" s="1">
        <v>0.62543481249999999</v>
      </c>
      <c r="B19" s="3">
        <v>70.344005999999993</v>
      </c>
      <c r="C19" s="1">
        <v>0.62530806250000004</v>
      </c>
      <c r="D19" s="3">
        <v>70.255414000000002</v>
      </c>
      <c r="E19" s="1">
        <v>0.62366312499999998</v>
      </c>
      <c r="F19" s="3">
        <v>70.430288000000004</v>
      </c>
      <c r="G19" s="1">
        <v>0.604695125</v>
      </c>
      <c r="H19" s="3">
        <v>70.683363999999997</v>
      </c>
      <c r="I19" s="1">
        <v>0.54587412499999999</v>
      </c>
      <c r="J19" s="3">
        <v>74.257524000000004</v>
      </c>
    </row>
    <row r="20" spans="1:10">
      <c r="A20" s="1">
        <v>0.60660437499999997</v>
      </c>
      <c r="B20" s="3">
        <v>70.145912999999993</v>
      </c>
      <c r="C20" s="1">
        <v>0.60572043750000004</v>
      </c>
      <c r="D20" s="3">
        <v>70.468172999999993</v>
      </c>
      <c r="E20" s="1">
        <v>0.60486462500000004</v>
      </c>
      <c r="F20" s="3">
        <v>70.838052000000005</v>
      </c>
      <c r="G20" s="1">
        <v>0.58869525</v>
      </c>
      <c r="H20" s="3">
        <v>70.058104</v>
      </c>
    </row>
    <row r="21" spans="1:10">
      <c r="A21" s="1">
        <v>0.59318656250000001</v>
      </c>
      <c r="B21" s="3">
        <v>69.722857000000005</v>
      </c>
      <c r="C21" s="1">
        <v>0.59328000000000003</v>
      </c>
      <c r="D21" s="3">
        <v>70.599254000000002</v>
      </c>
      <c r="E21" s="1">
        <v>0.59016793749999996</v>
      </c>
      <c r="F21" s="3">
        <v>70.667681000000002</v>
      </c>
      <c r="G21" s="1">
        <v>0.56884881249999997</v>
      </c>
      <c r="H21" s="3">
        <v>71.594922999999994</v>
      </c>
    </row>
    <row r="22" spans="1:10">
      <c r="A22" s="1">
        <v>0.58084150000000001</v>
      </c>
      <c r="B22" s="3">
        <v>70.831869999999995</v>
      </c>
      <c r="C22" s="1">
        <v>0.58007300000000006</v>
      </c>
      <c r="D22" s="3">
        <v>70.654627000000005</v>
      </c>
      <c r="E22" s="1">
        <v>0.56832793749999999</v>
      </c>
      <c r="F22" s="3">
        <v>70.873953</v>
      </c>
      <c r="G22" s="1">
        <v>0.55383456250000007</v>
      </c>
      <c r="H22" s="3">
        <v>73.398549000000003</v>
      </c>
    </row>
    <row r="23" spans="1:10">
      <c r="A23" s="1">
        <v>0.57177362500000006</v>
      </c>
      <c r="B23" s="3">
        <v>71.888998000000001</v>
      </c>
      <c r="C23" s="1">
        <v>0.57071762500000001</v>
      </c>
      <c r="D23" s="3">
        <v>70.827528999999998</v>
      </c>
      <c r="E23" s="1">
        <v>0.5550453125</v>
      </c>
      <c r="F23" s="3">
        <v>71.267336999999998</v>
      </c>
      <c r="G23" s="1"/>
      <c r="H23" s="3"/>
    </row>
    <row r="24" spans="1:10">
      <c r="A24" s="1">
        <v>0.55787387500000007</v>
      </c>
      <c r="B24" s="3">
        <v>70.619933000000003</v>
      </c>
      <c r="C24" s="1">
        <v>0.55866949999999993</v>
      </c>
      <c r="D24" s="3">
        <v>71.425566000000003</v>
      </c>
      <c r="G24" s="1"/>
      <c r="H24" s="3"/>
    </row>
    <row r="25" spans="1:10">
      <c r="A25" s="1">
        <v>0.55047887500000003</v>
      </c>
      <c r="B25" s="3">
        <v>71.923196000000004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4B84-E6FE-4764-A47B-3C0B37F09B33}">
  <dimension ref="A1:L25"/>
  <sheetViews>
    <sheetView workbookViewId="0">
      <selection activeCell="J6" sqref="J6:J1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0.96776929698046898</v>
      </c>
      <c r="C6" s="1">
        <v>1</v>
      </c>
      <c r="D6" s="2">
        <v>0.96772738162078498</v>
      </c>
      <c r="E6" s="1">
        <v>1</v>
      </c>
      <c r="F6" s="2">
        <v>0.96775694509469501</v>
      </c>
      <c r="G6" s="1">
        <v>1</v>
      </c>
      <c r="H6" s="2">
        <v>0.967686172806829</v>
      </c>
      <c r="I6" s="1">
        <v>0.99170981250000001</v>
      </c>
      <c r="J6" s="2">
        <v>0.967700786625036</v>
      </c>
    </row>
    <row r="7" spans="1:10">
      <c r="A7" s="1">
        <v>0.96556925000000005</v>
      </c>
      <c r="B7" s="2">
        <v>0.96780584044561202</v>
      </c>
      <c r="C7" s="1">
        <v>0.96473937499999995</v>
      </c>
      <c r="D7" s="2">
        <v>0.96750552929642797</v>
      </c>
      <c r="E7" s="1">
        <v>0.96252387500000003</v>
      </c>
      <c r="F7" s="2">
        <v>0.96751133333071504</v>
      </c>
      <c r="G7" s="1">
        <v>0.96386268750000004</v>
      </c>
      <c r="H7" s="2">
        <v>0.96772668234181702</v>
      </c>
      <c r="I7" s="1">
        <v>0.96148837499999995</v>
      </c>
      <c r="J7" s="2">
        <v>0.96764160738479399</v>
      </c>
    </row>
    <row r="8" spans="1:10">
      <c r="A8" s="1">
        <v>0.93060912500000004</v>
      </c>
      <c r="B8" s="2">
        <v>0.96778626910752796</v>
      </c>
      <c r="C8" s="1">
        <v>0.93086781250000006</v>
      </c>
      <c r="D8" s="2">
        <v>0.96729953508357502</v>
      </c>
      <c r="E8" s="1">
        <v>0.93183068749999998</v>
      </c>
      <c r="F8" s="2">
        <v>0.96744264831175697</v>
      </c>
      <c r="G8" s="1">
        <v>0.93216837500000005</v>
      </c>
      <c r="H8" s="2">
        <v>0.96770188163785997</v>
      </c>
      <c r="I8" s="1">
        <v>0.90266349999999995</v>
      </c>
      <c r="J8" s="2">
        <v>0.96771401447743999</v>
      </c>
    </row>
    <row r="9" spans="1:10">
      <c r="A9" s="1">
        <v>0.8865265</v>
      </c>
      <c r="B9" s="2">
        <v>0.96789364503259401</v>
      </c>
      <c r="C9" s="1">
        <v>0.88949900000000004</v>
      </c>
      <c r="D9" s="2">
        <v>0.96713185268170698</v>
      </c>
      <c r="E9" s="1">
        <v>0.88892812499999996</v>
      </c>
      <c r="F9" s="2">
        <v>0.96708261130810802</v>
      </c>
      <c r="G9" s="1">
        <v>0.88905575000000003</v>
      </c>
      <c r="H9" s="2">
        <v>0.96788431179142298</v>
      </c>
      <c r="I9" s="1">
        <v>0.83456018749999994</v>
      </c>
      <c r="J9" s="2">
        <v>0.96762823604713999</v>
      </c>
    </row>
    <row r="10" spans="1:10">
      <c r="A10" s="1">
        <v>0.84458387499999998</v>
      </c>
      <c r="B10" s="2">
        <v>0.96781667243820502</v>
      </c>
      <c r="C10" s="1">
        <v>0.84333481249999998</v>
      </c>
      <c r="D10" s="2">
        <v>0.96671180741715301</v>
      </c>
      <c r="E10" s="1">
        <v>0.84195500000000001</v>
      </c>
      <c r="F10" s="2">
        <v>0.96681022560753005</v>
      </c>
      <c r="G10" s="1">
        <v>0.84172674999999997</v>
      </c>
      <c r="H10" s="2">
        <v>0.967876225187985</v>
      </c>
      <c r="I10" s="1">
        <v>0.771439125</v>
      </c>
      <c r="J10" s="2">
        <v>0.96760619511802304</v>
      </c>
    </row>
    <row r="11" spans="1:10">
      <c r="A11" s="1">
        <v>0.80090287500000001</v>
      </c>
      <c r="B11" s="2">
        <v>0.96798044397623895</v>
      </c>
      <c r="C11" s="1">
        <v>0.80240687499999996</v>
      </c>
      <c r="D11" s="2">
        <v>0.96649668289435597</v>
      </c>
      <c r="E11" s="1">
        <v>0.80053206249999997</v>
      </c>
      <c r="F11" s="2">
        <v>0.966425846658725</v>
      </c>
      <c r="G11" s="1">
        <v>0.80120106250000001</v>
      </c>
      <c r="H11" s="2">
        <v>0.96780686723186504</v>
      </c>
      <c r="I11" s="1">
        <v>0.71759543749999999</v>
      </c>
      <c r="J11" s="2">
        <v>0.96755786013704104</v>
      </c>
    </row>
    <row r="12" spans="1:10">
      <c r="A12" s="1">
        <v>0.7669113125</v>
      </c>
      <c r="B12" s="2">
        <v>0.96795073379510199</v>
      </c>
      <c r="C12" s="1">
        <v>0.7665293125</v>
      </c>
      <c r="D12" s="2">
        <v>0.96627288291454705</v>
      </c>
      <c r="E12" s="1">
        <v>0.76261562500000002</v>
      </c>
      <c r="F12" s="2">
        <v>0.96607333713733901</v>
      </c>
      <c r="G12" s="1">
        <v>0.76570775000000002</v>
      </c>
      <c r="H12" s="2">
        <v>0.96791713757984599</v>
      </c>
      <c r="I12" s="1">
        <v>0.6747601875</v>
      </c>
      <c r="J12" s="2">
        <v>0.967539473740196</v>
      </c>
    </row>
    <row r="13" spans="1:10">
      <c r="A13" s="1">
        <v>0.73414281250000002</v>
      </c>
      <c r="B13" s="2">
        <v>0.96800749704532196</v>
      </c>
      <c r="C13" s="1">
        <v>0.73557993750000006</v>
      </c>
      <c r="D13" s="2">
        <v>0.96602765227516696</v>
      </c>
      <c r="E13" s="1">
        <v>0.73260118750000003</v>
      </c>
      <c r="F13" s="2">
        <v>0.96595695227830103</v>
      </c>
      <c r="G13" s="1">
        <v>0.73164525000000002</v>
      </c>
      <c r="H13" s="2">
        <v>0.96799662885813398</v>
      </c>
      <c r="I13" s="1">
        <v>0.64214237499999993</v>
      </c>
      <c r="J13" s="2">
        <v>0.96746899190070901</v>
      </c>
    </row>
    <row r="14" spans="1:10">
      <c r="A14" s="1">
        <v>0.70878537499999994</v>
      </c>
      <c r="B14" s="2">
        <v>0.96812965007468199</v>
      </c>
      <c r="C14" s="1">
        <v>0.70801118750000003</v>
      </c>
      <c r="D14" s="2">
        <v>0.96572735635570695</v>
      </c>
      <c r="E14" s="1">
        <v>0.70540812499999994</v>
      </c>
      <c r="F14" s="2">
        <v>0.96570437923826502</v>
      </c>
      <c r="G14" s="1">
        <v>0.70803193749999993</v>
      </c>
      <c r="H14" s="2">
        <v>0.96823015296826298</v>
      </c>
      <c r="I14" s="1">
        <v>0.61752643750000002</v>
      </c>
      <c r="J14" s="2">
        <v>0.96745679017016795</v>
      </c>
    </row>
    <row r="15" spans="1:10">
      <c r="A15" s="1">
        <v>0.6854384375</v>
      </c>
      <c r="B15" s="2">
        <v>0.96809730951331296</v>
      </c>
      <c r="C15" s="1">
        <v>0.68648724999999999</v>
      </c>
      <c r="D15" s="2">
        <v>0.96559787869206104</v>
      </c>
      <c r="E15" s="15">
        <v>0.68429625000000005</v>
      </c>
      <c r="F15" s="2">
        <v>0.96560464759833597</v>
      </c>
      <c r="G15" s="1">
        <v>0.6845663125</v>
      </c>
      <c r="H15" s="2">
        <v>0.96805520417337498</v>
      </c>
      <c r="I15" s="1">
        <v>0.59661587500000002</v>
      </c>
      <c r="J15" s="2">
        <v>0.96752344518870004</v>
      </c>
    </row>
    <row r="16" spans="1:10">
      <c r="A16" s="1">
        <v>0.66603887499999992</v>
      </c>
      <c r="B16" s="2">
        <v>0.96809515501804</v>
      </c>
      <c r="C16" s="1">
        <v>0.66799199999999992</v>
      </c>
      <c r="D16" s="2">
        <v>0.96542411206975198</v>
      </c>
      <c r="E16" s="1">
        <v>0.66540131250000001</v>
      </c>
      <c r="F16" s="2">
        <v>0.96553413208322403</v>
      </c>
      <c r="G16" s="1">
        <v>0.66485256250000002</v>
      </c>
      <c r="H16" s="2">
        <v>0.96817207909967795</v>
      </c>
      <c r="I16" s="1">
        <v>0.58154075000000005</v>
      </c>
      <c r="J16" s="2">
        <v>0.96740385634704795</v>
      </c>
    </row>
    <row r="17" spans="1:12">
      <c r="A17" s="1">
        <v>0.64999418749999993</v>
      </c>
      <c r="B17" s="2">
        <v>0.96816039590427605</v>
      </c>
      <c r="C17" s="1">
        <v>0.6490621875</v>
      </c>
      <c r="D17" s="2">
        <v>0.96534989847098496</v>
      </c>
      <c r="E17" s="1">
        <v>0.648305625</v>
      </c>
      <c r="F17" s="2">
        <v>0.96537170985237097</v>
      </c>
      <c r="G17" s="1">
        <v>0.65005787500000001</v>
      </c>
      <c r="H17" s="2">
        <v>0.96821496860868494</v>
      </c>
      <c r="I17" s="1">
        <v>0.56936543750000002</v>
      </c>
      <c r="J17" s="2">
        <v>0.96749866859745803</v>
      </c>
    </row>
    <row r="18" spans="1:12">
      <c r="A18" s="1">
        <v>0.63671656249999997</v>
      </c>
      <c r="B18" s="2">
        <v>0.96827108489881897</v>
      </c>
      <c r="C18" s="1">
        <v>0.63741162499999993</v>
      </c>
      <c r="D18" s="2">
        <v>0.96529583290167698</v>
      </c>
      <c r="E18" s="1">
        <v>0.63499312500000005</v>
      </c>
      <c r="F18" s="2">
        <v>0.96518190638506896</v>
      </c>
      <c r="G18" s="1">
        <v>0.62434862499999999</v>
      </c>
      <c r="H18" s="2">
        <v>0.96827582641772603</v>
      </c>
      <c r="I18" s="1">
        <v>0.55954593750000003</v>
      </c>
      <c r="J18" s="2">
        <v>0.96751047996947404</v>
      </c>
    </row>
    <row r="19" spans="1:12">
      <c r="A19" s="1">
        <v>0.62543481249999999</v>
      </c>
      <c r="B19" s="2">
        <v>0.96825940431377699</v>
      </c>
      <c r="C19" s="1">
        <v>0.62530806250000004</v>
      </c>
      <c r="D19" s="2">
        <v>0.96519547384769699</v>
      </c>
      <c r="E19" s="1">
        <v>0.62366312499999998</v>
      </c>
      <c r="F19" s="2">
        <v>0.96497793625105999</v>
      </c>
      <c r="G19" s="1">
        <v>0.604695125</v>
      </c>
      <c r="H19" s="2">
        <v>0.96834054674617498</v>
      </c>
      <c r="I19" s="1">
        <v>0.54587412499999999</v>
      </c>
      <c r="J19" s="2">
        <v>0.96740215016010001</v>
      </c>
    </row>
    <row r="20" spans="1:12">
      <c r="A20" s="1">
        <v>0.60660437499999997</v>
      </c>
      <c r="B20" s="2">
        <v>0.96829261953916002</v>
      </c>
      <c r="C20" s="1">
        <v>0.60572043750000004</v>
      </c>
      <c r="D20" s="2">
        <v>0.96492192619260297</v>
      </c>
      <c r="E20" s="1">
        <v>0.60486462500000004</v>
      </c>
      <c r="F20" s="2">
        <v>0.96489603896548504</v>
      </c>
      <c r="G20" s="1">
        <v>0.58869525</v>
      </c>
      <c r="H20" s="2">
        <v>0.96824882491685604</v>
      </c>
    </row>
    <row r="21" spans="1:12">
      <c r="A21" s="1">
        <v>0.59318656250000001</v>
      </c>
      <c r="B21" s="2">
        <v>0.968345986377811</v>
      </c>
      <c r="C21" s="1">
        <v>0.59328000000000003</v>
      </c>
      <c r="D21" s="2">
        <v>0.96482303076495002</v>
      </c>
      <c r="E21" s="1">
        <v>0.59016793749999996</v>
      </c>
      <c r="F21" s="2">
        <v>0.96486410269240697</v>
      </c>
      <c r="G21" s="1">
        <v>0.56884881249999997</v>
      </c>
      <c r="H21" s="2">
        <v>0.96810845606993601</v>
      </c>
    </row>
    <row r="22" spans="1:12">
      <c r="A22" s="1">
        <v>0.58084150000000001</v>
      </c>
      <c r="B22" s="2">
        <v>0.96804198034712996</v>
      </c>
      <c r="C22" s="1">
        <v>0.58007300000000006</v>
      </c>
      <c r="D22" s="2">
        <v>0.96489715401072096</v>
      </c>
      <c r="E22" s="1">
        <v>0.56832793749999999</v>
      </c>
      <c r="F22" s="2">
        <v>0.96468784104530703</v>
      </c>
      <c r="G22" s="1">
        <v>0.55383456250000007</v>
      </c>
      <c r="H22" s="2">
        <v>0.96793698411254403</v>
      </c>
    </row>
    <row r="23" spans="1:12">
      <c r="A23" s="1">
        <v>0.57177362500000006</v>
      </c>
      <c r="B23" s="2">
        <v>0.96791968318602795</v>
      </c>
      <c r="C23" s="1">
        <v>0.57071762500000001</v>
      </c>
      <c r="D23" s="2">
        <v>0.96464454208987804</v>
      </c>
      <c r="E23" s="1">
        <v>0.5550453125</v>
      </c>
      <c r="F23" s="2">
        <v>0.96458556918959804</v>
      </c>
      <c r="G23" s="1"/>
      <c r="H23" s="3"/>
      <c r="L23" t="s">
        <v>49</v>
      </c>
    </row>
    <row r="24" spans="1:12">
      <c r="A24" s="1">
        <v>0.55787387500000007</v>
      </c>
      <c r="B24" s="2">
        <v>0.96805163796170302</v>
      </c>
      <c r="C24" s="1">
        <v>0.55866949999999993</v>
      </c>
      <c r="D24" s="2">
        <v>0.96455329759157304</v>
      </c>
      <c r="G24" s="1"/>
      <c r="H24" s="3"/>
    </row>
    <row r="25" spans="1:12">
      <c r="A25" s="1">
        <v>0.55047887500000003</v>
      </c>
      <c r="B25" s="2">
        <v>0.96789521350108798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【非IS】Sheet0</vt:lpstr>
      <vt:lpstr>Sheet7</vt:lpstr>
      <vt:lpstr>Sheet13</vt:lpstr>
      <vt:lpstr>Sheet14</vt:lpstr>
      <vt:lpstr>Sheet15</vt:lpstr>
      <vt:lpstr>Sheet16</vt:lpstr>
      <vt:lpstr>wc同士の比較</vt:lpstr>
      <vt:lpstr>wc同士の比較 (2)</vt:lpstr>
      <vt:lpstr>wc同士の比較 (3)</vt:lpstr>
      <vt:lpstr>wc同士の比較 (4)</vt:lpstr>
      <vt:lpstr>結論</vt:lpstr>
      <vt:lpstr>Sheet5</vt:lpstr>
      <vt:lpstr>Sheet6</vt:lpstr>
      <vt:lpstr>Sheet8</vt:lpstr>
      <vt:lpstr>Sheet9</vt:lpstr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2025-01-05T13:31:26Z</dcterms:modified>
</cp:coreProperties>
</file>