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photon_mapping_output_image\figures3\"/>
    </mc:Choice>
  </mc:AlternateContent>
  <xr:revisionPtr revIDLastSave="0" documentId="13_ncr:1_{522162A8-CC7E-4B71-9877-D9A12E2C37A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1b (3)" sheetId="4" r:id="rId1"/>
    <sheet name="wc (3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6" l="1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C19" i="6"/>
  <c r="D19" i="6" s="1"/>
  <c r="D18" i="6"/>
  <c r="C18" i="6"/>
  <c r="D17" i="6"/>
  <c r="C17" i="6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D10" i="6"/>
  <c r="C10" i="6"/>
  <c r="D9" i="6"/>
  <c r="C9" i="6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S3" i="6"/>
  <c r="S2" i="6"/>
  <c r="U19" i="4"/>
  <c r="U4" i="4"/>
  <c r="U5" i="4"/>
  <c r="U18" i="4"/>
  <c r="S3" i="4"/>
  <c r="S2" i="4"/>
  <c r="D12" i="4"/>
  <c r="U12" i="4" s="1"/>
  <c r="D13" i="4"/>
  <c r="U13" i="4" s="1"/>
  <c r="D14" i="4"/>
  <c r="U14" i="4" s="1"/>
  <c r="D18" i="4"/>
  <c r="C12" i="4"/>
  <c r="C13" i="4"/>
  <c r="C14" i="4"/>
  <c r="C15" i="4"/>
  <c r="D15" i="4" s="1"/>
  <c r="U15" i="4" s="1"/>
  <c r="C16" i="4"/>
  <c r="D16" i="4" s="1"/>
  <c r="U16" i="4" s="1"/>
  <c r="C17" i="4"/>
  <c r="D17" i="4" s="1"/>
  <c r="U17" i="4" s="1"/>
  <c r="C18" i="4"/>
  <c r="C19" i="4"/>
  <c r="D19" i="4" s="1"/>
  <c r="C11" i="4"/>
  <c r="D11" i="4" s="1"/>
  <c r="U11" i="4" s="1"/>
  <c r="C10" i="4"/>
  <c r="D10" i="4" s="1"/>
  <c r="U10" i="4" s="1"/>
  <c r="C9" i="4"/>
  <c r="D9" i="4" s="1"/>
  <c r="U9" i="4" s="1"/>
  <c r="C8" i="4"/>
  <c r="D8" i="4" s="1"/>
  <c r="U8" i="4" s="1"/>
  <c r="C7" i="4"/>
  <c r="D7" i="4" s="1"/>
  <c r="U7" i="4" s="1"/>
  <c r="C6" i="4"/>
  <c r="D6" i="4" s="1"/>
  <c r="U6" i="4" s="1"/>
  <c r="C5" i="4"/>
  <c r="D5" i="4" s="1"/>
  <c r="C4" i="4"/>
  <c r="D4" i="4" s="1"/>
  <c r="C3" i="4"/>
  <c r="D3" i="4" s="1"/>
  <c r="U3" i="4" s="1"/>
</calcChain>
</file>

<file path=xl/sharedStrings.xml><?xml version="1.0" encoding="utf-8"?>
<sst xmlns="http://schemas.openxmlformats.org/spreadsheetml/2006/main" count="48" uniqueCount="20">
  <si>
    <t>c1b</t>
    <phoneticPr fontId="1"/>
  </si>
  <si>
    <t>approx_level</t>
    <phoneticPr fontId="1"/>
  </si>
  <si>
    <t>MSE_tga</t>
    <phoneticPr fontId="1"/>
  </si>
  <si>
    <t>MSE_jpg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</si>
  <si>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</si>
  <si>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</si>
  <si>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</si>
  <si>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</si>
  <si>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</si>
  <si>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</si>
  <si>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</si>
  <si>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Y</t>
    <phoneticPr fontId="1"/>
  </si>
  <si>
    <t>Cb</t>
    <phoneticPr fontId="1"/>
  </si>
  <si>
    <t>Cr</t>
    <phoneticPr fontId="1"/>
  </si>
  <si>
    <t>MSE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</si>
  <si>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</si>
  <si>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</si>
  <si>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サイクル数（単位：億）</t>
    <rPh sb="4" eb="5">
      <t>スウ</t>
    </rPh>
    <rPh sb="6" eb="8">
      <t>タンイ</t>
    </rPh>
    <rPh sb="9" eb="10">
      <t>オク</t>
    </rPh>
    <phoneticPr fontId="1"/>
  </si>
  <si>
    <t>MSE_Gray</t>
    <phoneticPr fontId="1"/>
  </si>
  <si>
    <t>EC積（単位：兆）</t>
    <rPh sb="2" eb="3">
      <t>セキ</t>
    </rPh>
    <rPh sb="4" eb="6">
      <t>タンイ</t>
    </rPh>
    <rPh sb="7" eb="8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</si>
</sst>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7030A0"/>
      <name val="Yu Gothic"/>
      <family val="2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725694444445"/>
          <c:y val="2.7718253968253968E-2"/>
          <c:w val="0.85861510416666686"/>
          <c:h val="0.81906686507936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(3)'!$E$3:$E$19</c:f>
              <c:numCache>
                <c:formatCode>0.0</c:formatCode>
                <c:ptCount val="17"/>
                <c:pt idx="0">
                  <c:v>96.6223551432291</c:v>
                </c:pt>
                <c:pt idx="1">
                  <c:v>95.249654134114493</c:v>
                </c:pt>
                <c:pt idx="2">
                  <c:v>102.265563964843</c:v>
                </c:pt>
                <c:pt idx="3">
                  <c:v>98.49072265625</c:v>
                </c:pt>
                <c:pt idx="4">
                  <c:v>92.495707194010393</c:v>
                </c:pt>
                <c:pt idx="5">
                  <c:v>94.0990804036458</c:v>
                </c:pt>
                <c:pt idx="6">
                  <c:v>95.3047688802083</c:v>
                </c:pt>
                <c:pt idx="7">
                  <c:v>92.947896321614493</c:v>
                </c:pt>
                <c:pt idx="8">
                  <c:v>91.400085449218693</c:v>
                </c:pt>
                <c:pt idx="9">
                  <c:v>94.903055826822893</c:v>
                </c:pt>
                <c:pt idx="10">
                  <c:v>95.9983723958333</c:v>
                </c:pt>
                <c:pt idx="11">
                  <c:v>91.7731526692708</c:v>
                </c:pt>
                <c:pt idx="12">
                  <c:v>91.357889811197893</c:v>
                </c:pt>
                <c:pt idx="13">
                  <c:v>94.1580403645833</c:v>
                </c:pt>
                <c:pt idx="14">
                  <c:v>89.7767333984375</c:v>
                </c:pt>
                <c:pt idx="15">
                  <c:v>94.1113688151041</c:v>
                </c:pt>
                <c:pt idx="16">
                  <c:v>89.4882405598958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(3)'!$F$3:$F$19</c:f>
              <c:numCache>
                <c:formatCode>0.0</c:formatCode>
                <c:ptCount val="17"/>
                <c:pt idx="0">
                  <c:v>87.2761637369791</c:v>
                </c:pt>
                <c:pt idx="1">
                  <c:v>87.700052897135393</c:v>
                </c:pt>
                <c:pt idx="2">
                  <c:v>89.1708170572916</c:v>
                </c:pt>
                <c:pt idx="3">
                  <c:v>84.6866861979166</c:v>
                </c:pt>
                <c:pt idx="4">
                  <c:v>82.412984212239493</c:v>
                </c:pt>
                <c:pt idx="5">
                  <c:v>82.525492350260393</c:v>
                </c:pt>
                <c:pt idx="6">
                  <c:v>83.323628743489493</c:v>
                </c:pt>
                <c:pt idx="7">
                  <c:v>87.3469645182291</c:v>
                </c:pt>
                <c:pt idx="8">
                  <c:v>85.9220377604166</c:v>
                </c:pt>
                <c:pt idx="9">
                  <c:v>83.213887532551993</c:v>
                </c:pt>
                <c:pt idx="10">
                  <c:v>85.453633626301993</c:v>
                </c:pt>
                <c:pt idx="11">
                  <c:v>85.056538899739493</c:v>
                </c:pt>
                <c:pt idx="12">
                  <c:v>83.968485514322893</c:v>
                </c:pt>
                <c:pt idx="13">
                  <c:v>86.60009765625</c:v>
                </c:pt>
                <c:pt idx="14">
                  <c:v>84.4059244791666</c:v>
                </c:pt>
                <c:pt idx="15">
                  <c:v>85.185302734375</c:v>
                </c:pt>
                <c:pt idx="16">
                  <c:v>79.606689453125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(3)'!$G$3:$G$19</c:f>
              <c:numCache>
                <c:formatCode>0.0</c:formatCode>
                <c:ptCount val="17"/>
                <c:pt idx="0">
                  <c:v>82.816752115885393</c:v>
                </c:pt>
                <c:pt idx="1">
                  <c:v>83.173482259114493</c:v>
                </c:pt>
                <c:pt idx="2">
                  <c:v>83.1320393880208</c:v>
                </c:pt>
                <c:pt idx="3">
                  <c:v>78.5652262369791</c:v>
                </c:pt>
                <c:pt idx="4">
                  <c:v>78.068013509114493</c:v>
                </c:pt>
                <c:pt idx="5">
                  <c:v>77.808532714843693</c:v>
                </c:pt>
                <c:pt idx="6">
                  <c:v>79.970947265625</c:v>
                </c:pt>
                <c:pt idx="7">
                  <c:v>83.473388671875</c:v>
                </c:pt>
                <c:pt idx="8">
                  <c:v>80.919047037760393</c:v>
                </c:pt>
                <c:pt idx="9">
                  <c:v>78.1372477213541</c:v>
                </c:pt>
                <c:pt idx="10">
                  <c:v>81.0636800130208</c:v>
                </c:pt>
                <c:pt idx="11">
                  <c:v>80.8420817057291</c:v>
                </c:pt>
                <c:pt idx="12">
                  <c:v>79.735168457031193</c:v>
                </c:pt>
                <c:pt idx="13">
                  <c:v>83.1587727864583</c:v>
                </c:pt>
                <c:pt idx="14">
                  <c:v>79.283345540364493</c:v>
                </c:pt>
                <c:pt idx="15">
                  <c:v>80.323913574218693</c:v>
                </c:pt>
                <c:pt idx="16">
                  <c:v>74.1369222005208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(3)'!$H$3:$H$19</c:f>
              <c:numCache>
                <c:formatCode>0.0</c:formatCode>
                <c:ptCount val="17"/>
                <c:pt idx="0">
                  <c:v>70.821960449218693</c:v>
                </c:pt>
                <c:pt idx="1">
                  <c:v>70.7691243489583</c:v>
                </c:pt>
                <c:pt idx="2">
                  <c:v>72.3790690104166</c:v>
                </c:pt>
                <c:pt idx="3">
                  <c:v>69.4139404296875</c:v>
                </c:pt>
                <c:pt idx="4">
                  <c:v>65.810363769531193</c:v>
                </c:pt>
                <c:pt idx="5">
                  <c:v>66.5900472005208</c:v>
                </c:pt>
                <c:pt idx="6">
                  <c:v>67.3459065755208</c:v>
                </c:pt>
                <c:pt idx="7">
                  <c:v>69.384094238281193</c:v>
                </c:pt>
                <c:pt idx="8">
                  <c:v>68.6669108072916</c:v>
                </c:pt>
                <c:pt idx="9">
                  <c:v>67.315979003906193</c:v>
                </c:pt>
                <c:pt idx="10">
                  <c:v>69.0785319010416</c:v>
                </c:pt>
                <c:pt idx="11">
                  <c:v>67.731750488281193</c:v>
                </c:pt>
                <c:pt idx="12">
                  <c:v>67.1111653645833</c:v>
                </c:pt>
                <c:pt idx="13">
                  <c:v>69.419576009114493</c:v>
                </c:pt>
                <c:pt idx="14">
                  <c:v>67.07177734375</c:v>
                </c:pt>
                <c:pt idx="15">
                  <c:v>67.896545410156193</c:v>
                </c:pt>
                <c:pt idx="16">
                  <c:v>63.8853759765625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464861111111112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3931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(3)'!$U$2</c:f>
              <c:strCache>
                <c:ptCount val="1"/>
                <c:pt idx="0">
                  <c:v>EC積（単位：兆）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(3)'!$U$3:$U$19</c:f>
              <c:numCache>
                <c:formatCode>General</c:formatCode>
                <c:ptCount val="17"/>
                <c:pt idx="0">
                  <c:v>22.791596086080428</c:v>
                </c:pt>
                <c:pt idx="1">
                  <c:v>20.678155557699817</c:v>
                </c:pt>
                <c:pt idx="2">
                  <c:v>24.878140140480344</c:v>
                </c:pt>
                <c:pt idx="3">
                  <c:v>20.58950290125248</c:v>
                </c:pt>
                <c:pt idx="4">
                  <c:v>20.403949874374209</c:v>
                </c:pt>
                <c:pt idx="5">
                  <c:v>19.973774704364093</c:v>
                </c:pt>
                <c:pt idx="6">
                  <c:v>19.610594011376858</c:v>
                </c:pt>
                <c:pt idx="7">
                  <c:v>26.052021658921532</c:v>
                </c:pt>
                <c:pt idx="8">
                  <c:v>19.711498724501048</c:v>
                </c:pt>
                <c:pt idx="9">
                  <c:v>20.132641159381329</c:v>
                </c:pt>
                <c:pt idx="10">
                  <c:v>26.917598076587339</c:v>
                </c:pt>
                <c:pt idx="11">
                  <c:v>19.521362709850589</c:v>
                </c:pt>
                <c:pt idx="12">
                  <c:v>20.585585523240734</c:v>
                </c:pt>
                <c:pt idx="13">
                  <c:v>18.464392128411227</c:v>
                </c:pt>
                <c:pt idx="14">
                  <c:v>20.464859850807635</c:v>
                </c:pt>
                <c:pt idx="15">
                  <c:v>21.006166475708298</c:v>
                </c:pt>
                <c:pt idx="16">
                  <c:v>18.226103664236863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6-4420-88D4-5185AD50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5344"/>
        <c:axId val="113381888"/>
      </c:scatterChart>
      <c:valAx>
        <c:axId val="1134253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381888"/>
        <c:crosses val="autoZero"/>
        <c:crossBetween val="midCat"/>
      </c:valAx>
      <c:valAx>
        <c:axId val="113381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r>
                  <a:rPr lang="ja-JP" altLang="en-US"/>
                  <a:t>積（単位：兆）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79290885416666668"/>
          <c:h val="0.83281746031746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(3)'!$D$2</c:f>
              <c:strCache>
                <c:ptCount val="1"/>
                <c:pt idx="0">
                  <c:v>サイクル数（単位：億）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(3)'!$D$3:$D$19</c:f>
              <c:numCache>
                <c:formatCode>0</c:formatCode>
                <c:ptCount val="17"/>
                <c:pt idx="0">
                  <c:v>1390.43316224</c:v>
                </c:pt>
                <c:pt idx="1">
                  <c:v>1365.0481855999999</c:v>
                </c:pt>
                <c:pt idx="2">
                  <c:v>1339.66320896</c:v>
                </c:pt>
                <c:pt idx="3">
                  <c:v>1314.2782323199999</c:v>
                </c:pt>
                <c:pt idx="4">
                  <c:v>1288.89325568</c:v>
                </c:pt>
                <c:pt idx="5">
                  <c:v>1263.5082790399999</c:v>
                </c:pt>
                <c:pt idx="6">
                  <c:v>1238.1233024000001</c:v>
                </c:pt>
                <c:pt idx="7">
                  <c:v>1212.73832576</c:v>
                </c:pt>
                <c:pt idx="8">
                  <c:v>1187.3533491200001</c:v>
                </c:pt>
                <c:pt idx="9">
                  <c:v>1161.96837248</c:v>
                </c:pt>
                <c:pt idx="10">
                  <c:v>1136.5833958400001</c:v>
                </c:pt>
                <c:pt idx="11">
                  <c:v>1111.1984192</c:v>
                </c:pt>
                <c:pt idx="12">
                  <c:v>1085.8134425600001</c:v>
                </c:pt>
                <c:pt idx="13">
                  <c:v>1057.8650192</c:v>
                </c:pt>
                <c:pt idx="14">
                  <c:v>1034.5477766399999</c:v>
                </c:pt>
                <c:pt idx="15">
                  <c:v>1009.65851264</c:v>
                </c:pt>
                <c:pt idx="16">
                  <c:v>984.27353600000004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scatterChart>
        <c:scatterStyle val="lineMarker"/>
        <c:varyColors val="0"/>
        <c:ser>
          <c:idx val="1"/>
          <c:order val="1"/>
          <c:tx>
            <c:strRef>
              <c:f>'c1b (3)'!$H$2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(3)'!$H$3:$H$19</c:f>
              <c:numCache>
                <c:formatCode>0.0</c:formatCode>
                <c:ptCount val="17"/>
                <c:pt idx="0">
                  <c:v>70.821960449218693</c:v>
                </c:pt>
                <c:pt idx="1">
                  <c:v>70.7691243489583</c:v>
                </c:pt>
                <c:pt idx="2">
                  <c:v>72.3790690104166</c:v>
                </c:pt>
                <c:pt idx="3">
                  <c:v>69.4139404296875</c:v>
                </c:pt>
                <c:pt idx="4">
                  <c:v>65.810363769531193</c:v>
                </c:pt>
                <c:pt idx="5">
                  <c:v>66.5900472005208</c:v>
                </c:pt>
                <c:pt idx="6">
                  <c:v>67.3459065755208</c:v>
                </c:pt>
                <c:pt idx="7">
                  <c:v>69.384094238281193</c:v>
                </c:pt>
                <c:pt idx="8">
                  <c:v>68.6669108072916</c:v>
                </c:pt>
                <c:pt idx="9">
                  <c:v>67.315979003906193</c:v>
                </c:pt>
                <c:pt idx="10">
                  <c:v>69.0785319010416</c:v>
                </c:pt>
                <c:pt idx="11">
                  <c:v>67.731750488281193</c:v>
                </c:pt>
                <c:pt idx="12">
                  <c:v>67.1111653645833</c:v>
                </c:pt>
                <c:pt idx="13">
                  <c:v>69.419576009114493</c:v>
                </c:pt>
                <c:pt idx="14">
                  <c:v>67.07177734375</c:v>
                </c:pt>
                <c:pt idx="15">
                  <c:v>67.896545410156193</c:v>
                </c:pt>
                <c:pt idx="16">
                  <c:v>63.8853759765625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742-BC92-331C8AA5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40256"/>
        <c:axId val="854237856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4555989583333333"/>
              <c:y val="0.9003644841269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valAx>
        <c:axId val="8542378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MSE_Gray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240256"/>
        <c:crosses val="max"/>
        <c:crossBetween val="midCat"/>
      </c:valAx>
      <c:valAx>
        <c:axId val="854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2378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74027759207867E-2"/>
          <c:y val="2.7527500406409947E-2"/>
          <c:w val="0.86626782807296765"/>
          <c:h val="0.82531702438952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(3)'!$N$3:$N$19</c:f>
              <c:numCache>
                <c:formatCode>0.0</c:formatCode>
                <c:ptCount val="17"/>
                <c:pt idx="0">
                  <c:v>70.8827718098958</c:v>
                </c:pt>
                <c:pt idx="1">
                  <c:v>70.7947184244791</c:v>
                </c:pt>
                <c:pt idx="2">
                  <c:v>72.376810709635393</c:v>
                </c:pt>
                <c:pt idx="3">
                  <c:v>69.4333089192708</c:v>
                </c:pt>
                <c:pt idx="4">
                  <c:v>65.7651774088541</c:v>
                </c:pt>
                <c:pt idx="5">
                  <c:v>66.612487792968693</c:v>
                </c:pt>
                <c:pt idx="6">
                  <c:v>67.3314208984375</c:v>
                </c:pt>
                <c:pt idx="7">
                  <c:v>69.4300537109375</c:v>
                </c:pt>
                <c:pt idx="8">
                  <c:v>68.6319173177083</c:v>
                </c:pt>
                <c:pt idx="9">
                  <c:v>67.3232014973958</c:v>
                </c:pt>
                <c:pt idx="10">
                  <c:v>69.0281575520833</c:v>
                </c:pt>
                <c:pt idx="11">
                  <c:v>67.6955973307291</c:v>
                </c:pt>
                <c:pt idx="12">
                  <c:v>67.176167805989493</c:v>
                </c:pt>
                <c:pt idx="13">
                  <c:v>69.45068359375</c:v>
                </c:pt>
                <c:pt idx="14">
                  <c:v>67.048767089843693</c:v>
                </c:pt>
                <c:pt idx="15">
                  <c:v>67.920471191406193</c:v>
                </c:pt>
                <c:pt idx="16">
                  <c:v>63.8948160807291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(3)'!$O$3:$O$19</c:f>
              <c:numCache>
                <c:formatCode>0.0</c:formatCode>
                <c:ptCount val="17"/>
                <c:pt idx="0">
                  <c:v>4.9231770833333304</c:v>
                </c:pt>
                <c:pt idx="1">
                  <c:v>4.7752888997395804</c:v>
                </c:pt>
                <c:pt idx="2">
                  <c:v>5.1771240234375</c:v>
                </c:pt>
                <c:pt idx="3">
                  <c:v>4.8164265950520804</c:v>
                </c:pt>
                <c:pt idx="4">
                  <c:v>5.08587646484375</c:v>
                </c:pt>
                <c:pt idx="5">
                  <c:v>4.8477579752604099</c:v>
                </c:pt>
                <c:pt idx="6">
                  <c:v>4.8774007161458304</c:v>
                </c:pt>
                <c:pt idx="7">
                  <c:v>4.9306233723958304</c:v>
                </c:pt>
                <c:pt idx="8">
                  <c:v>4.7107950846354099</c:v>
                </c:pt>
                <c:pt idx="9">
                  <c:v>4.9323933919270804</c:v>
                </c:pt>
                <c:pt idx="10">
                  <c:v>5.0415852864583304</c:v>
                </c:pt>
                <c:pt idx="11">
                  <c:v>4.9558512369791599</c:v>
                </c:pt>
                <c:pt idx="12">
                  <c:v>4.7354939778645804</c:v>
                </c:pt>
                <c:pt idx="13">
                  <c:v>5.0482177734375</c:v>
                </c:pt>
                <c:pt idx="14">
                  <c:v>4.83526611328125</c:v>
                </c:pt>
                <c:pt idx="15">
                  <c:v>5.0616251627604099</c:v>
                </c:pt>
                <c:pt idx="16">
                  <c:v>4.8279012044270804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(3)'!$P$3:$P$19</c:f>
              <c:numCache>
                <c:formatCode>0.0</c:formatCode>
                <c:ptCount val="17"/>
                <c:pt idx="0">
                  <c:v>21.3431599934895</c:v>
                </c:pt>
                <c:pt idx="1">
                  <c:v>21.3474731445312</c:v>
                </c:pt>
                <c:pt idx="2">
                  <c:v>22.8896077473958</c:v>
                </c:pt>
                <c:pt idx="3">
                  <c:v>21.3824666341145</c:v>
                </c:pt>
                <c:pt idx="4">
                  <c:v>21.8747965494791</c:v>
                </c:pt>
                <c:pt idx="5">
                  <c:v>21.6129760742187</c:v>
                </c:pt>
                <c:pt idx="6">
                  <c:v>21.9504191080729</c:v>
                </c:pt>
                <c:pt idx="7">
                  <c:v>21.9704996744791</c:v>
                </c:pt>
                <c:pt idx="8">
                  <c:v>20.9932250976562</c:v>
                </c:pt>
                <c:pt idx="9">
                  <c:v>21.4789835611979</c:v>
                </c:pt>
                <c:pt idx="10">
                  <c:v>21.7834269205729</c:v>
                </c:pt>
                <c:pt idx="11">
                  <c:v>21.5111287434895</c:v>
                </c:pt>
                <c:pt idx="12">
                  <c:v>21.1901245117187</c:v>
                </c:pt>
                <c:pt idx="13">
                  <c:v>21.7674967447916</c:v>
                </c:pt>
                <c:pt idx="14">
                  <c:v>20.941162109375</c:v>
                </c:pt>
                <c:pt idx="15">
                  <c:v>22.1643880208333</c:v>
                </c:pt>
                <c:pt idx="16">
                  <c:v>20.4872843424479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068094714922093"/>
              <c:y val="0.893380690355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324278066386815E-3"/>
              <c:y val="0.4113696261521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8211805555556"/>
          <c:y val="2.7718253968253968E-2"/>
          <c:w val="0.85641024305555558"/>
          <c:h val="0.81402718253968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'c1b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(3)'!$I$3:$I$19</c:f>
              <c:numCache>
                <c:formatCode>0.0</c:formatCode>
                <c:ptCount val="17"/>
                <c:pt idx="0">
                  <c:v>82.315612792968693</c:v>
                </c:pt>
                <c:pt idx="1">
                  <c:v>81.005798339843693</c:v>
                </c:pt>
                <c:pt idx="2">
                  <c:v>86.841532389322893</c:v>
                </c:pt>
                <c:pt idx="3">
                  <c:v>83.0830078125</c:v>
                </c:pt>
                <c:pt idx="4">
                  <c:v>78.198465983072893</c:v>
                </c:pt>
                <c:pt idx="5">
                  <c:v>80.482198079426993</c:v>
                </c:pt>
                <c:pt idx="6">
                  <c:v>81.122334798176993</c:v>
                </c:pt>
                <c:pt idx="7">
                  <c:v>80.4724527994791</c:v>
                </c:pt>
                <c:pt idx="8">
                  <c:v>79.252421061197893</c:v>
                </c:pt>
                <c:pt idx="9">
                  <c:v>82.529683430989493</c:v>
                </c:pt>
                <c:pt idx="10">
                  <c:v>83.2264404296875</c:v>
                </c:pt>
                <c:pt idx="11">
                  <c:v>79.493306477864493</c:v>
                </c:pt>
                <c:pt idx="12">
                  <c:v>78.930887858072893</c:v>
                </c:pt>
                <c:pt idx="13">
                  <c:v>82.708597819010393</c:v>
                </c:pt>
                <c:pt idx="14">
                  <c:v>78.39013671875</c:v>
                </c:pt>
                <c:pt idx="15">
                  <c:v>82.6033528645833</c:v>
                </c:pt>
                <c:pt idx="16">
                  <c:v>77.791320800781193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817-8549-E98023E30F97}"/>
            </c:ext>
          </c:extLst>
        </c:ser>
        <c:ser>
          <c:idx val="1"/>
          <c:order val="1"/>
          <c:tx>
            <c:strRef>
              <c:f>'c1b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(3)'!$J$3:$J$19</c:f>
              <c:numCache>
                <c:formatCode>0.0</c:formatCode>
                <c:ptCount val="17"/>
                <c:pt idx="0">
                  <c:v>79.865234375</c:v>
                </c:pt>
                <c:pt idx="1">
                  <c:v>80.094868977864493</c:v>
                </c:pt>
                <c:pt idx="2">
                  <c:v>81.474222819010393</c:v>
                </c:pt>
                <c:pt idx="3">
                  <c:v>77.487854003906193</c:v>
                </c:pt>
                <c:pt idx="4">
                  <c:v>75.2109375</c:v>
                </c:pt>
                <c:pt idx="5">
                  <c:v>75.4902750651041</c:v>
                </c:pt>
                <c:pt idx="6">
                  <c:v>76.271626790364493</c:v>
                </c:pt>
                <c:pt idx="7">
                  <c:v>79.4281819661458</c:v>
                </c:pt>
                <c:pt idx="8">
                  <c:v>78.0015055338541</c:v>
                </c:pt>
                <c:pt idx="9">
                  <c:v>76.3723958333333</c:v>
                </c:pt>
                <c:pt idx="10">
                  <c:v>77.9609375</c:v>
                </c:pt>
                <c:pt idx="11">
                  <c:v>77.428446451822893</c:v>
                </c:pt>
                <c:pt idx="12">
                  <c:v>76.800638834635393</c:v>
                </c:pt>
                <c:pt idx="13">
                  <c:v>78.6217447916666</c:v>
                </c:pt>
                <c:pt idx="14">
                  <c:v>76.970682779947893</c:v>
                </c:pt>
                <c:pt idx="15">
                  <c:v>77.562154134114493</c:v>
                </c:pt>
                <c:pt idx="16">
                  <c:v>72.2110595703125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817-8549-E98023E30F97}"/>
            </c:ext>
          </c:extLst>
        </c:ser>
        <c:ser>
          <c:idx val="2"/>
          <c:order val="2"/>
          <c:tx>
            <c:strRef>
              <c:f>'c1b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(3)'!$K$3:$K$19</c:f>
              <c:numCache>
                <c:formatCode>0.0</c:formatCode>
                <c:ptCount val="17"/>
                <c:pt idx="0">
                  <c:v>80.2223714192708</c:v>
                </c:pt>
                <c:pt idx="1">
                  <c:v>80.2083740234375</c:v>
                </c:pt>
                <c:pt idx="2">
                  <c:v>80.207743326822893</c:v>
                </c:pt>
                <c:pt idx="3">
                  <c:v>75.865498860676993</c:v>
                </c:pt>
                <c:pt idx="4">
                  <c:v>74.735412597656193</c:v>
                </c:pt>
                <c:pt idx="5">
                  <c:v>75.029968261718693</c:v>
                </c:pt>
                <c:pt idx="6">
                  <c:v>75.7460530598958</c:v>
                </c:pt>
                <c:pt idx="7">
                  <c:v>79.582743326822893</c:v>
                </c:pt>
                <c:pt idx="8">
                  <c:v>77.8133138020833</c:v>
                </c:pt>
                <c:pt idx="9">
                  <c:v>75.3782958984375</c:v>
                </c:pt>
                <c:pt idx="10">
                  <c:v>77.840026855468693</c:v>
                </c:pt>
                <c:pt idx="11">
                  <c:v>77.8242594401041</c:v>
                </c:pt>
                <c:pt idx="12">
                  <c:v>76.7611897786458</c:v>
                </c:pt>
                <c:pt idx="13">
                  <c:v>78.9710693359375</c:v>
                </c:pt>
                <c:pt idx="14">
                  <c:v>76.1253255208333</c:v>
                </c:pt>
                <c:pt idx="15">
                  <c:v>76.132548014322893</c:v>
                </c:pt>
                <c:pt idx="16">
                  <c:v>70.9912516276041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817-8549-E98023E30F97}"/>
            </c:ext>
          </c:extLst>
        </c:ser>
        <c:ser>
          <c:idx val="3"/>
          <c:order val="3"/>
          <c:tx>
            <c:strRef>
              <c:f>'c1b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(3)'!$L$3:$L$19</c:f>
              <c:numCache>
                <c:formatCode>0.0</c:formatCode>
                <c:ptCount val="17"/>
                <c:pt idx="0">
                  <c:v>74.639261881510393</c:v>
                </c:pt>
                <c:pt idx="1">
                  <c:v>74.449035644531193</c:v>
                </c:pt>
                <c:pt idx="2">
                  <c:v>76.039082845051993</c:v>
                </c:pt>
                <c:pt idx="3">
                  <c:v>72.916748046875</c:v>
                </c:pt>
                <c:pt idx="4">
                  <c:v>69.468037923176993</c:v>
                </c:pt>
                <c:pt idx="5">
                  <c:v>70.368876139322893</c:v>
                </c:pt>
                <c:pt idx="6">
                  <c:v>71.0454915364583</c:v>
                </c:pt>
                <c:pt idx="7">
                  <c:v>72.7983805338541</c:v>
                </c:pt>
                <c:pt idx="8">
                  <c:v>72.2139485677083</c:v>
                </c:pt>
                <c:pt idx="9">
                  <c:v>71.1805419921875</c:v>
                </c:pt>
                <c:pt idx="10">
                  <c:v>72.5384928385416</c:v>
                </c:pt>
                <c:pt idx="11">
                  <c:v>71.2847086588541</c:v>
                </c:pt>
                <c:pt idx="12">
                  <c:v>70.6692708333333</c:v>
                </c:pt>
                <c:pt idx="13">
                  <c:v>72.806294759114493</c:v>
                </c:pt>
                <c:pt idx="14">
                  <c:v>70.4989827473958</c:v>
                </c:pt>
                <c:pt idx="15">
                  <c:v>71.129292805989493</c:v>
                </c:pt>
                <c:pt idx="16">
                  <c:v>67.103535970051993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817-8549-E98023E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8126319444444438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404455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(3)'!$U$2</c:f>
              <c:strCache>
                <c:ptCount val="1"/>
                <c:pt idx="0">
                  <c:v>EC積（単位：兆）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(3)'!$U$3:$U$19</c:f>
              <c:numCache>
                <c:formatCode>General</c:formatCode>
                <c:ptCount val="17"/>
                <c:pt idx="0">
                  <c:v>9.8473202423443364</c:v>
                </c:pt>
                <c:pt idx="1">
                  <c:v>9.6603264789046293</c:v>
                </c:pt>
                <c:pt idx="2">
                  <c:v>9.6963575852031987</c:v>
                </c:pt>
                <c:pt idx="3">
                  <c:v>9.1229230926295468</c:v>
                </c:pt>
                <c:pt idx="4">
                  <c:v>8.4822534016396176</c:v>
                </c:pt>
                <c:pt idx="5">
                  <c:v>8.4137075939522408</c:v>
                </c:pt>
                <c:pt idx="6">
                  <c:v>8.3382536252405703</c:v>
                </c:pt>
                <c:pt idx="7">
                  <c:v>8.4144750280907186</c:v>
                </c:pt>
                <c:pt idx="8">
                  <c:v>8.1531886520762011</c:v>
                </c:pt>
                <c:pt idx="9">
                  <c:v>7.8219038565066734</c:v>
                </c:pt>
                <c:pt idx="10">
                  <c:v>7.8513512367727643</c:v>
                </c:pt>
                <c:pt idx="11">
                  <c:v>7.5263414072226897</c:v>
                </c:pt>
                <c:pt idx="12">
                  <c:v>7.2870205498731639</c:v>
                </c:pt>
                <c:pt idx="13">
                  <c:v>7.3436541107737767</c:v>
                </c:pt>
                <c:pt idx="14">
                  <c:v>6.9388958126269689</c:v>
                </c:pt>
                <c:pt idx="15">
                  <c:v>6.8552325052212515</c:v>
                </c:pt>
                <c:pt idx="16">
                  <c:v>6.2880684911140623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7-4EF4-860E-42E76BF0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5344"/>
        <c:axId val="113381888"/>
      </c:scatterChart>
      <c:valAx>
        <c:axId val="1134253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381888"/>
        <c:crosses val="autoZero"/>
        <c:crossBetween val="midCat"/>
      </c:valAx>
      <c:valAx>
        <c:axId val="1133818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r>
                  <a:rPr lang="ja-JP" altLang="en-US"/>
                  <a:t>積（単位：兆）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725694444445"/>
          <c:y val="2.7718253968253968E-2"/>
          <c:w val="0.85861510416666686"/>
          <c:h val="0.81906686507936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(3)'!$E$3:$E$19</c:f>
              <c:numCache>
                <c:formatCode>0.0</c:formatCode>
                <c:ptCount val="17"/>
                <c:pt idx="0">
                  <c:v>197.71902465820301</c:v>
                </c:pt>
                <c:pt idx="1">
                  <c:v>183.02407836914</c:v>
                </c:pt>
                <c:pt idx="2">
                  <c:v>209.72233581542901</c:v>
                </c:pt>
                <c:pt idx="3">
                  <c:v>185.69998168945301</c:v>
                </c:pt>
                <c:pt idx="4">
                  <c:v>185.11630249023401</c:v>
                </c:pt>
                <c:pt idx="5">
                  <c:v>183.82469177246</c:v>
                </c:pt>
                <c:pt idx="6">
                  <c:v>182.364486694335</c:v>
                </c:pt>
                <c:pt idx="7">
                  <c:v>226.78192138671801</c:v>
                </c:pt>
                <c:pt idx="8">
                  <c:v>185.31710815429599</c:v>
                </c:pt>
                <c:pt idx="9">
                  <c:v>190.94786071777301</c:v>
                </c:pt>
                <c:pt idx="10">
                  <c:v>240.42332458496</c:v>
                </c:pt>
                <c:pt idx="11">
                  <c:v>189.07995605468699</c:v>
                </c:pt>
                <c:pt idx="12">
                  <c:v>200.052963256835</c:v>
                </c:pt>
                <c:pt idx="13">
                  <c:v>185.87821960449199</c:v>
                </c:pt>
                <c:pt idx="14">
                  <c:v>203.345123291015</c:v>
                </c:pt>
                <c:pt idx="15">
                  <c:v>210.058334350585</c:v>
                </c:pt>
                <c:pt idx="16">
                  <c:v>190.58819580078099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6-4D3F-8436-11755C3340E8}"/>
            </c:ext>
          </c:extLst>
        </c:ser>
        <c:ser>
          <c:idx val="1"/>
          <c:order val="1"/>
          <c:tx>
            <c:strRef>
              <c:f>'wc (3)'!$F$2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(3)'!$F$3:$F$19</c:f>
              <c:numCache>
                <c:formatCode>0.0</c:formatCode>
                <c:ptCount val="17"/>
                <c:pt idx="0">
                  <c:v>154.49092102050699</c:v>
                </c:pt>
                <c:pt idx="1">
                  <c:v>140.25965881347599</c:v>
                </c:pt>
                <c:pt idx="2">
                  <c:v>173.27703857421801</c:v>
                </c:pt>
                <c:pt idx="3">
                  <c:v>142.22062683105401</c:v>
                </c:pt>
                <c:pt idx="4">
                  <c:v>142.40425109863199</c:v>
                </c:pt>
                <c:pt idx="5">
                  <c:v>140.57666015625</c:v>
                </c:pt>
                <c:pt idx="6">
                  <c:v>139.49945068359301</c:v>
                </c:pt>
                <c:pt idx="7">
                  <c:v>191.27282714843699</c:v>
                </c:pt>
                <c:pt idx="8">
                  <c:v>143.25274658203099</c:v>
                </c:pt>
                <c:pt idx="9">
                  <c:v>148.05194091796801</c:v>
                </c:pt>
                <c:pt idx="10">
                  <c:v>204.30532836914</c:v>
                </c:pt>
                <c:pt idx="11">
                  <c:v>146.37785339355401</c:v>
                </c:pt>
                <c:pt idx="12">
                  <c:v>156.498443603515</c:v>
                </c:pt>
                <c:pt idx="13">
                  <c:v>140.84634399414</c:v>
                </c:pt>
                <c:pt idx="14">
                  <c:v>158.94956970214801</c:v>
                </c:pt>
                <c:pt idx="15">
                  <c:v>165.20170593261699</c:v>
                </c:pt>
                <c:pt idx="16">
                  <c:v>143.42663574218699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6-4D3F-8436-11755C3340E8}"/>
            </c:ext>
          </c:extLst>
        </c:ser>
        <c:ser>
          <c:idx val="2"/>
          <c:order val="2"/>
          <c:tx>
            <c:strRef>
              <c:f>'wc (3)'!$G$2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(3)'!$G$3:$G$19</c:f>
              <c:numCache>
                <c:formatCode>0.0</c:formatCode>
                <c:ptCount val="17"/>
                <c:pt idx="0">
                  <c:v>107.02279663085901</c:v>
                </c:pt>
                <c:pt idx="1">
                  <c:v>97.590759277343693</c:v>
                </c:pt>
                <c:pt idx="2">
                  <c:v>130.09025573730401</c:v>
                </c:pt>
                <c:pt idx="3">
                  <c:v>98.877349853515597</c:v>
                </c:pt>
                <c:pt idx="4">
                  <c:v>98.899917602539006</c:v>
                </c:pt>
                <c:pt idx="5">
                  <c:v>97.295501708984304</c:v>
                </c:pt>
                <c:pt idx="6">
                  <c:v>95.845016479492102</c:v>
                </c:pt>
                <c:pt idx="7">
                  <c:v>144.07762145996</c:v>
                </c:pt>
                <c:pt idx="8">
                  <c:v>99.214950561523395</c:v>
                </c:pt>
                <c:pt idx="9">
                  <c:v>101.72906494140599</c:v>
                </c:pt>
                <c:pt idx="10">
                  <c:v>153.11991882324199</c:v>
                </c:pt>
                <c:pt idx="11">
                  <c:v>101.655136108398</c:v>
                </c:pt>
                <c:pt idx="12">
                  <c:v>107.57037353515599</c:v>
                </c:pt>
                <c:pt idx="13">
                  <c:v>94.546981811523395</c:v>
                </c:pt>
                <c:pt idx="14">
                  <c:v>108.906814575195</c:v>
                </c:pt>
                <c:pt idx="15">
                  <c:v>113.370956420898</c:v>
                </c:pt>
                <c:pt idx="16">
                  <c:v>95.694625854492102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6-4D3F-8436-11755C3340E8}"/>
            </c:ext>
          </c:extLst>
        </c:ser>
        <c:ser>
          <c:idx val="3"/>
          <c:order val="3"/>
          <c:tx>
            <c:strRef>
              <c:f>'wc (3)'!$H$2</c:f>
              <c:strCache>
                <c:ptCount val="1"/>
                <c:pt idx="0">
                  <c:v>MSE_Gray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(3)'!$H$3:$H$19</c:f>
              <c:numCache>
                <c:formatCode>0.0</c:formatCode>
                <c:ptCount val="17"/>
                <c:pt idx="0">
                  <c:v>158.43395996093699</c:v>
                </c:pt>
                <c:pt idx="1">
                  <c:v>144.81236267089801</c:v>
                </c:pt>
                <c:pt idx="2">
                  <c:v>175.7119140625</c:v>
                </c:pt>
                <c:pt idx="3">
                  <c:v>146.727294921875</c:v>
                </c:pt>
                <c:pt idx="4">
                  <c:v>146.75888061523401</c:v>
                </c:pt>
                <c:pt idx="5">
                  <c:v>145.09883117675699</c:v>
                </c:pt>
                <c:pt idx="6">
                  <c:v>143.81706237792901</c:v>
                </c:pt>
                <c:pt idx="7">
                  <c:v>192.77900695800699</c:v>
                </c:pt>
                <c:pt idx="8">
                  <c:v>147.23951721191401</c:v>
                </c:pt>
                <c:pt idx="9">
                  <c:v>151.99940490722599</c:v>
                </c:pt>
                <c:pt idx="10">
                  <c:v>205.33857727050699</c:v>
                </c:pt>
                <c:pt idx="11">
                  <c:v>150.36227416992099</c:v>
                </c:pt>
                <c:pt idx="12">
                  <c:v>160.17233276367099</c:v>
                </c:pt>
                <c:pt idx="13">
                  <c:v>145.14207458496</c:v>
                </c:pt>
                <c:pt idx="14">
                  <c:v>162.56137084960901</c:v>
                </c:pt>
                <c:pt idx="15">
                  <c:v>168.57577514648401</c:v>
                </c:pt>
                <c:pt idx="16">
                  <c:v>147.79911804199199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6-4D3F-8436-11755C3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464861111111112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39311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4427083333335"/>
          <c:y val="2.791166965529987E-2"/>
          <c:w val="0.79290885416666668"/>
          <c:h val="0.83281746031746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(3)'!$D$2</c:f>
              <c:strCache>
                <c:ptCount val="1"/>
                <c:pt idx="0">
                  <c:v>サイクル数（単位：億）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(3)'!$D$3:$D$19</c:f>
              <c:numCache>
                <c:formatCode>0</c:formatCode>
                <c:ptCount val="17"/>
                <c:pt idx="0">
                  <c:v>1438.55497216</c:v>
                </c:pt>
                <c:pt idx="1">
                  <c:v>1427.927504</c:v>
                </c:pt>
                <c:pt idx="2">
                  <c:v>1415.84822368</c:v>
                </c:pt>
                <c:pt idx="3">
                  <c:v>1403.2496756800001</c:v>
                </c:pt>
                <c:pt idx="4">
                  <c:v>1390.30427248</c:v>
                </c:pt>
                <c:pt idx="5">
                  <c:v>1376.56344592</c:v>
                </c:pt>
                <c:pt idx="6">
                  <c:v>1363.5790974399999</c:v>
                </c:pt>
                <c:pt idx="7">
                  <c:v>1351.3930832000001</c:v>
                </c:pt>
                <c:pt idx="8">
                  <c:v>1338.7369843199999</c:v>
                </c:pt>
                <c:pt idx="9">
                  <c:v>1324.52105136</c:v>
                </c:pt>
                <c:pt idx="10">
                  <c:v>1310.8885059199999</c:v>
                </c:pt>
                <c:pt idx="11">
                  <c:v>1298.28860448</c:v>
                </c:pt>
                <c:pt idx="12">
                  <c:v>1285.21481632</c:v>
                </c:pt>
                <c:pt idx="13">
                  <c:v>1272.15986</c:v>
                </c:pt>
                <c:pt idx="14">
                  <c:v>1258.90054592</c:v>
                </c:pt>
                <c:pt idx="15">
                  <c:v>1246.0963894399999</c:v>
                </c:pt>
                <c:pt idx="16">
                  <c:v>1233.1672817599999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C-48F2-9106-52458A83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scatterChart>
        <c:scatterStyle val="lineMarker"/>
        <c:varyColors val="0"/>
        <c:ser>
          <c:idx val="1"/>
          <c:order val="1"/>
          <c:tx>
            <c:strRef>
              <c:f>'wc (3)'!$H$2</c:f>
              <c:strCache>
                <c:ptCount val="1"/>
                <c:pt idx="0">
                  <c:v>MSE_Gray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(3)'!$H$3:$H$19</c:f>
              <c:numCache>
                <c:formatCode>0.0</c:formatCode>
                <c:ptCount val="17"/>
                <c:pt idx="0">
                  <c:v>158.43395996093699</c:v>
                </c:pt>
                <c:pt idx="1">
                  <c:v>144.81236267089801</c:v>
                </c:pt>
                <c:pt idx="2">
                  <c:v>175.7119140625</c:v>
                </c:pt>
                <c:pt idx="3">
                  <c:v>146.727294921875</c:v>
                </c:pt>
                <c:pt idx="4">
                  <c:v>146.75888061523401</c:v>
                </c:pt>
                <c:pt idx="5">
                  <c:v>145.09883117675699</c:v>
                </c:pt>
                <c:pt idx="6">
                  <c:v>143.81706237792901</c:v>
                </c:pt>
                <c:pt idx="7">
                  <c:v>192.77900695800699</c:v>
                </c:pt>
                <c:pt idx="8">
                  <c:v>147.23951721191401</c:v>
                </c:pt>
                <c:pt idx="9">
                  <c:v>151.99940490722599</c:v>
                </c:pt>
                <c:pt idx="10">
                  <c:v>205.33857727050699</c:v>
                </c:pt>
                <c:pt idx="11">
                  <c:v>150.36227416992099</c:v>
                </c:pt>
                <c:pt idx="12">
                  <c:v>160.17233276367099</c:v>
                </c:pt>
                <c:pt idx="13">
                  <c:v>145.14207458496</c:v>
                </c:pt>
                <c:pt idx="14">
                  <c:v>162.56137084960901</c:v>
                </c:pt>
                <c:pt idx="15">
                  <c:v>168.57577514648401</c:v>
                </c:pt>
                <c:pt idx="16">
                  <c:v>147.79911804199199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C-48F2-9106-52458A83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40256"/>
        <c:axId val="854237856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4555989583333333"/>
              <c:y val="0.9003644841269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サイクル数（単位：億）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920221974695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  <c:majorUnit val="300"/>
      </c:valAx>
      <c:valAx>
        <c:axId val="8542378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MSE_Gray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240256"/>
        <c:crosses val="max"/>
        <c:crossBetween val="midCat"/>
      </c:valAx>
      <c:valAx>
        <c:axId val="854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2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74027759207867E-2"/>
          <c:y val="2.7527500406409947E-2"/>
          <c:w val="0.86626782807296765"/>
          <c:h val="0.82531702438952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(3)'!$N$3:$N$19</c:f>
              <c:numCache>
                <c:formatCode>0.0</c:formatCode>
                <c:ptCount val="17"/>
                <c:pt idx="0">
                  <c:v>158.38368225097599</c:v>
                </c:pt>
                <c:pt idx="1">
                  <c:v>144.807525634765</c:v>
                </c:pt>
                <c:pt idx="2">
                  <c:v>175.62821960449199</c:v>
                </c:pt>
                <c:pt idx="3">
                  <c:v>146.76354980468699</c:v>
                </c:pt>
                <c:pt idx="4">
                  <c:v>146.68316650390599</c:v>
                </c:pt>
                <c:pt idx="5">
                  <c:v>145.03840637207</c:v>
                </c:pt>
                <c:pt idx="6">
                  <c:v>143.76286315917901</c:v>
                </c:pt>
                <c:pt idx="7">
                  <c:v>192.77618408203099</c:v>
                </c:pt>
                <c:pt idx="8">
                  <c:v>147.30299377441401</c:v>
                </c:pt>
                <c:pt idx="9">
                  <c:v>151.98654174804599</c:v>
                </c:pt>
                <c:pt idx="10">
                  <c:v>205.34989929199199</c:v>
                </c:pt>
                <c:pt idx="11">
                  <c:v>150.37359619140599</c:v>
                </c:pt>
                <c:pt idx="12">
                  <c:v>160.189041137695</c:v>
                </c:pt>
                <c:pt idx="13">
                  <c:v>145.09376525878901</c:v>
                </c:pt>
                <c:pt idx="14">
                  <c:v>162.55802917480401</c:v>
                </c:pt>
                <c:pt idx="15">
                  <c:v>168.63545227050699</c:v>
                </c:pt>
                <c:pt idx="16">
                  <c:v>147.82711791992099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723-AF3C-5C328566B53A}"/>
            </c:ext>
          </c:extLst>
        </c:ser>
        <c:ser>
          <c:idx val="1"/>
          <c:order val="1"/>
          <c:tx>
            <c:strRef>
              <c:f>'wc (3)'!$O$2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(3)'!$O$3:$O$19</c:f>
              <c:numCache>
                <c:formatCode>0.0</c:formatCode>
                <c:ptCount val="17"/>
                <c:pt idx="0">
                  <c:v>4.25360107421875</c:v>
                </c:pt>
                <c:pt idx="1">
                  <c:v>3.9565582275390598</c:v>
                </c:pt>
                <c:pt idx="2">
                  <c:v>4.2833099365234304</c:v>
                </c:pt>
                <c:pt idx="3">
                  <c:v>4.1031188964843697</c:v>
                </c:pt>
                <c:pt idx="4">
                  <c:v>4.0734405517578098</c:v>
                </c:pt>
                <c:pt idx="5">
                  <c:v>4.0769805908203098</c:v>
                </c:pt>
                <c:pt idx="6">
                  <c:v>4.1408538818359304</c:v>
                </c:pt>
                <c:pt idx="7">
                  <c:v>4.52520751953125</c:v>
                </c:pt>
                <c:pt idx="8">
                  <c:v>4.1153564453125</c:v>
                </c:pt>
                <c:pt idx="9">
                  <c:v>4.2356109619140598</c:v>
                </c:pt>
                <c:pt idx="10">
                  <c:v>4.8228302001953098</c:v>
                </c:pt>
                <c:pt idx="11">
                  <c:v>4.2377777099609304</c:v>
                </c:pt>
                <c:pt idx="12">
                  <c:v>4.5331268310546804</c:v>
                </c:pt>
                <c:pt idx="13">
                  <c:v>4.5857696533203098</c:v>
                </c:pt>
                <c:pt idx="14">
                  <c:v>4.6417236328125</c:v>
                </c:pt>
                <c:pt idx="15">
                  <c:v>4.8383941650390598</c:v>
                </c:pt>
                <c:pt idx="16">
                  <c:v>4.8937683105468697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723-AF3C-5C328566B53A}"/>
            </c:ext>
          </c:extLst>
        </c:ser>
        <c:ser>
          <c:idx val="2"/>
          <c:order val="2"/>
          <c:tx>
            <c:strRef>
              <c:f>'wc (3)'!$P$2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(3)'!$P$3:$P$19</c:f>
              <c:numCache>
                <c:formatCode>0.0</c:formatCode>
                <c:ptCount val="17"/>
                <c:pt idx="0">
                  <c:v>2.88194274902343</c:v>
                </c:pt>
                <c:pt idx="1">
                  <c:v>2.7149200439453098</c:v>
                </c:pt>
                <c:pt idx="2">
                  <c:v>2.82902526855468</c:v>
                </c:pt>
                <c:pt idx="3">
                  <c:v>2.8701477050781201</c:v>
                </c:pt>
                <c:pt idx="4">
                  <c:v>2.81536865234375</c:v>
                </c:pt>
                <c:pt idx="5">
                  <c:v>2.84977722167968</c:v>
                </c:pt>
                <c:pt idx="6">
                  <c:v>2.8690338134765598</c:v>
                </c:pt>
                <c:pt idx="7">
                  <c:v>2.91748046875</c:v>
                </c:pt>
                <c:pt idx="8">
                  <c:v>2.82574462890625</c:v>
                </c:pt>
                <c:pt idx="9">
                  <c:v>2.8892364501953098</c:v>
                </c:pt>
                <c:pt idx="10">
                  <c:v>3.0720520019531201</c:v>
                </c:pt>
                <c:pt idx="11">
                  <c:v>2.9340515136718701</c:v>
                </c:pt>
                <c:pt idx="12">
                  <c:v>3.01373291015625</c:v>
                </c:pt>
                <c:pt idx="13">
                  <c:v>3.1445007324218701</c:v>
                </c:pt>
                <c:pt idx="14">
                  <c:v>3.1582794189453098</c:v>
                </c:pt>
                <c:pt idx="15">
                  <c:v>3.2617492675781201</c:v>
                </c:pt>
                <c:pt idx="16">
                  <c:v>3.4425048828125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8-4723-AF3C-5C328566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7068094714922093"/>
              <c:y val="0.893380690355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324278066386815E-3"/>
              <c:y val="0.4113696261521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8211805555556"/>
          <c:y val="2.7718253968253968E-2"/>
          <c:w val="0.85641024305555558"/>
          <c:h val="0.81402718253968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'wc (3)'!$I$2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(3)'!$I$3:$I$19</c:f>
              <c:numCache>
                <c:formatCode>0.0</c:formatCode>
                <c:ptCount val="17"/>
                <c:pt idx="0">
                  <c:v>169.86648559570301</c:v>
                </c:pt>
                <c:pt idx="1">
                  <c:v>156.33923339843699</c:v>
                </c:pt>
                <c:pt idx="2">
                  <c:v>185.68009948730401</c:v>
                </c:pt>
                <c:pt idx="3">
                  <c:v>157.70587158203099</c:v>
                </c:pt>
                <c:pt idx="4">
                  <c:v>157.92561340332</c:v>
                </c:pt>
                <c:pt idx="5">
                  <c:v>156.25889587402301</c:v>
                </c:pt>
                <c:pt idx="6">
                  <c:v>155.24591064453099</c:v>
                </c:pt>
                <c:pt idx="7">
                  <c:v>203.12535095214801</c:v>
                </c:pt>
                <c:pt idx="8">
                  <c:v>159.48196411132801</c:v>
                </c:pt>
                <c:pt idx="9">
                  <c:v>164.60533142089801</c:v>
                </c:pt>
                <c:pt idx="10">
                  <c:v>216.668853759765</c:v>
                </c:pt>
                <c:pt idx="11">
                  <c:v>162.88204956054599</c:v>
                </c:pt>
                <c:pt idx="12">
                  <c:v>173.81083679199199</c:v>
                </c:pt>
                <c:pt idx="13">
                  <c:v>158.75769042968699</c:v>
                </c:pt>
                <c:pt idx="14">
                  <c:v>176.761474609375</c:v>
                </c:pt>
                <c:pt idx="15">
                  <c:v>183.096923828125</c:v>
                </c:pt>
                <c:pt idx="16">
                  <c:v>162.22735595703099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9-49E3-BD04-805196079F9B}"/>
            </c:ext>
          </c:extLst>
        </c:ser>
        <c:ser>
          <c:idx val="1"/>
          <c:order val="1"/>
          <c:tx>
            <c:strRef>
              <c:f>'wc (3)'!$J$2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(3)'!$J$3:$J$19</c:f>
              <c:numCache>
                <c:formatCode>0.0</c:formatCode>
                <c:ptCount val="17"/>
                <c:pt idx="0">
                  <c:v>167.081619262695</c:v>
                </c:pt>
                <c:pt idx="1">
                  <c:v>152.71853637695301</c:v>
                </c:pt>
                <c:pt idx="2">
                  <c:v>185.75874328613199</c:v>
                </c:pt>
                <c:pt idx="3">
                  <c:v>154.76939392089801</c:v>
                </c:pt>
                <c:pt idx="4">
                  <c:v>155.49610900878901</c:v>
                </c:pt>
                <c:pt idx="5">
                  <c:v>153.184814453125</c:v>
                </c:pt>
                <c:pt idx="6">
                  <c:v>151.81632995605401</c:v>
                </c:pt>
                <c:pt idx="7">
                  <c:v>203.294021606445</c:v>
                </c:pt>
                <c:pt idx="8">
                  <c:v>156.12893676757801</c:v>
                </c:pt>
                <c:pt idx="9">
                  <c:v>160.58502197265599</c:v>
                </c:pt>
                <c:pt idx="10">
                  <c:v>216.47518920898401</c:v>
                </c:pt>
                <c:pt idx="11">
                  <c:v>158.74493408203099</c:v>
                </c:pt>
                <c:pt idx="12">
                  <c:v>169.04852294921801</c:v>
                </c:pt>
                <c:pt idx="13">
                  <c:v>153.34828186035099</c:v>
                </c:pt>
                <c:pt idx="14">
                  <c:v>171.62171936035099</c:v>
                </c:pt>
                <c:pt idx="15">
                  <c:v>177.68373107910099</c:v>
                </c:pt>
                <c:pt idx="16">
                  <c:v>155.91003417968699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9-49E3-BD04-805196079F9B}"/>
            </c:ext>
          </c:extLst>
        </c:ser>
        <c:ser>
          <c:idx val="2"/>
          <c:order val="2"/>
          <c:tx>
            <c:strRef>
              <c:f>'wc (3)'!$K$2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(3)'!$K$3:$K$19</c:f>
              <c:numCache>
                <c:formatCode>0.0</c:formatCode>
                <c:ptCount val="17"/>
                <c:pt idx="0">
                  <c:v>161.08837890625</c:v>
                </c:pt>
                <c:pt idx="1">
                  <c:v>149.99026489257801</c:v>
                </c:pt>
                <c:pt idx="2">
                  <c:v>179.01705932617099</c:v>
                </c:pt>
                <c:pt idx="3">
                  <c:v>152.13182067871</c:v>
                </c:pt>
                <c:pt idx="4">
                  <c:v>152.21208190917901</c:v>
                </c:pt>
                <c:pt idx="5">
                  <c:v>149.98489379882801</c:v>
                </c:pt>
                <c:pt idx="6">
                  <c:v>149.119216918945</c:v>
                </c:pt>
                <c:pt idx="7">
                  <c:v>191.66053771972599</c:v>
                </c:pt>
                <c:pt idx="8">
                  <c:v>150.81675720214801</c:v>
                </c:pt>
                <c:pt idx="9">
                  <c:v>153.351303100585</c:v>
                </c:pt>
                <c:pt idx="10">
                  <c:v>200.62521362304599</c:v>
                </c:pt>
                <c:pt idx="11">
                  <c:v>151.52386474609301</c:v>
                </c:pt>
                <c:pt idx="12">
                  <c:v>158.80554199218699</c:v>
                </c:pt>
                <c:pt idx="13">
                  <c:v>147.11474609375</c:v>
                </c:pt>
                <c:pt idx="14">
                  <c:v>159.84521484375</c:v>
                </c:pt>
                <c:pt idx="15">
                  <c:v>163.726806640625</c:v>
                </c:pt>
                <c:pt idx="16">
                  <c:v>147.86560058593699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9-49E3-BD04-805196079F9B}"/>
            </c:ext>
          </c:extLst>
        </c:ser>
        <c:ser>
          <c:idx val="3"/>
          <c:order val="3"/>
          <c:tx>
            <c:strRef>
              <c:f>'wc (3)'!$L$2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'wc (3)'!$A$3:$A$19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(3)'!$L$3:$L$19</c:f>
              <c:numCache>
                <c:formatCode>0.0</c:formatCode>
                <c:ptCount val="17"/>
                <c:pt idx="0">
                  <c:v>165.84109497070301</c:v>
                </c:pt>
                <c:pt idx="1">
                  <c:v>152.25134277343699</c:v>
                </c:pt>
                <c:pt idx="2">
                  <c:v>183.35836791992099</c:v>
                </c:pt>
                <c:pt idx="3">
                  <c:v>154.02436828613199</c:v>
                </c:pt>
                <c:pt idx="4">
                  <c:v>154.54875183105401</c:v>
                </c:pt>
                <c:pt idx="5">
                  <c:v>152.38803100585901</c:v>
                </c:pt>
                <c:pt idx="6">
                  <c:v>151.16897583007801</c:v>
                </c:pt>
                <c:pt idx="7">
                  <c:v>200.16746520996</c:v>
                </c:pt>
                <c:pt idx="8">
                  <c:v>155.11021423339801</c:v>
                </c:pt>
                <c:pt idx="9">
                  <c:v>159.46685791015599</c:v>
                </c:pt>
                <c:pt idx="10">
                  <c:v>212.68962097167901</c:v>
                </c:pt>
                <c:pt idx="11">
                  <c:v>157.58900451660099</c:v>
                </c:pt>
                <c:pt idx="12">
                  <c:v>167.58076477050699</c:v>
                </c:pt>
                <c:pt idx="13">
                  <c:v>152.44465637207</c:v>
                </c:pt>
                <c:pt idx="14">
                  <c:v>169.95103454589801</c:v>
                </c:pt>
                <c:pt idx="15">
                  <c:v>175.69958496093699</c:v>
                </c:pt>
                <c:pt idx="16">
                  <c:v>154.889404296875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9-49E3-BD04-80519607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layout>
            <c:manualLayout>
              <c:xMode val="edge"/>
              <c:yMode val="edge"/>
              <c:x val="0.48126319444444438"/>
              <c:y val="0.8876021825396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819444444444444E-3"/>
              <c:y val="0.404455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46714</xdr:colOff>
      <xdr:row>21</xdr:row>
      <xdr:rowOff>17349</xdr:rowOff>
    </xdr:from>
    <xdr:to>
      <xdr:col>30</xdr:col>
      <xdr:colOff>320314</xdr:colOff>
      <xdr:row>43</xdr:row>
      <xdr:rowOff>132924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176208</xdr:colOff>
      <xdr:row>20</xdr:row>
      <xdr:rowOff>73817</xdr:rowOff>
    </xdr:from>
    <xdr:to>
      <xdr:col>7</xdr:col>
      <xdr:colOff>545058</xdr:colOff>
      <xdr:row>42</xdr:row>
      <xdr:rowOff>189392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48</xdr:row>
      <xdr:rowOff>101334</xdr:rowOff>
    </xdr:from>
    <xdr:to>
      <xdr:col>8</xdr:col>
      <xdr:colOff>622320</xdr:colOff>
      <xdr:row>71</xdr:row>
      <xdr:rowOff>27996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129266</xdr:colOff>
      <xdr:row>21</xdr:row>
      <xdr:rowOff>138642</xdr:rowOff>
    </xdr:from>
    <xdr:to>
      <xdr:col>39</xdr:col>
      <xdr:colOff>402866</xdr:colOff>
      <xdr:row>44</xdr:row>
      <xdr:rowOff>30380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5805DE1-EF93-4C01-8BE9-B1D77B7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252413</xdr:colOff>
      <xdr:row>20</xdr:row>
      <xdr:rowOff>169068</xdr:rowOff>
    </xdr:from>
    <xdr:to>
      <xdr:col>17</xdr:col>
      <xdr:colOff>526013</xdr:colOff>
      <xdr:row>43</xdr:row>
      <xdr:rowOff>60805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A5B955-3E7C-C5AA-620D-E5C95942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84814</xdr:colOff>
      <xdr:row>20</xdr:row>
      <xdr:rowOff>88787</xdr:rowOff>
    </xdr:from>
    <xdr:to>
      <xdr:col>27</xdr:col>
      <xdr:colOff>358414</xdr:colOff>
      <xdr:row>42</xdr:row>
      <xdr:rowOff>204362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9A602-4B6B-4F6D-80F0-1DAACA852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176208</xdr:colOff>
      <xdr:row>20</xdr:row>
      <xdr:rowOff>73817</xdr:rowOff>
    </xdr:from>
    <xdr:to>
      <xdr:col>7</xdr:col>
      <xdr:colOff>545058</xdr:colOff>
      <xdr:row>42</xdr:row>
      <xdr:rowOff>189392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883E15-A7F0-456B-BE65-4A743A88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48</xdr:row>
      <xdr:rowOff>101334</xdr:rowOff>
    </xdr:from>
    <xdr:to>
      <xdr:col>8</xdr:col>
      <xdr:colOff>622320</xdr:colOff>
      <xdr:row>71</xdr:row>
      <xdr:rowOff>27996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8B9422-F3EE-462B-BB42-163439F2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253091</xdr:colOff>
      <xdr:row>20</xdr:row>
      <xdr:rowOff>210080</xdr:rowOff>
    </xdr:from>
    <xdr:to>
      <xdr:col>37</xdr:col>
      <xdr:colOff>526691</xdr:colOff>
      <xdr:row>43</xdr:row>
      <xdr:rowOff>101817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2A73F6-FA7C-459E-8322-4F3F0A0A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252413</xdr:colOff>
      <xdr:row>20</xdr:row>
      <xdr:rowOff>169068</xdr:rowOff>
    </xdr:from>
    <xdr:to>
      <xdr:col>17</xdr:col>
      <xdr:colOff>526013</xdr:colOff>
      <xdr:row>43</xdr:row>
      <xdr:rowOff>60805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8638171-D3C9-427D-8274-7DE8DD06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U19"/>
  <sheetViews>
    <sheetView tabSelected="1" topLeftCell="A15" zoomScaleNormal="100" workbookViewId="0">
      <selection activeCell="B16" sqref="B16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1">
      <c r="A1" t="s">
        <v>0</v>
      </c>
      <c r="B1" s="5" t="s">
        <v>9</v>
      </c>
      <c r="C1" s="5"/>
      <c r="D1" s="1"/>
      <c r="E1" s="5" t="s">
        <v>2</v>
      </c>
      <c r="F1" s="5"/>
      <c r="G1" s="5"/>
      <c r="H1" s="5"/>
      <c r="I1" s="5" t="s">
        <v>3</v>
      </c>
      <c r="J1" s="5"/>
      <c r="K1" s="5"/>
      <c r="L1" s="5"/>
      <c r="N1" s="5" t="s">
        <v>2</v>
      </c>
      <c r="O1" s="5"/>
      <c r="P1" s="5"/>
      <c r="R1" t="s">
        <v>14</v>
      </c>
    </row>
    <row r="2" spans="1:21">
      <c r="A2" t="s">
        <v>1</v>
      </c>
      <c r="B2" t="s">
        <v>8</v>
      </c>
      <c r="C2" t="s">
        <v>10</v>
      </c>
      <c r="D2" t="s">
        <v>17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11</v>
      </c>
      <c r="O2" t="s">
        <v>12</v>
      </c>
      <c r="P2" t="s">
        <v>13</v>
      </c>
      <c r="R2" t="s">
        <v>15</v>
      </c>
      <c r="S2" s="2">
        <f>MAX(E3:L19)</f>
        <v>102.265563964843</v>
      </c>
      <c r="U2" t="s">
        <v>19</v>
      </c>
    </row>
    <row r="3" spans="1:21">
      <c r="A3">
        <v>0</v>
      </c>
      <c r="B3" s="4">
        <v>4345103632</v>
      </c>
      <c r="C3">
        <f>16*B$3+16*B3</f>
        <v>139043316224</v>
      </c>
      <c r="D3" s="3">
        <f>C3/(10^8)</f>
        <v>1390.43316224</v>
      </c>
      <c r="E3" s="2">
        <v>96.6223551432291</v>
      </c>
      <c r="F3" s="2">
        <v>87.2761637369791</v>
      </c>
      <c r="G3" s="2">
        <v>82.816752115885393</v>
      </c>
      <c r="H3" s="2">
        <v>70.821960449218693</v>
      </c>
      <c r="I3" s="2">
        <v>82.315612792968693</v>
      </c>
      <c r="J3" s="2">
        <v>79.865234375</v>
      </c>
      <c r="K3" s="2">
        <v>80.2223714192708</v>
      </c>
      <c r="L3" s="2">
        <v>74.639261881510393</v>
      </c>
      <c r="N3" s="2">
        <v>70.8827718098958</v>
      </c>
      <c r="O3" s="2">
        <v>4.9231770833333304</v>
      </c>
      <c r="P3" s="2">
        <v>21.3431599934895</v>
      </c>
      <c r="R3" t="s">
        <v>16</v>
      </c>
      <c r="S3" s="2">
        <f>MIN(E3:L19)</f>
        <v>63.8853759765625</v>
      </c>
      <c r="U3">
        <f>D3*H3/10000</f>
        <v>9.8473202423443364</v>
      </c>
    </row>
    <row r="4" spans="1:21">
      <c r="A4">
        <v>1</v>
      </c>
      <c r="B4" s="4">
        <v>4186447528</v>
      </c>
      <c r="C4">
        <f t="shared" ref="C4:C10" si="0">16*B$3+16*B4</f>
        <v>136504818560</v>
      </c>
      <c r="D4" s="3">
        <f t="shared" ref="D4:D19" si="1">C4/(10^8)</f>
        <v>1365.0481855999999</v>
      </c>
      <c r="E4" s="2">
        <v>95.249654134114493</v>
      </c>
      <c r="F4" s="2">
        <v>87.700052897135393</v>
      </c>
      <c r="G4" s="2">
        <v>83.173482259114493</v>
      </c>
      <c r="H4" s="2">
        <v>70.7691243489583</v>
      </c>
      <c r="I4" s="2">
        <v>81.005798339843693</v>
      </c>
      <c r="J4" s="2">
        <v>80.094868977864493</v>
      </c>
      <c r="K4" s="2">
        <v>80.2083740234375</v>
      </c>
      <c r="L4" s="2">
        <v>74.449035644531193</v>
      </c>
      <c r="N4" s="2">
        <v>70.7947184244791</v>
      </c>
      <c r="O4" s="2">
        <v>4.7752888997395804</v>
      </c>
      <c r="P4" s="2">
        <v>21.3474731445312</v>
      </c>
      <c r="U4">
        <f t="shared" ref="U4:U18" si="2">D4*H4/10000</f>
        <v>9.6603264789046293</v>
      </c>
    </row>
    <row r="5" spans="1:21">
      <c r="A5">
        <v>2</v>
      </c>
      <c r="B5" s="4">
        <v>4027791424</v>
      </c>
      <c r="C5">
        <f t="shared" si="0"/>
        <v>133966320896</v>
      </c>
      <c r="D5" s="3">
        <f t="shared" si="1"/>
        <v>1339.66320896</v>
      </c>
      <c r="E5" s="2">
        <v>102.265563964843</v>
      </c>
      <c r="F5" s="2">
        <v>89.1708170572916</v>
      </c>
      <c r="G5" s="2">
        <v>83.1320393880208</v>
      </c>
      <c r="H5" s="2">
        <v>72.3790690104166</v>
      </c>
      <c r="I5" s="2">
        <v>86.841532389322893</v>
      </c>
      <c r="J5" s="2">
        <v>81.474222819010393</v>
      </c>
      <c r="K5" s="2">
        <v>80.207743326822893</v>
      </c>
      <c r="L5" s="2">
        <v>76.039082845051993</v>
      </c>
      <c r="N5" s="2">
        <v>72.376810709635393</v>
      </c>
      <c r="O5" s="2">
        <v>5.1771240234375</v>
      </c>
      <c r="P5" s="2">
        <v>22.8896077473958</v>
      </c>
      <c r="U5">
        <f t="shared" si="2"/>
        <v>9.6963575852031987</v>
      </c>
    </row>
    <row r="6" spans="1:21">
      <c r="A6">
        <v>3</v>
      </c>
      <c r="B6" s="4">
        <v>3869135320</v>
      </c>
      <c r="C6">
        <f t="shared" si="0"/>
        <v>131427823232</v>
      </c>
      <c r="D6" s="3">
        <f t="shared" si="1"/>
        <v>1314.2782323199999</v>
      </c>
      <c r="E6" s="2">
        <v>98.49072265625</v>
      </c>
      <c r="F6" s="2">
        <v>84.6866861979166</v>
      </c>
      <c r="G6" s="2">
        <v>78.5652262369791</v>
      </c>
      <c r="H6" s="2">
        <v>69.4139404296875</v>
      </c>
      <c r="I6" s="2">
        <v>83.0830078125</v>
      </c>
      <c r="J6" s="2">
        <v>77.487854003906193</v>
      </c>
      <c r="K6" s="2">
        <v>75.865498860676993</v>
      </c>
      <c r="L6" s="2">
        <v>72.916748046875</v>
      </c>
      <c r="N6" s="2">
        <v>69.4333089192708</v>
      </c>
      <c r="O6" s="2">
        <v>4.8164265950520804</v>
      </c>
      <c r="P6" s="2">
        <v>21.3824666341145</v>
      </c>
      <c r="U6">
        <f t="shared" si="2"/>
        <v>9.1229230926295468</v>
      </c>
    </row>
    <row r="7" spans="1:21">
      <c r="A7">
        <v>4</v>
      </c>
      <c r="B7" s="4">
        <v>3710479216</v>
      </c>
      <c r="C7">
        <f t="shared" si="0"/>
        <v>128889325568</v>
      </c>
      <c r="D7" s="3">
        <f t="shared" si="1"/>
        <v>1288.89325568</v>
      </c>
      <c r="E7" s="2">
        <v>92.495707194010393</v>
      </c>
      <c r="F7" s="2">
        <v>82.412984212239493</v>
      </c>
      <c r="G7" s="2">
        <v>78.068013509114493</v>
      </c>
      <c r="H7" s="2">
        <v>65.810363769531193</v>
      </c>
      <c r="I7" s="2">
        <v>78.198465983072893</v>
      </c>
      <c r="J7" s="2">
        <v>75.2109375</v>
      </c>
      <c r="K7" s="2">
        <v>74.735412597656193</v>
      </c>
      <c r="L7" s="2">
        <v>69.468037923176993</v>
      </c>
      <c r="N7" s="2">
        <v>65.7651774088541</v>
      </c>
      <c r="O7" s="2">
        <v>5.08587646484375</v>
      </c>
      <c r="P7" s="2">
        <v>21.8747965494791</v>
      </c>
      <c r="U7">
        <f t="shared" si="2"/>
        <v>8.4822534016396176</v>
      </c>
    </row>
    <row r="8" spans="1:21">
      <c r="A8">
        <v>5</v>
      </c>
      <c r="B8" s="4">
        <v>3551823112</v>
      </c>
      <c r="C8">
        <f t="shared" si="0"/>
        <v>126350827904</v>
      </c>
      <c r="D8" s="3">
        <f t="shared" si="1"/>
        <v>1263.5082790399999</v>
      </c>
      <c r="E8" s="2">
        <v>94.0990804036458</v>
      </c>
      <c r="F8" s="2">
        <v>82.525492350260393</v>
      </c>
      <c r="G8" s="2">
        <v>77.808532714843693</v>
      </c>
      <c r="H8" s="2">
        <v>66.5900472005208</v>
      </c>
      <c r="I8" s="2">
        <v>80.482198079426993</v>
      </c>
      <c r="J8" s="2">
        <v>75.4902750651041</v>
      </c>
      <c r="K8" s="2">
        <v>75.029968261718693</v>
      </c>
      <c r="L8" s="2">
        <v>70.368876139322893</v>
      </c>
      <c r="N8" s="2">
        <v>66.612487792968693</v>
      </c>
      <c r="O8" s="2">
        <v>4.8477579752604099</v>
      </c>
      <c r="P8" s="2">
        <v>21.6129760742187</v>
      </c>
      <c r="U8">
        <f t="shared" si="2"/>
        <v>8.4137075939522408</v>
      </c>
    </row>
    <row r="9" spans="1:21">
      <c r="A9">
        <v>6</v>
      </c>
      <c r="B9" s="4">
        <v>3393167008</v>
      </c>
      <c r="C9">
        <f t="shared" si="0"/>
        <v>123812330240</v>
      </c>
      <c r="D9" s="3">
        <f t="shared" si="1"/>
        <v>1238.1233024000001</v>
      </c>
      <c r="E9" s="2">
        <v>95.3047688802083</v>
      </c>
      <c r="F9" s="2">
        <v>83.323628743489493</v>
      </c>
      <c r="G9" s="2">
        <v>79.970947265625</v>
      </c>
      <c r="H9" s="2">
        <v>67.3459065755208</v>
      </c>
      <c r="I9" s="2">
        <v>81.122334798176993</v>
      </c>
      <c r="J9" s="2">
        <v>76.271626790364493</v>
      </c>
      <c r="K9" s="2">
        <v>75.7460530598958</v>
      </c>
      <c r="L9" s="2">
        <v>71.0454915364583</v>
      </c>
      <c r="N9" s="2">
        <v>67.3314208984375</v>
      </c>
      <c r="O9" s="2">
        <v>4.8774007161458304</v>
      </c>
      <c r="P9" s="2">
        <v>21.9504191080729</v>
      </c>
      <c r="U9">
        <f t="shared" si="2"/>
        <v>8.3382536252405703</v>
      </c>
    </row>
    <row r="10" spans="1:21">
      <c r="A10">
        <v>7</v>
      </c>
      <c r="B10" s="4">
        <v>3234510904</v>
      </c>
      <c r="C10">
        <f t="shared" si="0"/>
        <v>121273832576</v>
      </c>
      <c r="D10" s="3">
        <f t="shared" si="1"/>
        <v>1212.73832576</v>
      </c>
      <c r="E10" s="2">
        <v>92.947896321614493</v>
      </c>
      <c r="F10" s="2">
        <v>87.3469645182291</v>
      </c>
      <c r="G10" s="2">
        <v>83.473388671875</v>
      </c>
      <c r="H10" s="2">
        <v>69.384094238281193</v>
      </c>
      <c r="I10" s="2">
        <v>80.4724527994791</v>
      </c>
      <c r="J10" s="2">
        <v>79.4281819661458</v>
      </c>
      <c r="K10" s="2">
        <v>79.582743326822893</v>
      </c>
      <c r="L10" s="2">
        <v>72.7983805338541</v>
      </c>
      <c r="N10" s="2">
        <v>69.4300537109375</v>
      </c>
      <c r="O10" s="2">
        <v>4.9306233723958304</v>
      </c>
      <c r="P10" s="2">
        <v>21.9704996744791</v>
      </c>
      <c r="U10">
        <f t="shared" si="2"/>
        <v>8.4144750280907186</v>
      </c>
    </row>
    <row r="11" spans="1:21">
      <c r="A11">
        <v>8</v>
      </c>
      <c r="B11" s="4">
        <v>3075854800</v>
      </c>
      <c r="C11">
        <f>16*B$3+16*B11</f>
        <v>118735334912</v>
      </c>
      <c r="D11" s="3">
        <f t="shared" si="1"/>
        <v>1187.3533491200001</v>
      </c>
      <c r="E11" s="2">
        <v>91.400085449218693</v>
      </c>
      <c r="F11" s="2">
        <v>85.9220377604166</v>
      </c>
      <c r="G11" s="2">
        <v>80.919047037760393</v>
      </c>
      <c r="H11" s="2">
        <v>68.6669108072916</v>
      </c>
      <c r="I11" s="2">
        <v>79.252421061197893</v>
      </c>
      <c r="J11" s="2">
        <v>78.0015055338541</v>
      </c>
      <c r="K11" s="2">
        <v>77.8133138020833</v>
      </c>
      <c r="L11" s="2">
        <v>72.2139485677083</v>
      </c>
      <c r="N11" s="2">
        <v>68.6319173177083</v>
      </c>
      <c r="O11" s="2">
        <v>4.7107950846354099</v>
      </c>
      <c r="P11" s="2">
        <v>20.9932250976562</v>
      </c>
      <c r="U11">
        <f t="shared" si="2"/>
        <v>8.1531886520762011</v>
      </c>
    </row>
    <row r="12" spans="1:21">
      <c r="A12">
        <v>9</v>
      </c>
      <c r="B12" s="4">
        <v>2917198696</v>
      </c>
      <c r="C12">
        <f t="shared" ref="C12:C19" si="3">16*B$3+16*B12</f>
        <v>116196837248</v>
      </c>
      <c r="D12" s="3">
        <f t="shared" si="1"/>
        <v>1161.96837248</v>
      </c>
      <c r="E12" s="2">
        <v>94.903055826822893</v>
      </c>
      <c r="F12" s="2">
        <v>83.213887532551993</v>
      </c>
      <c r="G12" s="2">
        <v>78.1372477213541</v>
      </c>
      <c r="H12" s="2">
        <v>67.315979003906193</v>
      </c>
      <c r="I12" s="2">
        <v>82.529683430989493</v>
      </c>
      <c r="J12" s="2">
        <v>76.3723958333333</v>
      </c>
      <c r="K12" s="2">
        <v>75.3782958984375</v>
      </c>
      <c r="L12" s="2">
        <v>71.1805419921875</v>
      </c>
      <c r="N12" s="2">
        <v>67.3232014973958</v>
      </c>
      <c r="O12" s="2">
        <v>4.9323933919270804</v>
      </c>
      <c r="P12" s="2">
        <v>21.4789835611979</v>
      </c>
      <c r="U12">
        <f t="shared" si="2"/>
        <v>7.8219038565066734</v>
      </c>
    </row>
    <row r="13" spans="1:21">
      <c r="A13">
        <v>10</v>
      </c>
      <c r="B13" s="4">
        <v>2758542592</v>
      </c>
      <c r="C13">
        <f t="shared" si="3"/>
        <v>113658339584</v>
      </c>
      <c r="D13" s="3">
        <f t="shared" si="1"/>
        <v>1136.5833958400001</v>
      </c>
      <c r="E13" s="2">
        <v>95.9983723958333</v>
      </c>
      <c r="F13" s="2">
        <v>85.453633626301993</v>
      </c>
      <c r="G13" s="2">
        <v>81.0636800130208</v>
      </c>
      <c r="H13" s="2">
        <v>69.0785319010416</v>
      </c>
      <c r="I13" s="2">
        <v>83.2264404296875</v>
      </c>
      <c r="J13" s="2">
        <v>77.9609375</v>
      </c>
      <c r="K13" s="2">
        <v>77.840026855468693</v>
      </c>
      <c r="L13" s="2">
        <v>72.5384928385416</v>
      </c>
      <c r="N13" s="2">
        <v>69.0281575520833</v>
      </c>
      <c r="O13" s="2">
        <v>5.0415852864583304</v>
      </c>
      <c r="P13" s="2">
        <v>21.7834269205729</v>
      </c>
      <c r="U13">
        <f t="shared" si="2"/>
        <v>7.8513512367727643</v>
      </c>
    </row>
    <row r="14" spans="1:21">
      <c r="A14">
        <v>11</v>
      </c>
      <c r="B14" s="4">
        <v>2599886488</v>
      </c>
      <c r="C14">
        <f t="shared" si="3"/>
        <v>111119841920</v>
      </c>
      <c r="D14" s="3">
        <f t="shared" si="1"/>
        <v>1111.1984192</v>
      </c>
      <c r="E14" s="2">
        <v>91.7731526692708</v>
      </c>
      <c r="F14" s="2">
        <v>85.056538899739493</v>
      </c>
      <c r="G14" s="2">
        <v>80.8420817057291</v>
      </c>
      <c r="H14" s="2">
        <v>67.731750488281193</v>
      </c>
      <c r="I14" s="2">
        <v>79.493306477864493</v>
      </c>
      <c r="J14" s="2">
        <v>77.428446451822893</v>
      </c>
      <c r="K14" s="2">
        <v>77.8242594401041</v>
      </c>
      <c r="L14" s="2">
        <v>71.2847086588541</v>
      </c>
      <c r="N14" s="2">
        <v>67.6955973307291</v>
      </c>
      <c r="O14" s="2">
        <v>4.9558512369791599</v>
      </c>
      <c r="P14" s="2">
        <v>21.5111287434895</v>
      </c>
      <c r="U14">
        <f t="shared" si="2"/>
        <v>7.5263414072226897</v>
      </c>
    </row>
    <row r="15" spans="1:21">
      <c r="A15">
        <v>12</v>
      </c>
      <c r="B15" s="4">
        <v>2441230384</v>
      </c>
      <c r="C15">
        <f t="shared" si="3"/>
        <v>108581344256</v>
      </c>
      <c r="D15" s="3">
        <f t="shared" si="1"/>
        <v>1085.8134425600001</v>
      </c>
      <c r="E15" s="2">
        <v>91.357889811197893</v>
      </c>
      <c r="F15" s="2">
        <v>83.968485514322893</v>
      </c>
      <c r="G15" s="2">
        <v>79.735168457031193</v>
      </c>
      <c r="H15" s="2">
        <v>67.1111653645833</v>
      </c>
      <c r="I15" s="2">
        <v>78.930887858072893</v>
      </c>
      <c r="J15" s="2">
        <v>76.800638834635393</v>
      </c>
      <c r="K15" s="2">
        <v>76.7611897786458</v>
      </c>
      <c r="L15" s="2">
        <v>70.6692708333333</v>
      </c>
      <c r="N15" s="2">
        <v>67.176167805989493</v>
      </c>
      <c r="O15" s="2">
        <v>4.7354939778645804</v>
      </c>
      <c r="P15" s="2">
        <v>21.1901245117187</v>
      </c>
      <c r="U15">
        <f t="shared" si="2"/>
        <v>7.2870205498731639</v>
      </c>
    </row>
    <row r="16" spans="1:21">
      <c r="A16">
        <v>13</v>
      </c>
      <c r="B16" s="6">
        <v>2266552738</v>
      </c>
      <c r="C16">
        <f t="shared" si="3"/>
        <v>105786501920</v>
      </c>
      <c r="D16" s="3">
        <f t="shared" si="1"/>
        <v>1057.8650192</v>
      </c>
      <c r="E16" s="2">
        <v>94.1580403645833</v>
      </c>
      <c r="F16" s="2">
        <v>86.60009765625</v>
      </c>
      <c r="G16" s="2">
        <v>83.1587727864583</v>
      </c>
      <c r="H16" s="2">
        <v>69.419576009114493</v>
      </c>
      <c r="I16" s="2">
        <v>82.708597819010393</v>
      </c>
      <c r="J16" s="2">
        <v>78.6217447916666</v>
      </c>
      <c r="K16" s="2">
        <v>78.9710693359375</v>
      </c>
      <c r="L16" s="2">
        <v>72.806294759114493</v>
      </c>
      <c r="N16" s="2">
        <v>69.45068359375</v>
      </c>
      <c r="O16" s="2">
        <v>5.0482177734375</v>
      </c>
      <c r="P16" s="2">
        <v>21.7674967447916</v>
      </c>
      <c r="U16">
        <f t="shared" si="2"/>
        <v>7.3436541107737767</v>
      </c>
    </row>
    <row r="17" spans="1:21">
      <c r="A17">
        <v>14</v>
      </c>
      <c r="B17" s="6">
        <v>2120819972</v>
      </c>
      <c r="C17">
        <f t="shared" si="3"/>
        <v>103454777664</v>
      </c>
      <c r="D17" s="3">
        <f t="shared" si="1"/>
        <v>1034.5477766399999</v>
      </c>
      <c r="E17" s="2">
        <v>89.7767333984375</v>
      </c>
      <c r="F17" s="2">
        <v>84.4059244791666</v>
      </c>
      <c r="G17" s="2">
        <v>79.283345540364493</v>
      </c>
      <c r="H17" s="2">
        <v>67.07177734375</v>
      </c>
      <c r="I17" s="2">
        <v>78.39013671875</v>
      </c>
      <c r="J17" s="2">
        <v>76.970682779947893</v>
      </c>
      <c r="K17" s="2">
        <v>76.1253255208333</v>
      </c>
      <c r="L17" s="2">
        <v>70.4989827473958</v>
      </c>
      <c r="N17" s="2">
        <v>67.048767089843693</v>
      </c>
      <c r="O17" s="2">
        <v>4.83526611328125</v>
      </c>
      <c r="P17" s="2">
        <v>20.941162109375</v>
      </c>
      <c r="U17">
        <f t="shared" si="2"/>
        <v>6.9388958126269689</v>
      </c>
    </row>
    <row r="18" spans="1:21">
      <c r="A18">
        <v>15</v>
      </c>
      <c r="B18">
        <v>1965262072</v>
      </c>
      <c r="C18">
        <f t="shared" si="3"/>
        <v>100965851264</v>
      </c>
      <c r="D18" s="3">
        <f t="shared" si="1"/>
        <v>1009.65851264</v>
      </c>
      <c r="E18" s="2">
        <v>94.1113688151041</v>
      </c>
      <c r="F18" s="2">
        <v>85.185302734375</v>
      </c>
      <c r="G18" s="2">
        <v>80.323913574218693</v>
      </c>
      <c r="H18" s="2">
        <v>67.896545410156193</v>
      </c>
      <c r="I18" s="2">
        <v>82.6033528645833</v>
      </c>
      <c r="J18" s="2">
        <v>77.562154134114493</v>
      </c>
      <c r="K18" s="2">
        <v>76.132548014322893</v>
      </c>
      <c r="L18" s="2">
        <v>71.129292805989493</v>
      </c>
      <c r="N18" s="2">
        <v>67.920471191406193</v>
      </c>
      <c r="O18" s="2">
        <v>5.0616251627604099</v>
      </c>
      <c r="P18" s="2">
        <v>22.1643880208333</v>
      </c>
      <c r="U18">
        <f t="shared" si="2"/>
        <v>6.8552325052212515</v>
      </c>
    </row>
    <row r="19" spans="1:21">
      <c r="A19">
        <v>16</v>
      </c>
      <c r="B19">
        <v>1806605968</v>
      </c>
      <c r="C19">
        <f t="shared" si="3"/>
        <v>98427353600</v>
      </c>
      <c r="D19" s="3">
        <f t="shared" si="1"/>
        <v>984.27353600000004</v>
      </c>
      <c r="E19" s="2">
        <v>89.4882405598958</v>
      </c>
      <c r="F19" s="2">
        <v>79.606689453125</v>
      </c>
      <c r="G19" s="2">
        <v>74.1369222005208</v>
      </c>
      <c r="H19" s="2">
        <v>63.8853759765625</v>
      </c>
      <c r="I19" s="2">
        <v>77.791320800781193</v>
      </c>
      <c r="J19" s="2">
        <v>72.2110595703125</v>
      </c>
      <c r="K19" s="2">
        <v>70.9912516276041</v>
      </c>
      <c r="L19" s="2">
        <v>67.103535970051993</v>
      </c>
      <c r="N19" s="2">
        <v>63.8948160807291</v>
      </c>
      <c r="O19" s="2">
        <v>4.8279012044270804</v>
      </c>
      <c r="P19" s="2">
        <v>20.4872843424479</v>
      </c>
      <c r="U19">
        <f>D19*H19/10000</f>
        <v>6.2880684911140623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350A-2816-4347-B7E8-682CB5F4D204}">
  <dimension ref="A1:U19"/>
  <sheetViews>
    <sheetView topLeftCell="A11" zoomScaleNormal="100" workbookViewId="0">
      <selection activeCell="L61" sqref="L61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21">
      <c r="A1" t="s">
        <v>0</v>
      </c>
      <c r="B1" s="5" t="s">
        <v>9</v>
      </c>
      <c r="C1" s="5"/>
      <c r="D1" s="1"/>
      <c r="E1" s="5" t="s">
        <v>2</v>
      </c>
      <c r="F1" s="5"/>
      <c r="G1" s="5"/>
      <c r="H1" s="5"/>
      <c r="I1" s="5" t="s">
        <v>3</v>
      </c>
      <c r="J1" s="5"/>
      <c r="K1" s="5"/>
      <c r="L1" s="5"/>
      <c r="N1" s="5" t="s">
        <v>2</v>
      </c>
      <c r="O1" s="5"/>
      <c r="P1" s="5"/>
      <c r="R1" t="s">
        <v>14</v>
      </c>
    </row>
    <row r="2" spans="1:21">
      <c r="A2" t="s">
        <v>1</v>
      </c>
      <c r="B2" t="s">
        <v>8</v>
      </c>
      <c r="C2" t="s">
        <v>10</v>
      </c>
      <c r="D2" t="s">
        <v>17</v>
      </c>
      <c r="E2" t="s">
        <v>5</v>
      </c>
      <c r="F2" t="s">
        <v>6</v>
      </c>
      <c r="G2" t="s">
        <v>7</v>
      </c>
      <c r="H2" t="s">
        <v>18</v>
      </c>
      <c r="I2" t="s">
        <v>5</v>
      </c>
      <c r="J2" t="s">
        <v>6</v>
      </c>
      <c r="K2" t="s">
        <v>7</v>
      </c>
      <c r="L2" t="s">
        <v>4</v>
      </c>
      <c r="N2" t="s">
        <v>11</v>
      </c>
      <c r="O2" t="s">
        <v>12</v>
      </c>
      <c r="P2" t="s">
        <v>13</v>
      </c>
      <c r="R2" t="s">
        <v>15</v>
      </c>
      <c r="S2" s="2">
        <f>MAX(E3:L19)</f>
        <v>240.42332458496</v>
      </c>
      <c r="U2" t="s">
        <v>19</v>
      </c>
    </row>
    <row r="3" spans="1:21">
      <c r="A3">
        <v>0</v>
      </c>
      <c r="B3" s="4">
        <v>4495484288</v>
      </c>
      <c r="C3">
        <f>16*B$3+16*B3</f>
        <v>143855497216</v>
      </c>
      <c r="D3" s="3">
        <f>C3/(10^8)</f>
        <v>1438.55497216</v>
      </c>
      <c r="E3" s="2">
        <v>197.71902465820301</v>
      </c>
      <c r="F3" s="2">
        <v>154.49092102050699</v>
      </c>
      <c r="G3" s="2">
        <v>107.02279663085901</v>
      </c>
      <c r="H3" s="2">
        <v>158.43395996093699</v>
      </c>
      <c r="I3" s="2">
        <v>169.86648559570301</v>
      </c>
      <c r="J3" s="2">
        <v>167.081619262695</v>
      </c>
      <c r="K3" s="2">
        <v>161.08837890625</v>
      </c>
      <c r="L3" s="2">
        <v>165.84109497070301</v>
      </c>
      <c r="N3" s="2">
        <v>158.38368225097599</v>
      </c>
      <c r="O3" s="2">
        <v>4.25360107421875</v>
      </c>
      <c r="P3" s="2">
        <v>2.88194274902343</v>
      </c>
      <c r="R3" t="s">
        <v>16</v>
      </c>
      <c r="S3" s="2">
        <f>MIN(E3:L19)</f>
        <v>94.546981811523395</v>
      </c>
      <c r="U3">
        <f>D3*H3/10000</f>
        <v>22.791596086080428</v>
      </c>
    </row>
    <row r="4" spans="1:21">
      <c r="A4">
        <v>1</v>
      </c>
      <c r="B4" s="4">
        <v>4429062612</v>
      </c>
      <c r="C4">
        <f t="shared" ref="C4:C10" si="0">16*B$3+16*B4</f>
        <v>142792750400</v>
      </c>
      <c r="D4" s="3">
        <f t="shared" ref="D4:D19" si="1">C4/(10^8)</f>
        <v>1427.927504</v>
      </c>
      <c r="E4" s="2">
        <v>183.02407836914</v>
      </c>
      <c r="F4" s="2">
        <v>140.25965881347599</v>
      </c>
      <c r="G4" s="2">
        <v>97.590759277343693</v>
      </c>
      <c r="H4" s="2">
        <v>144.81236267089801</v>
      </c>
      <c r="I4" s="2">
        <v>156.33923339843699</v>
      </c>
      <c r="J4" s="2">
        <v>152.71853637695301</v>
      </c>
      <c r="K4" s="2">
        <v>149.99026489257801</v>
      </c>
      <c r="L4" s="2">
        <v>152.25134277343699</v>
      </c>
      <c r="N4" s="2">
        <v>144.807525634765</v>
      </c>
      <c r="O4" s="2">
        <v>3.9565582275390598</v>
      </c>
      <c r="P4" s="2">
        <v>2.7149200439453098</v>
      </c>
      <c r="U4">
        <f t="shared" ref="U4:U19" si="2">D4*H4/10000</f>
        <v>20.678155557699817</v>
      </c>
    </row>
    <row r="5" spans="1:21">
      <c r="A5">
        <v>2</v>
      </c>
      <c r="B5" s="4">
        <v>4353567110</v>
      </c>
      <c r="C5">
        <f t="shared" si="0"/>
        <v>141584822368</v>
      </c>
      <c r="D5" s="3">
        <f t="shared" si="1"/>
        <v>1415.84822368</v>
      </c>
      <c r="E5" s="2">
        <v>209.72233581542901</v>
      </c>
      <c r="F5" s="2">
        <v>173.27703857421801</v>
      </c>
      <c r="G5" s="2">
        <v>130.09025573730401</v>
      </c>
      <c r="H5" s="2">
        <v>175.7119140625</v>
      </c>
      <c r="I5" s="2">
        <v>185.68009948730401</v>
      </c>
      <c r="J5" s="2">
        <v>185.75874328613199</v>
      </c>
      <c r="K5" s="2">
        <v>179.01705932617099</v>
      </c>
      <c r="L5" s="2">
        <v>183.35836791992099</v>
      </c>
      <c r="N5" s="2">
        <v>175.62821960449199</v>
      </c>
      <c r="O5" s="2">
        <v>4.2833099365234304</v>
      </c>
      <c r="P5" s="2">
        <v>2.82902526855468</v>
      </c>
      <c r="U5">
        <f t="shared" si="2"/>
        <v>24.878140140480344</v>
      </c>
    </row>
    <row r="6" spans="1:21">
      <c r="A6">
        <v>3</v>
      </c>
      <c r="B6" s="4">
        <v>4274826185</v>
      </c>
      <c r="C6">
        <f t="shared" si="0"/>
        <v>140324967568</v>
      </c>
      <c r="D6" s="3">
        <f t="shared" si="1"/>
        <v>1403.2496756800001</v>
      </c>
      <c r="E6" s="2">
        <v>185.69998168945301</v>
      </c>
      <c r="F6" s="2">
        <v>142.22062683105401</v>
      </c>
      <c r="G6" s="2">
        <v>98.877349853515597</v>
      </c>
      <c r="H6" s="2">
        <v>146.727294921875</v>
      </c>
      <c r="I6" s="2">
        <v>157.70587158203099</v>
      </c>
      <c r="J6" s="2">
        <v>154.76939392089801</v>
      </c>
      <c r="K6" s="2">
        <v>152.13182067871</v>
      </c>
      <c r="L6" s="2">
        <v>154.02436828613199</v>
      </c>
      <c r="N6" s="2">
        <v>146.76354980468699</v>
      </c>
      <c r="O6" s="2">
        <v>4.1031188964843697</v>
      </c>
      <c r="P6" s="2">
        <v>2.8701477050781201</v>
      </c>
      <c r="U6">
        <f t="shared" si="2"/>
        <v>20.58950290125248</v>
      </c>
    </row>
    <row r="7" spans="1:21">
      <c r="A7">
        <v>4</v>
      </c>
      <c r="B7" s="4">
        <v>4193917415</v>
      </c>
      <c r="C7">
        <f t="shared" si="0"/>
        <v>139030427248</v>
      </c>
      <c r="D7" s="3">
        <f t="shared" si="1"/>
        <v>1390.30427248</v>
      </c>
      <c r="E7" s="2">
        <v>185.11630249023401</v>
      </c>
      <c r="F7" s="2">
        <v>142.40425109863199</v>
      </c>
      <c r="G7" s="2">
        <v>98.899917602539006</v>
      </c>
      <c r="H7" s="2">
        <v>146.75888061523401</v>
      </c>
      <c r="I7" s="2">
        <v>157.92561340332</v>
      </c>
      <c r="J7" s="2">
        <v>155.49610900878901</v>
      </c>
      <c r="K7" s="2">
        <v>152.21208190917901</v>
      </c>
      <c r="L7" s="2">
        <v>154.54875183105401</v>
      </c>
      <c r="N7" s="2">
        <v>146.68316650390599</v>
      </c>
      <c r="O7" s="2">
        <v>4.0734405517578098</v>
      </c>
      <c r="P7" s="2">
        <v>2.81536865234375</v>
      </c>
      <c r="U7">
        <f t="shared" si="2"/>
        <v>20.403949874374209</v>
      </c>
    </row>
    <row r="8" spans="1:21">
      <c r="A8">
        <v>5</v>
      </c>
      <c r="B8" s="4">
        <v>4108037249</v>
      </c>
      <c r="C8">
        <f t="shared" si="0"/>
        <v>137656344592</v>
      </c>
      <c r="D8" s="3">
        <f t="shared" si="1"/>
        <v>1376.56344592</v>
      </c>
      <c r="E8" s="2">
        <v>183.82469177246</v>
      </c>
      <c r="F8" s="2">
        <v>140.57666015625</v>
      </c>
      <c r="G8" s="2">
        <v>97.295501708984304</v>
      </c>
      <c r="H8" s="2">
        <v>145.09883117675699</v>
      </c>
      <c r="I8" s="2">
        <v>156.25889587402301</v>
      </c>
      <c r="J8" s="2">
        <v>153.184814453125</v>
      </c>
      <c r="K8" s="2">
        <v>149.98489379882801</v>
      </c>
      <c r="L8" s="2">
        <v>152.38803100585901</v>
      </c>
      <c r="N8" s="2">
        <v>145.03840637207</v>
      </c>
      <c r="O8" s="2">
        <v>4.0769805908203098</v>
      </c>
      <c r="P8" s="2">
        <v>2.84977722167968</v>
      </c>
      <c r="U8">
        <f t="shared" si="2"/>
        <v>19.973774704364093</v>
      </c>
    </row>
    <row r="9" spans="1:21">
      <c r="A9">
        <v>6</v>
      </c>
      <c r="B9" s="4">
        <v>4026885071</v>
      </c>
      <c r="C9">
        <f t="shared" si="0"/>
        <v>136357909744</v>
      </c>
      <c r="D9" s="3">
        <f t="shared" si="1"/>
        <v>1363.5790974399999</v>
      </c>
      <c r="E9" s="2">
        <v>182.364486694335</v>
      </c>
      <c r="F9" s="2">
        <v>139.49945068359301</v>
      </c>
      <c r="G9" s="2">
        <v>95.845016479492102</v>
      </c>
      <c r="H9" s="2">
        <v>143.81706237792901</v>
      </c>
      <c r="I9" s="2">
        <v>155.24591064453099</v>
      </c>
      <c r="J9" s="2">
        <v>151.81632995605401</v>
      </c>
      <c r="K9" s="2">
        <v>149.119216918945</v>
      </c>
      <c r="L9" s="2">
        <v>151.16897583007801</v>
      </c>
      <c r="N9" s="2">
        <v>143.76286315917901</v>
      </c>
      <c r="O9" s="2">
        <v>4.1408538818359304</v>
      </c>
      <c r="P9" s="2">
        <v>2.8690338134765598</v>
      </c>
      <c r="U9">
        <f t="shared" si="2"/>
        <v>19.610594011376858</v>
      </c>
    </row>
    <row r="10" spans="1:21">
      <c r="A10">
        <v>7</v>
      </c>
      <c r="B10" s="4">
        <v>3950722482</v>
      </c>
      <c r="C10">
        <f t="shared" si="0"/>
        <v>135139308320</v>
      </c>
      <c r="D10" s="3">
        <f t="shared" si="1"/>
        <v>1351.3930832000001</v>
      </c>
      <c r="E10" s="2">
        <v>226.78192138671801</v>
      </c>
      <c r="F10" s="2">
        <v>191.27282714843699</v>
      </c>
      <c r="G10" s="2">
        <v>144.07762145996</v>
      </c>
      <c r="H10" s="2">
        <v>192.77900695800699</v>
      </c>
      <c r="I10" s="2">
        <v>203.12535095214801</v>
      </c>
      <c r="J10" s="2">
        <v>203.294021606445</v>
      </c>
      <c r="K10" s="2">
        <v>191.66053771972599</v>
      </c>
      <c r="L10" s="2">
        <v>200.16746520996</v>
      </c>
      <c r="N10" s="2">
        <v>192.77618408203099</v>
      </c>
      <c r="O10" s="2">
        <v>4.52520751953125</v>
      </c>
      <c r="P10" s="2">
        <v>2.91748046875</v>
      </c>
      <c r="U10">
        <f t="shared" si="2"/>
        <v>26.052021658921532</v>
      </c>
    </row>
    <row r="11" spans="1:21">
      <c r="A11">
        <v>8</v>
      </c>
      <c r="B11" s="4">
        <v>3871621864</v>
      </c>
      <c r="C11">
        <f>16*B$3+16*B11</f>
        <v>133873698432</v>
      </c>
      <c r="D11" s="3">
        <f t="shared" si="1"/>
        <v>1338.7369843199999</v>
      </c>
      <c r="E11" s="2">
        <v>185.31710815429599</v>
      </c>
      <c r="F11" s="2">
        <v>143.25274658203099</v>
      </c>
      <c r="G11" s="2">
        <v>99.214950561523395</v>
      </c>
      <c r="H11" s="2">
        <v>147.23951721191401</v>
      </c>
      <c r="I11" s="2">
        <v>159.48196411132801</v>
      </c>
      <c r="J11" s="2">
        <v>156.12893676757801</v>
      </c>
      <c r="K11" s="2">
        <v>150.81675720214801</v>
      </c>
      <c r="L11" s="2">
        <v>155.11021423339801</v>
      </c>
      <c r="N11" s="2">
        <v>147.30299377441401</v>
      </c>
      <c r="O11" s="2">
        <v>4.1153564453125</v>
      </c>
      <c r="P11" s="2">
        <v>2.82574462890625</v>
      </c>
      <c r="U11">
        <f t="shared" si="2"/>
        <v>19.711498724501048</v>
      </c>
    </row>
    <row r="12" spans="1:21">
      <c r="A12">
        <v>9</v>
      </c>
      <c r="B12" s="4">
        <v>3782772283</v>
      </c>
      <c r="C12">
        <f t="shared" ref="C12:C19" si="3">16*B$3+16*B12</f>
        <v>132452105136</v>
      </c>
      <c r="D12" s="3">
        <f t="shared" si="1"/>
        <v>1324.52105136</v>
      </c>
      <c r="E12" s="2">
        <v>190.94786071777301</v>
      </c>
      <c r="F12" s="2">
        <v>148.05194091796801</v>
      </c>
      <c r="G12" s="2">
        <v>101.72906494140599</v>
      </c>
      <c r="H12" s="2">
        <v>151.99940490722599</v>
      </c>
      <c r="I12" s="2">
        <v>164.60533142089801</v>
      </c>
      <c r="J12" s="2">
        <v>160.58502197265599</v>
      </c>
      <c r="K12" s="2">
        <v>153.351303100585</v>
      </c>
      <c r="L12" s="2">
        <v>159.46685791015599</v>
      </c>
      <c r="N12" s="2">
        <v>151.98654174804599</v>
      </c>
      <c r="O12" s="2">
        <v>4.2356109619140598</v>
      </c>
      <c r="P12" s="2">
        <v>2.8892364501953098</v>
      </c>
      <c r="U12">
        <f t="shared" si="2"/>
        <v>20.132641159381329</v>
      </c>
    </row>
    <row r="13" spans="1:21">
      <c r="A13">
        <v>10</v>
      </c>
      <c r="B13" s="4">
        <v>3697568874</v>
      </c>
      <c r="C13">
        <f t="shared" si="3"/>
        <v>131088850592</v>
      </c>
      <c r="D13" s="3">
        <f t="shared" si="1"/>
        <v>1310.8885059199999</v>
      </c>
      <c r="E13" s="2">
        <v>240.42332458496</v>
      </c>
      <c r="F13" s="2">
        <v>204.30532836914</v>
      </c>
      <c r="G13" s="2">
        <v>153.11991882324199</v>
      </c>
      <c r="H13" s="2">
        <v>205.33857727050699</v>
      </c>
      <c r="I13" s="2">
        <v>216.668853759765</v>
      </c>
      <c r="J13" s="2">
        <v>216.47518920898401</v>
      </c>
      <c r="K13" s="2">
        <v>200.62521362304599</v>
      </c>
      <c r="L13" s="2">
        <v>212.68962097167901</v>
      </c>
      <c r="N13" s="2">
        <v>205.34989929199199</v>
      </c>
      <c r="O13" s="2">
        <v>4.8228302001953098</v>
      </c>
      <c r="P13" s="2">
        <v>3.0720520019531201</v>
      </c>
      <c r="U13">
        <f t="shared" si="2"/>
        <v>26.917598076587339</v>
      </c>
    </row>
    <row r="14" spans="1:21">
      <c r="A14">
        <v>11</v>
      </c>
      <c r="B14" s="4">
        <v>3618819490</v>
      </c>
      <c r="C14">
        <f t="shared" si="3"/>
        <v>129828860448</v>
      </c>
      <c r="D14" s="3">
        <f t="shared" si="1"/>
        <v>1298.28860448</v>
      </c>
      <c r="E14" s="2">
        <v>189.07995605468699</v>
      </c>
      <c r="F14" s="2">
        <v>146.37785339355401</v>
      </c>
      <c r="G14" s="2">
        <v>101.655136108398</v>
      </c>
      <c r="H14" s="2">
        <v>150.36227416992099</v>
      </c>
      <c r="I14" s="2">
        <v>162.88204956054599</v>
      </c>
      <c r="J14" s="2">
        <v>158.74493408203099</v>
      </c>
      <c r="K14" s="2">
        <v>151.52386474609301</v>
      </c>
      <c r="L14" s="2">
        <v>157.58900451660099</v>
      </c>
      <c r="N14" s="2">
        <v>150.37359619140599</v>
      </c>
      <c r="O14" s="2">
        <v>4.2377777099609304</v>
      </c>
      <c r="P14" s="2">
        <v>2.9340515136718701</v>
      </c>
      <c r="U14">
        <f t="shared" si="2"/>
        <v>19.521362709850589</v>
      </c>
    </row>
    <row r="15" spans="1:21">
      <c r="A15">
        <v>12</v>
      </c>
      <c r="B15" s="4">
        <v>3537108314</v>
      </c>
      <c r="C15">
        <f t="shared" si="3"/>
        <v>128521481632</v>
      </c>
      <c r="D15" s="3">
        <f t="shared" si="1"/>
        <v>1285.21481632</v>
      </c>
      <c r="E15" s="2">
        <v>200.052963256835</v>
      </c>
      <c r="F15" s="2">
        <v>156.498443603515</v>
      </c>
      <c r="G15" s="2">
        <v>107.57037353515599</v>
      </c>
      <c r="H15" s="2">
        <v>160.17233276367099</v>
      </c>
      <c r="I15" s="2">
        <v>173.81083679199199</v>
      </c>
      <c r="J15" s="2">
        <v>169.04852294921801</v>
      </c>
      <c r="K15" s="2">
        <v>158.80554199218699</v>
      </c>
      <c r="L15" s="2">
        <v>167.58076477050699</v>
      </c>
      <c r="N15" s="2">
        <v>160.189041137695</v>
      </c>
      <c r="O15" s="2">
        <v>4.5331268310546804</v>
      </c>
      <c r="P15" s="2">
        <v>3.01373291015625</v>
      </c>
      <c r="U15">
        <f t="shared" si="2"/>
        <v>20.585585523240734</v>
      </c>
    </row>
    <row r="16" spans="1:21">
      <c r="A16">
        <v>13</v>
      </c>
      <c r="B16" s="4">
        <v>3455514837</v>
      </c>
      <c r="C16">
        <f t="shared" si="3"/>
        <v>127215986000</v>
      </c>
      <c r="D16" s="3">
        <f t="shared" si="1"/>
        <v>1272.15986</v>
      </c>
      <c r="E16" s="2">
        <v>185.87821960449199</v>
      </c>
      <c r="F16" s="2">
        <v>140.84634399414</v>
      </c>
      <c r="G16" s="2">
        <v>94.546981811523395</v>
      </c>
      <c r="H16" s="2">
        <v>145.14207458496</v>
      </c>
      <c r="I16" s="2">
        <v>158.75769042968699</v>
      </c>
      <c r="J16" s="2">
        <v>153.34828186035099</v>
      </c>
      <c r="K16" s="2">
        <v>147.11474609375</v>
      </c>
      <c r="L16" s="2">
        <v>152.44465637207</v>
      </c>
      <c r="N16" s="2">
        <v>145.09376525878901</v>
      </c>
      <c r="O16" s="2">
        <v>4.5857696533203098</v>
      </c>
      <c r="P16" s="2">
        <v>3.1445007324218701</v>
      </c>
      <c r="U16">
        <f t="shared" si="2"/>
        <v>18.464392128411227</v>
      </c>
    </row>
    <row r="17" spans="1:21">
      <c r="A17">
        <v>14</v>
      </c>
      <c r="B17" s="4">
        <v>3372644124</v>
      </c>
      <c r="C17">
        <f t="shared" si="3"/>
        <v>125890054592</v>
      </c>
      <c r="D17" s="3">
        <f t="shared" si="1"/>
        <v>1258.90054592</v>
      </c>
      <c r="E17" s="2">
        <v>203.345123291015</v>
      </c>
      <c r="F17" s="2">
        <v>158.94956970214801</v>
      </c>
      <c r="G17" s="2">
        <v>108.906814575195</v>
      </c>
      <c r="H17" s="2">
        <v>162.56137084960901</v>
      </c>
      <c r="I17" s="2">
        <v>176.761474609375</v>
      </c>
      <c r="J17" s="2">
        <v>171.62171936035099</v>
      </c>
      <c r="K17" s="2">
        <v>159.84521484375</v>
      </c>
      <c r="L17" s="2">
        <v>169.95103454589801</v>
      </c>
      <c r="N17" s="2">
        <v>162.55802917480401</v>
      </c>
      <c r="O17" s="2">
        <v>4.6417236328125</v>
      </c>
      <c r="P17" s="2">
        <v>3.1582794189453098</v>
      </c>
      <c r="U17">
        <f t="shared" si="2"/>
        <v>20.464859850807635</v>
      </c>
    </row>
    <row r="18" spans="1:21">
      <c r="A18">
        <v>15</v>
      </c>
      <c r="B18" s="4">
        <v>3292618146</v>
      </c>
      <c r="C18">
        <f t="shared" si="3"/>
        <v>124609638944</v>
      </c>
      <c r="D18" s="3">
        <f t="shared" si="1"/>
        <v>1246.0963894399999</v>
      </c>
      <c r="E18" s="2">
        <v>210.058334350585</v>
      </c>
      <c r="F18" s="2">
        <v>165.20170593261699</v>
      </c>
      <c r="G18" s="2">
        <v>113.370956420898</v>
      </c>
      <c r="H18" s="2">
        <v>168.57577514648401</v>
      </c>
      <c r="I18" s="2">
        <v>183.096923828125</v>
      </c>
      <c r="J18" s="2">
        <v>177.68373107910099</v>
      </c>
      <c r="K18" s="2">
        <v>163.726806640625</v>
      </c>
      <c r="L18" s="2">
        <v>175.69958496093699</v>
      </c>
      <c r="N18" s="2">
        <v>168.63545227050699</v>
      </c>
      <c r="O18" s="2">
        <v>4.8383941650390598</v>
      </c>
      <c r="P18" s="2">
        <v>3.2617492675781201</v>
      </c>
      <c r="U18">
        <f t="shared" si="2"/>
        <v>21.006166475708298</v>
      </c>
    </row>
    <row r="19" spans="1:21">
      <c r="A19">
        <v>16</v>
      </c>
      <c r="B19" s="4">
        <v>3211811223</v>
      </c>
      <c r="C19">
        <f t="shared" si="3"/>
        <v>123316728176</v>
      </c>
      <c r="D19" s="3">
        <f t="shared" si="1"/>
        <v>1233.1672817599999</v>
      </c>
      <c r="E19" s="2">
        <v>190.58819580078099</v>
      </c>
      <c r="F19" s="2">
        <v>143.42663574218699</v>
      </c>
      <c r="G19" s="2">
        <v>95.694625854492102</v>
      </c>
      <c r="H19" s="2">
        <v>147.79911804199199</v>
      </c>
      <c r="I19" s="2">
        <v>162.22735595703099</v>
      </c>
      <c r="J19" s="2">
        <v>155.91003417968699</v>
      </c>
      <c r="K19" s="2">
        <v>147.86560058593699</v>
      </c>
      <c r="L19" s="2">
        <v>154.889404296875</v>
      </c>
      <c r="N19" s="2">
        <v>147.82711791992099</v>
      </c>
      <c r="O19" s="2">
        <v>4.8937683105468697</v>
      </c>
      <c r="P19" s="2">
        <v>3.4425048828125</v>
      </c>
      <c r="U19">
        <f t="shared" si="2"/>
        <v>18.226103664236863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c1b (3)</vt:lpstr>
      <vt:lpstr>wc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2025-01-22T02:59:25Z</dcterms:modified>
</cp:coreProperties>
</file>