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penServer\domains\eastwestpart\example\"/>
    </mc:Choice>
  </mc:AlternateContent>
  <bookViews>
    <workbookView xWindow="0" yWindow="0" windowWidth="19320" windowHeight="10515" activeTab="1"/>
  </bookViews>
  <sheets>
    <sheet name="C6130" sheetId="12" r:id="rId1"/>
    <sheet name="C6136" sheetId="1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3" l="1"/>
  <c r="D20" i="13" s="1"/>
  <c r="C19" i="13"/>
  <c r="D19" i="13" s="1"/>
  <c r="C18" i="13"/>
  <c r="D18" i="13" s="1"/>
  <c r="C17" i="13"/>
  <c r="D17" i="13" s="1"/>
  <c r="C16" i="13"/>
  <c r="D16" i="13" s="1"/>
  <c r="C15" i="13"/>
  <c r="D15" i="13" s="1"/>
  <c r="C14" i="13"/>
  <c r="D14" i="13" s="1"/>
  <c r="C13" i="13"/>
  <c r="D13" i="13" s="1"/>
  <c r="C12" i="13"/>
  <c r="D12" i="13" s="1"/>
  <c r="C11" i="13"/>
  <c r="D11" i="13" s="1"/>
  <c r="C10" i="13"/>
  <c r="D10" i="13" s="1"/>
  <c r="C8" i="13"/>
  <c r="D8" i="13" s="1"/>
  <c r="C7" i="13"/>
  <c r="D7" i="13" s="1"/>
  <c r="C6" i="13"/>
  <c r="D6" i="13" s="1"/>
  <c r="C5" i="13"/>
  <c r="D5" i="13" s="1"/>
  <c r="C4" i="13"/>
  <c r="D4" i="13" s="1"/>
  <c r="C3" i="13"/>
  <c r="D3" i="13" s="1"/>
  <c r="C20" i="12"/>
  <c r="D20" i="12" s="1"/>
  <c r="C19" i="12"/>
  <c r="D19" i="12" s="1"/>
  <c r="C18" i="12"/>
  <c r="D18" i="12" s="1"/>
  <c r="C17" i="12"/>
  <c r="D17" i="12" s="1"/>
  <c r="C16" i="12"/>
  <c r="D16" i="12" s="1"/>
  <c r="C15" i="12"/>
  <c r="D15" i="12" s="1"/>
  <c r="C14" i="12"/>
  <c r="D14" i="12" s="1"/>
  <c r="C13" i="12"/>
  <c r="D13" i="12" s="1"/>
  <c r="C12" i="12"/>
  <c r="D12" i="12" s="1"/>
  <c r="C11" i="12"/>
  <c r="D11" i="12" s="1"/>
  <c r="C10" i="12"/>
  <c r="D10" i="12" s="1"/>
  <c r="C8" i="12"/>
  <c r="D8" i="12" s="1"/>
  <c r="C7" i="12"/>
  <c r="D7" i="12" s="1"/>
  <c r="C6" i="12"/>
  <c r="D6" i="12" s="1"/>
  <c r="C5" i="12"/>
  <c r="D5" i="12" s="1"/>
  <c r="C4" i="12"/>
  <c r="D4" i="12" s="1"/>
  <c r="C3" i="12"/>
  <c r="D3" i="12" s="1"/>
</calcChain>
</file>

<file path=xl/sharedStrings.xml><?xml version="1.0" encoding="utf-8"?>
<sst xmlns="http://schemas.openxmlformats.org/spreadsheetml/2006/main" count="46" uniqueCount="32">
  <si>
    <t>Транспортировка в Воронеж</t>
  </si>
  <si>
    <t>курс валют</t>
  </si>
  <si>
    <t>Цена с юаньях</t>
  </si>
  <si>
    <t>Цена с долларах</t>
  </si>
  <si>
    <t>Цена с рос руб</t>
  </si>
  <si>
    <t>Токарно-винторезный станок CW6163B РМЦ 1500 базовая комплектация</t>
  </si>
  <si>
    <t>Токарно-винторезный станок CW6263B РМЦ 1500 базовая комплектация</t>
  </si>
  <si>
    <t>Токарно-винторезный станок CW6163B РМЦ 2000 базовая комплектация</t>
  </si>
  <si>
    <t>Токарно-винторезный станок CW6263B РМЦ 2000 базовая комплектация</t>
  </si>
  <si>
    <t>Токарно-винторезный станок CW6163B РМЦ 3000 базовая комплектация</t>
  </si>
  <si>
    <t>Токарно-винторезный станок CW6263B РМЦ 3000 базовая комплектация</t>
  </si>
  <si>
    <t>опции</t>
  </si>
  <si>
    <t>УЦИ для РМЦ 1500 мм.</t>
  </si>
  <si>
    <t>УЦИ для РМЦ 2000 мм.</t>
  </si>
  <si>
    <t>УЦИ для РМЦ 3000 мм.</t>
  </si>
  <si>
    <r>
      <t xml:space="preserve">Люнет неподвижный </t>
    </r>
    <r>
      <rPr>
        <sz val="12"/>
        <color theme="1"/>
        <rFont val="Calibri"/>
        <family val="2"/>
        <charset val="204"/>
      </rPr>
      <t>Ø</t>
    </r>
    <r>
      <rPr>
        <sz val="12"/>
        <color theme="1"/>
        <rFont val="Times New Roman"/>
        <family val="1"/>
        <charset val="204"/>
      </rPr>
      <t>70-</t>
    </r>
    <r>
      <rPr>
        <sz val="12"/>
        <color theme="1"/>
        <rFont val="Calibri"/>
        <family val="2"/>
        <charset val="204"/>
      </rPr>
      <t xml:space="preserve"> Ø</t>
    </r>
    <r>
      <rPr>
        <sz val="12"/>
        <color theme="1"/>
        <rFont val="Times New Roman"/>
        <family val="1"/>
        <charset val="204"/>
      </rPr>
      <t>380 мм</t>
    </r>
  </si>
  <si>
    <r>
      <t xml:space="preserve">Люнет подвижный </t>
    </r>
    <r>
      <rPr>
        <sz val="12"/>
        <color theme="1"/>
        <rFont val="Calibri"/>
        <family val="2"/>
        <charset val="204"/>
      </rPr>
      <t>Ø</t>
    </r>
    <r>
      <rPr>
        <sz val="12"/>
        <color theme="1"/>
        <rFont val="Times New Roman"/>
        <family val="1"/>
        <charset val="204"/>
      </rPr>
      <t>50-</t>
    </r>
    <r>
      <rPr>
        <sz val="12"/>
        <color theme="1"/>
        <rFont val="Calibri"/>
        <family val="2"/>
        <charset val="204"/>
      </rPr>
      <t xml:space="preserve"> Ø</t>
    </r>
    <r>
      <rPr>
        <sz val="12"/>
        <color theme="1"/>
        <rFont val="Times New Roman"/>
        <family val="1"/>
        <charset val="204"/>
      </rPr>
      <t>160 мм</t>
    </r>
  </si>
  <si>
    <t>4-х кулачковый патрон</t>
  </si>
  <si>
    <t>Планшайба</t>
  </si>
  <si>
    <t>Приспособление для точения конусов (Конусная линейка)</t>
  </si>
  <si>
    <t>Вращающийся центрJB2887-81Morse5</t>
  </si>
  <si>
    <t>Защита патрона 63B111001</t>
  </si>
  <si>
    <t>Защита суппорта 63B111002</t>
  </si>
  <si>
    <t>Токарно-винторезный станок CW6180B РМЦ 1500 базовая комплектация</t>
  </si>
  <si>
    <t>Токарно-винторезный станок CW6280B РМЦ 1500 базовая комплектация</t>
  </si>
  <si>
    <t>Токарно-винторезный станок CW6180B РМЦ 2000 базовая комплектация</t>
  </si>
  <si>
    <t>Токарно-винторезный станок CW6280B РМЦ 2000 базовая комплектация</t>
  </si>
  <si>
    <t>Токарно-винторезный станок CW6180B РМЦ 3000 базовая комплектация</t>
  </si>
  <si>
    <t>Токарно-винторезный станок CW6280B РМЦ 3000 базовая комплектация</t>
  </si>
  <si>
    <t>Опции:</t>
  </si>
  <si>
    <t>Люнет неподвижный Ø70- Ø380 мм</t>
  </si>
  <si>
    <t>Люнет подвижный Ø50- Ø160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</si>
</sst>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F18" sqref="F18"/>
    </sheetView>
  </sheetViews>
  <sheetFormatPr defaultRowHeight="15" x14ac:dyDescent="0.25"/>
  <cols>
    <col min="1" max="1" width="57.85546875" customWidth="1"/>
    <col min="2" max="2" width="21.28515625" customWidth="1"/>
    <col min="3" max="3" width="19.140625" customWidth="1"/>
    <col min="4" max="4" width="20.7109375" customWidth="1"/>
    <col min="5" max="5" width="23.42578125" customWidth="1"/>
  </cols>
  <sheetData>
    <row r="1" spans="1:5" x14ac:dyDescent="0.25">
      <c r="A1" s="1" t="s">
        <v>1</v>
      </c>
      <c r="B1" s="1">
        <v>6.2</v>
      </c>
      <c r="C1" s="1">
        <v>58</v>
      </c>
      <c r="D1" s="1"/>
      <c r="E1" s="1"/>
    </row>
    <row r="2" spans="1:5" ht="30.75" thickBot="1" x14ac:dyDescent="0.3">
      <c r="A2" s="1"/>
      <c r="B2" s="1" t="s">
        <v>2</v>
      </c>
      <c r="C2" s="1" t="s">
        <v>3</v>
      </c>
      <c r="D2" s="1" t="s">
        <v>4</v>
      </c>
      <c r="E2" s="2" t="s">
        <v>0</v>
      </c>
    </row>
    <row r="3" spans="1:5" ht="32.25" thickBot="1" x14ac:dyDescent="0.3">
      <c r="A3" s="3" t="s">
        <v>5</v>
      </c>
      <c r="B3" s="4">
        <v>100000</v>
      </c>
      <c r="C3" s="5">
        <f>((((B3/B1+E3)*1.1)*1.36)*1.18)*1.04</f>
        <v>33282.930787096775</v>
      </c>
      <c r="D3" s="5">
        <f>C3*C1</f>
        <v>1930409.985651613</v>
      </c>
      <c r="E3" s="1">
        <v>2000</v>
      </c>
    </row>
    <row r="4" spans="1:5" ht="32.25" thickBot="1" x14ac:dyDescent="0.3">
      <c r="A4" s="6" t="s">
        <v>6</v>
      </c>
      <c r="B4" s="7">
        <v>103000</v>
      </c>
      <c r="C4" s="5">
        <f>((((B4/B1+E4)*1.1)*1.36)*1.18)*1.04</f>
        <v>34171.265238709682</v>
      </c>
      <c r="D4" s="5">
        <f>C4*C1</f>
        <v>1981933.3838451616</v>
      </c>
      <c r="E4" s="1">
        <v>2000</v>
      </c>
    </row>
    <row r="5" spans="1:5" ht="32.25" thickBot="1" x14ac:dyDescent="0.3">
      <c r="A5" s="6" t="s">
        <v>7</v>
      </c>
      <c r="B5" s="7">
        <v>105000</v>
      </c>
      <c r="C5" s="5">
        <f>((((B5/B1+E5)*1.1)*1.36)*1.18)*1.04</f>
        <v>35865.022926451624</v>
      </c>
      <c r="D5" s="5">
        <f>C5*C1</f>
        <v>2080171.3297341941</v>
      </c>
      <c r="E5" s="1">
        <v>2600</v>
      </c>
    </row>
    <row r="6" spans="1:5" ht="32.25" thickBot="1" x14ac:dyDescent="0.3">
      <c r="A6" s="6" t="s">
        <v>8</v>
      </c>
      <c r="B6" s="7">
        <v>108000</v>
      </c>
      <c r="C6" s="5">
        <f>((((B6/B1+E6)*1.1)*1.36)*1.18)*1.04</f>
        <v>36753.357378064524</v>
      </c>
      <c r="D6" s="5">
        <f>C6*C1</f>
        <v>2131694.7279277425</v>
      </c>
      <c r="E6" s="1">
        <v>2600</v>
      </c>
    </row>
    <row r="7" spans="1:5" ht="32.25" thickBot="1" x14ac:dyDescent="0.3">
      <c r="A7" s="6" t="s">
        <v>9</v>
      </c>
      <c r="B7" s="7">
        <v>110000</v>
      </c>
      <c r="C7" s="5">
        <f>((((B7/B1+E7)*1.1)*1.36)*1.18)*1.04</f>
        <v>38997.882425806456</v>
      </c>
      <c r="D7" s="5">
        <f>C7*C1</f>
        <v>2261877.1806967743</v>
      </c>
      <c r="E7" s="1">
        <v>3500</v>
      </c>
    </row>
    <row r="8" spans="1:5" ht="32.25" thickBot="1" x14ac:dyDescent="0.3">
      <c r="A8" s="6" t="s">
        <v>10</v>
      </c>
      <c r="B8" s="7">
        <v>113000</v>
      </c>
      <c r="C8" s="5">
        <f>((((B8/B1+E8)*1.1)*1.36)*1.18)*1.04</f>
        <v>39886.216877419356</v>
      </c>
      <c r="D8" s="5">
        <f>C8*C1</f>
        <v>2313400.5788903227</v>
      </c>
      <c r="E8" s="1">
        <v>3500</v>
      </c>
    </row>
    <row r="9" spans="1:5" ht="16.5" thickBot="1" x14ac:dyDescent="0.3">
      <c r="A9" s="8" t="s">
        <v>11</v>
      </c>
      <c r="B9" s="1"/>
      <c r="C9" s="5"/>
      <c r="D9" s="5"/>
      <c r="E9" s="1"/>
    </row>
    <row r="10" spans="1:5" ht="16.5" thickBot="1" x14ac:dyDescent="0.3">
      <c r="A10" s="3" t="s">
        <v>12</v>
      </c>
      <c r="B10" s="4">
        <v>5000</v>
      </c>
      <c r="C10" s="5">
        <f>((((B10/B1+E10)*1.1)*1.36)*1.18)</f>
        <v>1423.6129032258063</v>
      </c>
      <c r="D10" s="5">
        <f>C10*C1</f>
        <v>82569.548387096773</v>
      </c>
      <c r="E10" s="1"/>
    </row>
    <row r="11" spans="1:5" ht="16.5" thickBot="1" x14ac:dyDescent="0.3">
      <c r="A11" s="6" t="s">
        <v>13</v>
      </c>
      <c r="B11" s="7">
        <v>6000</v>
      </c>
      <c r="C11" s="5">
        <f>((((B11/B1+E11)*1.1)*1.36)*1.18)</f>
        <v>1708.3354838709677</v>
      </c>
      <c r="D11" s="5">
        <f>C11*C1</f>
        <v>99083.458064516119</v>
      </c>
      <c r="E11" s="1"/>
    </row>
    <row r="12" spans="1:5" ht="16.5" thickBot="1" x14ac:dyDescent="0.3">
      <c r="A12" s="6" t="s">
        <v>14</v>
      </c>
      <c r="B12" s="7">
        <v>8000</v>
      </c>
      <c r="C12" s="5">
        <f>((((B12/B1+E12)*1.1)*1.36)*1.18)</f>
        <v>2277.7806451612905</v>
      </c>
      <c r="D12" s="5">
        <f>C12*C1</f>
        <v>132111.27741935485</v>
      </c>
      <c r="E12" s="1"/>
    </row>
    <row r="13" spans="1:5" ht="16.5" thickBot="1" x14ac:dyDescent="0.3">
      <c r="A13" s="6" t="s">
        <v>15</v>
      </c>
      <c r="B13" s="7">
        <v>1500</v>
      </c>
      <c r="C13" s="5">
        <f>((((B13/B1+E13)*1.1)*1.36)*1.18)</f>
        <v>427.08387096774192</v>
      </c>
      <c r="D13" s="5">
        <f>C13*C1</f>
        <v>24770.86451612903</v>
      </c>
      <c r="E13" s="1"/>
    </row>
    <row r="14" spans="1:5" ht="16.5" thickBot="1" x14ac:dyDescent="0.3">
      <c r="A14" s="6" t="s">
        <v>16</v>
      </c>
      <c r="B14" s="7">
        <v>1800</v>
      </c>
      <c r="C14" s="5">
        <f>((((B14/B1+E14)*1.1)*1.36)*1.18)</f>
        <v>512.50064516129032</v>
      </c>
      <c r="D14" s="5">
        <f>C14*C1</f>
        <v>29725.037419354838</v>
      </c>
      <c r="E14" s="1"/>
    </row>
    <row r="15" spans="1:5" ht="16.5" thickBot="1" x14ac:dyDescent="0.3">
      <c r="A15" s="6" t="s">
        <v>17</v>
      </c>
      <c r="B15" s="7">
        <v>2500</v>
      </c>
      <c r="C15" s="5">
        <f>((((B15/B1+E15)*1.1)*1.36)*1.18)</f>
        <v>711.80645161290317</v>
      </c>
      <c r="D15" s="5">
        <f>C15*C1</f>
        <v>41284.774193548386</v>
      </c>
      <c r="E15" s="1"/>
    </row>
    <row r="16" spans="1:5" ht="16.5" thickBot="1" x14ac:dyDescent="0.3">
      <c r="A16" s="6" t="s">
        <v>18</v>
      </c>
      <c r="B16" s="7">
        <v>2500</v>
      </c>
      <c r="C16" s="5">
        <f>((((B16/B1+E16)*1.1)*1.36)*1.18)</f>
        <v>711.80645161290317</v>
      </c>
      <c r="D16" s="5">
        <f>C16*C1</f>
        <v>41284.774193548386</v>
      </c>
      <c r="E16" s="1"/>
    </row>
    <row r="17" spans="1:5" ht="32.25" thickBot="1" x14ac:dyDescent="0.3">
      <c r="A17" s="6" t="s">
        <v>19</v>
      </c>
      <c r="B17" s="7">
        <v>12000</v>
      </c>
      <c r="C17" s="5">
        <f>((((B17/B1+E17)*1.1)*1.36)*1.18)</f>
        <v>3416.6709677419353</v>
      </c>
      <c r="D17" s="5">
        <f>C17*C1</f>
        <v>198166.91612903224</v>
      </c>
      <c r="E17" s="1"/>
    </row>
    <row r="18" spans="1:5" ht="16.5" thickBot="1" x14ac:dyDescent="0.3">
      <c r="A18" s="6" t="s">
        <v>20</v>
      </c>
      <c r="B18" s="7">
        <v>800</v>
      </c>
      <c r="C18" s="5">
        <f>((((B18/B1+E18)*1.1)*1.36)*1.18)</f>
        <v>227.77806451612906</v>
      </c>
      <c r="D18" s="5">
        <f>C18*C1</f>
        <v>13211.127741935486</v>
      </c>
      <c r="E18" s="1"/>
    </row>
    <row r="19" spans="1:5" ht="16.5" thickBot="1" x14ac:dyDescent="0.3">
      <c r="A19" s="6" t="s">
        <v>21</v>
      </c>
      <c r="B19" s="7">
        <v>1500</v>
      </c>
      <c r="C19" s="5">
        <f>((((B19/B1+E19)*1.1)*1.36)*1.18)</f>
        <v>427.08387096774192</v>
      </c>
      <c r="D19" s="5">
        <f>C19*C1</f>
        <v>24770.86451612903</v>
      </c>
      <c r="E19" s="1"/>
    </row>
    <row r="20" spans="1:5" ht="16.5" thickBot="1" x14ac:dyDescent="0.3">
      <c r="A20" s="6" t="s">
        <v>22</v>
      </c>
      <c r="B20" s="7">
        <v>500</v>
      </c>
      <c r="C20" s="5">
        <f>((((B20/B1+E20)*1.1)*1.36)*1.18)</f>
        <v>142.36129032258066</v>
      </c>
      <c r="D20" s="5">
        <f>C20*C1</f>
        <v>8256.9548387096784</v>
      </c>
      <c r="E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A23" sqref="A23"/>
    </sheetView>
  </sheetViews>
  <sheetFormatPr defaultRowHeight="15" x14ac:dyDescent="0.25"/>
  <cols>
    <col min="1" max="1" width="79.42578125" customWidth="1"/>
    <col min="2" max="2" width="16.28515625" customWidth="1"/>
    <col min="3" max="3" width="17.28515625" customWidth="1"/>
    <col min="4" max="4" width="17.7109375" customWidth="1"/>
    <col min="5" max="5" width="15.7109375" customWidth="1"/>
  </cols>
  <sheetData>
    <row r="1" spans="1:5" x14ac:dyDescent="0.25">
      <c r="A1" s="1" t="s">
        <v>1</v>
      </c>
      <c r="B1" s="1">
        <v>6.2</v>
      </c>
      <c r="C1" s="1">
        <v>58</v>
      </c>
      <c r="D1" s="1"/>
      <c r="E1" s="1"/>
    </row>
    <row r="2" spans="1:5" ht="30.75" thickBot="1" x14ac:dyDescent="0.3">
      <c r="A2" s="1"/>
      <c r="B2" s="1" t="s">
        <v>2</v>
      </c>
      <c r="C2" s="1" t="s">
        <v>3</v>
      </c>
      <c r="D2" s="1" t="s">
        <v>4</v>
      </c>
      <c r="E2" s="2" t="s">
        <v>0</v>
      </c>
    </row>
    <row r="3" spans="1:5" ht="16.5" thickBot="1" x14ac:dyDescent="0.3">
      <c r="A3" s="3" t="s">
        <v>23</v>
      </c>
      <c r="B3" s="4">
        <v>108000</v>
      </c>
      <c r="C3" s="5">
        <f>((((B3/B1+E3)*1.1)*1.36)*1.18)*1.04</f>
        <v>35651.822658064528</v>
      </c>
      <c r="D3" s="5">
        <f>C3*C1</f>
        <v>2067805.7141677425</v>
      </c>
      <c r="E3" s="1">
        <v>2000</v>
      </c>
    </row>
    <row r="4" spans="1:5" ht="16.5" thickBot="1" x14ac:dyDescent="0.3">
      <c r="A4" s="6" t="s">
        <v>24</v>
      </c>
      <c r="B4" s="7">
        <v>111000</v>
      </c>
      <c r="C4" s="5">
        <f>((((B4/B1+E4)*1.1)*1.36)*1.18)*1.04</f>
        <v>36540.157109677428</v>
      </c>
      <c r="D4" s="5">
        <f>C4*C1</f>
        <v>2119329.112361291</v>
      </c>
      <c r="E4" s="1">
        <v>2000</v>
      </c>
    </row>
    <row r="5" spans="1:5" ht="16.5" thickBot="1" x14ac:dyDescent="0.3">
      <c r="A5" s="6" t="s">
        <v>25</v>
      </c>
      <c r="B5" s="7">
        <v>113000</v>
      </c>
      <c r="C5" s="5">
        <f>((((B5/B1+E5)*1.1)*1.36)*1.18)*1.04</f>
        <v>38233.914797419355</v>
      </c>
      <c r="D5" s="5">
        <f>C5*C1</f>
        <v>2217567.0582503225</v>
      </c>
      <c r="E5" s="1">
        <v>2600</v>
      </c>
    </row>
    <row r="6" spans="1:5" ht="16.5" thickBot="1" x14ac:dyDescent="0.3">
      <c r="A6" s="6" t="s">
        <v>26</v>
      </c>
      <c r="B6" s="7">
        <v>116000</v>
      </c>
      <c r="C6" s="5">
        <f>((((B6/B1+E6)*1.1)*1.36)*1.18)*1.04</f>
        <v>39122.249249032262</v>
      </c>
      <c r="D6" s="5">
        <f>C6*C1</f>
        <v>2269090.4564438714</v>
      </c>
      <c r="E6" s="1">
        <v>2600</v>
      </c>
    </row>
    <row r="7" spans="1:5" ht="16.5" thickBot="1" x14ac:dyDescent="0.3">
      <c r="A7" s="6" t="s">
        <v>27</v>
      </c>
      <c r="B7" s="7">
        <v>118000</v>
      </c>
      <c r="C7" s="5">
        <f>((((B7/B1+E7)*1.1)*1.36)*1.18)*1.04</f>
        <v>41366.774296774194</v>
      </c>
      <c r="D7" s="5">
        <f>C7*C1</f>
        <v>2399272.9092129031</v>
      </c>
      <c r="E7" s="1">
        <v>3500</v>
      </c>
    </row>
    <row r="8" spans="1:5" ht="16.5" thickBot="1" x14ac:dyDescent="0.3">
      <c r="A8" s="6" t="s">
        <v>28</v>
      </c>
      <c r="B8" s="7">
        <v>121000</v>
      </c>
      <c r="C8" s="5">
        <f>((((B8/B1+E8)*1.1)*1.36)*1.18)*1.04</f>
        <v>42255.108748387102</v>
      </c>
      <c r="D8" s="5">
        <f>C8*C1</f>
        <v>2450796.307406452</v>
      </c>
      <c r="E8" s="1">
        <v>3500</v>
      </c>
    </row>
    <row r="9" spans="1:5" ht="16.5" thickBot="1" x14ac:dyDescent="0.3">
      <c r="A9" s="9" t="s">
        <v>29</v>
      </c>
      <c r="B9" s="10"/>
      <c r="C9" s="5"/>
      <c r="D9" s="5"/>
      <c r="E9" s="1"/>
    </row>
    <row r="10" spans="1:5" ht="16.5" thickBot="1" x14ac:dyDescent="0.3">
      <c r="A10" s="6" t="s">
        <v>12</v>
      </c>
      <c r="B10" s="7">
        <v>5000</v>
      </c>
      <c r="C10" s="5">
        <f>((((B10/B1+E10)*1.1)*1.36)*1.18)</f>
        <v>1423.6129032258063</v>
      </c>
      <c r="D10" s="5">
        <f>C10*C1</f>
        <v>82569.548387096773</v>
      </c>
      <c r="E10" s="1"/>
    </row>
    <row r="11" spans="1:5" ht="16.5" thickBot="1" x14ac:dyDescent="0.3">
      <c r="A11" s="6" t="s">
        <v>13</v>
      </c>
      <c r="B11" s="7">
        <v>6000</v>
      </c>
      <c r="C11" s="5">
        <f>((((B11/B1+E11)*1.1)*1.36)*1.18)</f>
        <v>1708.3354838709677</v>
      </c>
      <c r="D11" s="5">
        <f>C11*C1</f>
        <v>99083.458064516119</v>
      </c>
      <c r="E11" s="1"/>
    </row>
    <row r="12" spans="1:5" ht="16.5" thickBot="1" x14ac:dyDescent="0.3">
      <c r="A12" s="6" t="s">
        <v>14</v>
      </c>
      <c r="B12" s="7">
        <v>8000</v>
      </c>
      <c r="C12" s="5">
        <f>((((B12/B1+E12)*1.1)*1.36)*1.18)</f>
        <v>2277.7806451612905</v>
      </c>
      <c r="D12" s="5">
        <f>C12*C1</f>
        <v>132111.27741935485</v>
      </c>
      <c r="E12" s="1"/>
    </row>
    <row r="13" spans="1:5" ht="16.5" thickBot="1" x14ac:dyDescent="0.3">
      <c r="A13" s="6" t="s">
        <v>30</v>
      </c>
      <c r="B13" s="7">
        <v>1500</v>
      </c>
      <c r="C13" s="5">
        <f>((((B13/B1+E13)*1.1)*1.36)*1.18)</f>
        <v>427.08387096774192</v>
      </c>
      <c r="D13" s="5">
        <f>C13*C1</f>
        <v>24770.86451612903</v>
      </c>
      <c r="E13" s="1"/>
    </row>
    <row r="14" spans="1:5" ht="16.5" thickBot="1" x14ac:dyDescent="0.3">
      <c r="A14" s="6" t="s">
        <v>31</v>
      </c>
      <c r="B14" s="7">
        <v>1800</v>
      </c>
      <c r="C14" s="5">
        <f>((((B14/B1+E14)*1.1)*1.36)*1.18)</f>
        <v>512.50064516129032</v>
      </c>
      <c r="D14" s="5">
        <f>C14*C1</f>
        <v>29725.037419354838</v>
      </c>
      <c r="E14" s="1"/>
    </row>
    <row r="15" spans="1:5" ht="16.5" thickBot="1" x14ac:dyDescent="0.3">
      <c r="A15" s="6" t="s">
        <v>17</v>
      </c>
      <c r="B15" s="7">
        <v>2500</v>
      </c>
      <c r="C15" s="5">
        <f>((((B15/B1+E15)*1.1)*1.36)*1.18)</f>
        <v>711.80645161290317</v>
      </c>
      <c r="D15" s="5">
        <f>C15*C1</f>
        <v>41284.774193548386</v>
      </c>
      <c r="E15" s="1"/>
    </row>
    <row r="16" spans="1:5" ht="16.5" thickBot="1" x14ac:dyDescent="0.3">
      <c r="A16" s="6" t="s">
        <v>18</v>
      </c>
      <c r="B16" s="7">
        <v>2500</v>
      </c>
      <c r="C16" s="5">
        <f>((((B16/B1+E16)*1.1)*1.36)*1.18)</f>
        <v>711.80645161290317</v>
      </c>
      <c r="D16" s="5">
        <f>C16*C1</f>
        <v>41284.774193548386</v>
      </c>
      <c r="E16" s="1"/>
    </row>
    <row r="17" spans="1:5" ht="16.5" thickBot="1" x14ac:dyDescent="0.3">
      <c r="A17" s="6" t="s">
        <v>19</v>
      </c>
      <c r="B17" s="7">
        <v>12000</v>
      </c>
      <c r="C17" s="5">
        <f>((((B17/B1+E17)*1.1)*1.36)*1.18)</f>
        <v>3416.6709677419353</v>
      </c>
      <c r="D17" s="5">
        <f>C17*C1</f>
        <v>198166.91612903224</v>
      </c>
      <c r="E17" s="1"/>
    </row>
    <row r="18" spans="1:5" ht="16.5" thickBot="1" x14ac:dyDescent="0.3">
      <c r="A18" s="6" t="s">
        <v>20</v>
      </c>
      <c r="B18" s="7">
        <v>800</v>
      </c>
      <c r="C18" s="5">
        <f>((((B18/B1+E18)*1.1)*1.36)*1.18)</f>
        <v>227.77806451612906</v>
      </c>
      <c r="D18" s="5">
        <f>C18*C1</f>
        <v>13211.127741935486</v>
      </c>
      <c r="E18" s="1"/>
    </row>
    <row r="19" spans="1:5" ht="16.5" thickBot="1" x14ac:dyDescent="0.3">
      <c r="A19" s="6" t="s">
        <v>21</v>
      </c>
      <c r="B19" s="7">
        <v>1500</v>
      </c>
      <c r="C19" s="5">
        <f>((((B19/B1+E19)*1.1)*1.36)*1.18)</f>
        <v>427.08387096774192</v>
      </c>
      <c r="D19" s="5">
        <f>C19*C1</f>
        <v>24770.86451612903</v>
      </c>
      <c r="E19" s="1"/>
    </row>
    <row r="20" spans="1:5" ht="16.5" thickBot="1" x14ac:dyDescent="0.3">
      <c r="A20" s="6" t="s">
        <v>22</v>
      </c>
      <c r="B20" s="7">
        <v>500</v>
      </c>
      <c r="C20" s="5">
        <f>((((B20/B1+E20)*1.1)*1.36)*1.18)</f>
        <v>142.36129032258066</v>
      </c>
      <c r="D20" s="5">
        <f>C20*C1</f>
        <v>8256.9548387096784</v>
      </c>
      <c r="E20" s="1"/>
    </row>
  </sheetData>
  <mergeCells count="1"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C6130</vt:lpstr>
      <vt:lpstr>C6136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 Windows</cp:lastModifiedBy>
  <dcterms:created xsi:type="dcterms:W3CDTF">2018-02-23T13:47:46Z</dcterms:created>
  <dcterms:modified xsi:type="dcterms:W3CDTF">2018-12-28T13:22:28Z</dcterms:modified>
</cp:coreProperties>
</file>