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\Desktop\Q4 2023 GDP\IGR 2023\"/>
    </mc:Choice>
  </mc:AlternateContent>
  <xr:revisionPtr revIDLastSave="0" documentId="13_ncr:1_{8319DDE6-E910-4F07-9D11-BFA48D7B43BA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2019-2021" sheetId="4" r:id="rId1"/>
    <sheet name="2022" sheetId="3" r:id="rId2"/>
    <sheet name="2023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" i="6" l="1"/>
  <c r="J43" i="6"/>
  <c r="I43" i="6"/>
  <c r="H43" i="6"/>
  <c r="G43" i="6"/>
  <c r="F43" i="6"/>
  <c r="E43" i="6"/>
  <c r="D43" i="6"/>
  <c r="C43" i="6"/>
  <c r="K42" i="6"/>
  <c r="M42" i="6" s="1"/>
  <c r="K41" i="6"/>
  <c r="M41" i="6" s="1"/>
  <c r="K40" i="6"/>
  <c r="M40" i="6" s="1"/>
  <c r="K39" i="6"/>
  <c r="M39" i="6" s="1"/>
  <c r="K38" i="6"/>
  <c r="M38" i="6" s="1"/>
  <c r="K37" i="6"/>
  <c r="M37" i="6" s="1"/>
  <c r="K36" i="6"/>
  <c r="M36" i="6" s="1"/>
  <c r="K35" i="6"/>
  <c r="M35" i="6" s="1"/>
  <c r="K34" i="6"/>
  <c r="M34" i="6" s="1"/>
  <c r="K33" i="6"/>
  <c r="M33" i="6" s="1"/>
  <c r="K32" i="6"/>
  <c r="M32" i="6" s="1"/>
  <c r="K31" i="6"/>
  <c r="M31" i="6" s="1"/>
  <c r="K30" i="6"/>
  <c r="M30" i="6" s="1"/>
  <c r="K29" i="6"/>
  <c r="M29" i="6" s="1"/>
  <c r="K28" i="6"/>
  <c r="M28" i="6" s="1"/>
  <c r="K27" i="6"/>
  <c r="M27" i="6" s="1"/>
  <c r="K26" i="6"/>
  <c r="M26" i="6" s="1"/>
  <c r="K25" i="6"/>
  <c r="M25" i="6" s="1"/>
  <c r="K24" i="6"/>
  <c r="M24" i="6" s="1"/>
  <c r="K23" i="6"/>
  <c r="M23" i="6" s="1"/>
  <c r="K22" i="6"/>
  <c r="M22" i="6" s="1"/>
  <c r="K21" i="6"/>
  <c r="M21" i="6" s="1"/>
  <c r="K20" i="6"/>
  <c r="M20" i="6" s="1"/>
  <c r="K19" i="6"/>
  <c r="M19" i="6" s="1"/>
  <c r="K18" i="6"/>
  <c r="M18" i="6" s="1"/>
  <c r="K17" i="6"/>
  <c r="M17" i="6" s="1"/>
  <c r="K16" i="6"/>
  <c r="M16" i="6" s="1"/>
  <c r="K15" i="6"/>
  <c r="M15" i="6" s="1"/>
  <c r="K14" i="6"/>
  <c r="M14" i="6" s="1"/>
  <c r="K13" i="6"/>
  <c r="M13" i="6" s="1"/>
  <c r="K12" i="6"/>
  <c r="M12" i="6" s="1"/>
  <c r="K11" i="6"/>
  <c r="M11" i="6" s="1"/>
  <c r="K10" i="6"/>
  <c r="M10" i="6" s="1"/>
  <c r="K9" i="6"/>
  <c r="M9" i="6" s="1"/>
  <c r="K8" i="6"/>
  <c r="K7" i="6"/>
  <c r="M7" i="6" s="1"/>
  <c r="K6" i="6"/>
  <c r="K43" i="6" l="1"/>
  <c r="M43" i="6"/>
  <c r="M8" i="6"/>
  <c r="M6" i="6"/>
</calcChain>
</file>

<file path=xl/sharedStrings.xml><?xml version="1.0" encoding="utf-8"?>
<sst xmlns="http://schemas.openxmlformats.org/spreadsheetml/2006/main" count="161" uniqueCount="119">
  <si>
    <t>S/N</t>
  </si>
  <si>
    <t>STATE</t>
  </si>
  <si>
    <t>PAYE</t>
  </si>
  <si>
    <t>DIRECT ASSESSMENT</t>
  </si>
  <si>
    <t>ROAD TAXES</t>
  </si>
  <si>
    <t>STAMP DUTIES</t>
  </si>
  <si>
    <t>CAPITAL GAIN TAX</t>
  </si>
  <si>
    <t>MDAs REVENUE</t>
  </si>
  <si>
    <t>TOTAL</t>
  </si>
  <si>
    <t>OTHER TAXES</t>
  </si>
  <si>
    <t>LAGOS</t>
  </si>
  <si>
    <t>OGUN</t>
  </si>
  <si>
    <t>OYO</t>
  </si>
  <si>
    <t>KADUNA*</t>
  </si>
  <si>
    <t>EDO</t>
  </si>
  <si>
    <t>KANO</t>
  </si>
  <si>
    <t>KWARA</t>
  </si>
  <si>
    <t>AKWA IBOM</t>
  </si>
  <si>
    <t>ONDO</t>
  </si>
  <si>
    <t>JIGAWA</t>
  </si>
  <si>
    <t>ABIA</t>
  </si>
  <si>
    <t>IMO</t>
  </si>
  <si>
    <t>BORNO</t>
  </si>
  <si>
    <t>KOGI</t>
  </si>
  <si>
    <t>EKITI</t>
  </si>
  <si>
    <t>GOMBE</t>
  </si>
  <si>
    <t>EBONYI</t>
  </si>
  <si>
    <t>TOTAL TAX</t>
  </si>
  <si>
    <t>TAX REVENUE</t>
  </si>
  <si>
    <t>OTHERS</t>
  </si>
  <si>
    <t xml:space="preserve">              TAX REVENUE</t>
  </si>
  <si>
    <t xml:space="preserve">            OTHERS</t>
  </si>
  <si>
    <t xml:space="preserve">                     TOTAL</t>
  </si>
  <si>
    <t xml:space="preserve">           TAX REVENUE</t>
  </si>
  <si>
    <t xml:space="preserve">                    OTHERS</t>
  </si>
  <si>
    <t xml:space="preserve">                      TOTAL</t>
  </si>
  <si>
    <t>Abia</t>
  </si>
  <si>
    <t>Adamawa</t>
  </si>
  <si>
    <t xml:space="preserve">Akwa ibom </t>
  </si>
  <si>
    <t>Anambra</t>
  </si>
  <si>
    <t>Bauchi</t>
  </si>
  <si>
    <t>Bayelsa</t>
  </si>
  <si>
    <t>Benue</t>
  </si>
  <si>
    <t xml:space="preserve">Borno               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</si>
  <si>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</si>
  <si>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</si>
  <si>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</si>
  <si>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</si>
  <si>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</si>
  <si>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</si>
  <si>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</si>
  <si>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</si>
  <si>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</si>
  <si>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</si>
  <si>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</si>
  <si>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</si>
  <si>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</si>
  <si>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</si>
  <si>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</si>
  <si>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</si>
  <si>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</si>
  <si>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</si>
  <si>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</si>
  <si>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</si>
  <si>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</si>
  <si>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</si>
  <si>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</si>
  <si>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</si>
  <si>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</si>
  <si>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</si>
  <si>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</si>
  <si>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</si>
  <si>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FCT</t>
  </si>
  <si>
    <t>-</t>
  </si>
  <si>
    <t xml:space="preserve">NOTE: 1. FIGURES ARE AS SUBMITTED BY THE ACCOUNTANTS GENERAL OF THE STATES FROM THEIR AUDITED FINANCIAL STATEMENTS AND FROM RECONCILED POSITIONS WITH THE STATE BOARDS OF INTERNAL REVENUE </t>
  </si>
  <si>
    <t xml:space="preserve">              2: THERE ARE NO BREAKDOWN OF FIGURES ACCORDING TO TAX TYPES IN THE AUDITED FINANCIAL STATEMENTS RECEIVED FOR THE YEARS 2019-2021</t>
  </si>
  <si>
    <t>2022 IGR DATA</t>
  </si>
  <si>
    <t>SNo</t>
  </si>
  <si>
    <t>WITHHOLDING TAX</t>
  </si>
  <si>
    <t>LGA Revenue</t>
  </si>
  <si>
    <t>RIVERS</t>
  </si>
  <si>
    <t>FEDERAL CAPITAL TERRITORY</t>
  </si>
  <si>
    <t>DELTA</t>
  </si>
  <si>
    <t>ANAMBRA</t>
  </si>
  <si>
    <t>ENUGU</t>
  </si>
  <si>
    <t>BAUCHI</t>
  </si>
  <si>
    <t>SOKOTO</t>
  </si>
  <si>
    <t>OSUN</t>
  </si>
  <si>
    <t>CROSS RIVER</t>
  </si>
  <si>
    <t>ZAMFARA</t>
  </si>
  <si>
    <t>NASSARAWA</t>
  </si>
  <si>
    <t>NIGER</t>
  </si>
  <si>
    <t>BENUE</t>
  </si>
  <si>
    <t>PLATEAU</t>
  </si>
  <si>
    <t>BAYELSA</t>
  </si>
  <si>
    <t>ADAMAWA</t>
  </si>
  <si>
    <t>KATSINA</t>
  </si>
  <si>
    <t>YOBE</t>
  </si>
  <si>
    <t>TARABA</t>
  </si>
  <si>
    <t>KEBBI</t>
  </si>
  <si>
    <t>*Kaduna Local Government contribution embedded in total collection from State</t>
  </si>
  <si>
    <t xml:space="preserve">FULL YEAR 2023 SUB-NATIONAL INTERNALLY GENERATED REVENUE </t>
  </si>
  <si>
    <t>SN</t>
  </si>
  <si>
    <t>State</t>
  </si>
  <si>
    <t>Direct Assessment</t>
  </si>
  <si>
    <t>Road Tax</t>
  </si>
  <si>
    <t>Stamp Duties</t>
  </si>
  <si>
    <t>Capital Gains Tax</t>
  </si>
  <si>
    <t>Withholding Tax</t>
  </si>
  <si>
    <t>Other Tax</t>
  </si>
  <si>
    <t>Total Tax</t>
  </si>
  <si>
    <t>MDAs Revenue</t>
  </si>
  <si>
    <t>Total</t>
  </si>
  <si>
    <t>Akwa Ibom</t>
  </si>
  <si>
    <t>Cross River</t>
  </si>
  <si>
    <t>Borno</t>
  </si>
  <si>
    <t>* Note</t>
  </si>
  <si>
    <t>1. Figures are subject to reconciliations and updates by the respective sub-national revenue authorities.</t>
  </si>
  <si>
    <t>2. MDAs Revenue for Kwara State contain exceptional item collections from pilgrims fees.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</si>
</sst>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10409]#,##0.00;\(#,##0.00\)"/>
  </numFmts>
  <fonts count="17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22"/>
      <color theme="1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20"/>
      <name val="Calibri Light"/>
      <family val="2"/>
    </font>
    <font>
      <b/>
      <sz val="14"/>
      <color rgb="FF000000"/>
      <name val="Calibri Light"/>
      <family val="2"/>
    </font>
    <font>
      <b/>
      <sz val="14"/>
      <name val="Calibri Light"/>
      <family val="2"/>
    </font>
    <font>
      <sz val="14"/>
      <name val="Calibri Light"/>
      <family val="2"/>
    </font>
    <font>
      <sz val="14"/>
      <color rgb="FF000000"/>
      <name val="Calibri Light"/>
      <family val="2"/>
    </font>
    <font>
      <sz val="18"/>
      <color rgb="FF000000"/>
      <name val="Calibri Light"/>
      <family val="2"/>
    </font>
    <font>
      <sz val="18"/>
      <name val="Calibri Light"/>
      <family val="2"/>
    </font>
    <font>
      <b/>
      <sz val="18.5"/>
      <name val="Calibri Light"/>
      <family val="2"/>
    </font>
    <font>
      <b/>
      <sz val="18.5"/>
      <color rgb="FF000000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 applyAlignment="1">
      <alignment horizontal="left" vertical="top"/>
    </xf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43" fontId="0" fillId="0" borderId="1" xfId="1" applyFont="1" applyBorder="1" applyAlignment="1">
      <alignment horizontal="right"/>
    </xf>
    <xf numFmtId="43" fontId="0" fillId="0" borderId="1" xfId="1" applyFont="1" applyBorder="1"/>
    <xf numFmtId="43" fontId="0" fillId="0" borderId="0" xfId="0" applyNumberFormat="1"/>
    <xf numFmtId="0" fontId="4" fillId="2" borderId="1" xfId="0" applyFont="1" applyFill="1" applyBorder="1"/>
    <xf numFmtId="0" fontId="5" fillId="2" borderId="0" xfId="0" applyFont="1" applyFill="1"/>
    <xf numFmtId="0" fontId="6" fillId="0" borderId="1" xfId="0" applyFont="1" applyBorder="1"/>
    <xf numFmtId="164" fontId="6" fillId="0" borderId="1" xfId="0" applyNumberFormat="1" applyFont="1" applyBorder="1"/>
    <xf numFmtId="164" fontId="7" fillId="0" borderId="5" xfId="0" applyNumberFormat="1" applyFont="1" applyBorder="1" applyAlignment="1">
      <alignment horizontal="right" vertical="top" wrapText="1" readingOrder="1"/>
    </xf>
    <xf numFmtId="4" fontId="7" fillId="0" borderId="1" xfId="0" applyNumberFormat="1" applyFont="1" applyBorder="1" applyAlignment="1">
      <alignment horizontal="right" vertical="top" wrapText="1"/>
    </xf>
    <xf numFmtId="4" fontId="7" fillId="0" borderId="1" xfId="0" applyNumberFormat="1" applyFont="1" applyBorder="1" applyAlignment="1">
      <alignment horizontal="right" vertical="center" wrapText="1"/>
    </xf>
    <xf numFmtId="4" fontId="7" fillId="0" borderId="0" xfId="0" applyNumberFormat="1" applyFont="1" applyAlignment="1">
      <alignment vertical="center"/>
    </xf>
    <xf numFmtId="0" fontId="6" fillId="0" borderId="6" xfId="0" applyFont="1" applyBorder="1"/>
    <xf numFmtId="164" fontId="6" fillId="0" borderId="6" xfId="0" applyNumberFormat="1" applyFont="1" applyBorder="1"/>
    <xf numFmtId="164" fontId="0" fillId="0" borderId="0" xfId="0" applyNumberFormat="1"/>
    <xf numFmtId="0" fontId="4" fillId="3" borderId="1" xfId="0" applyFont="1" applyFill="1" applyBorder="1"/>
    <xf numFmtId="164" fontId="4" fillId="3" borderId="1" xfId="0" applyNumberFormat="1" applyFont="1" applyFill="1" applyBorder="1"/>
    <xf numFmtId="0" fontId="0" fillId="3" borderId="0" xfId="0" applyFill="1"/>
    <xf numFmtId="164" fontId="0" fillId="3" borderId="0" xfId="0" applyNumberFormat="1" applyFill="1"/>
    <xf numFmtId="49" fontId="8" fillId="0" borderId="0" xfId="1" applyNumberFormat="1" applyFont="1" applyFill="1" applyBorder="1" applyAlignment="1">
      <alignment horizontal="left" vertical="top"/>
    </xf>
    <xf numFmtId="43" fontId="8" fillId="0" borderId="0" xfId="1" applyFont="1" applyFill="1" applyBorder="1" applyAlignment="1">
      <alignment vertical="top"/>
    </xf>
    <xf numFmtId="49" fontId="9" fillId="0" borderId="1" xfId="1" applyNumberFormat="1" applyFont="1" applyFill="1" applyBorder="1" applyAlignment="1">
      <alignment horizontal="left" vertical="top" wrapText="1" readingOrder="1"/>
    </xf>
    <xf numFmtId="43" fontId="9" fillId="0" borderId="1" xfId="1" applyFont="1" applyFill="1" applyBorder="1" applyAlignment="1">
      <alignment horizontal="left" vertical="top" wrapText="1" readingOrder="1"/>
    </xf>
    <xf numFmtId="43" fontId="9" fillId="0" borderId="2" xfId="1" applyFont="1" applyFill="1" applyBorder="1" applyAlignment="1">
      <alignment horizontal="right" vertical="top" wrapText="1" readingOrder="1"/>
    </xf>
    <xf numFmtId="43" fontId="9" fillId="0" borderId="1" xfId="1" applyFont="1" applyFill="1" applyBorder="1" applyAlignment="1">
      <alignment horizontal="right" vertical="top" wrapText="1" readingOrder="1"/>
    </xf>
    <xf numFmtId="43" fontId="11" fillId="0" borderId="0" xfId="1" applyFont="1" applyFill="1" applyBorder="1" applyAlignment="1">
      <alignment vertical="top"/>
    </xf>
    <xf numFmtId="49" fontId="12" fillId="0" borderId="1" xfId="1" applyNumberFormat="1" applyFont="1" applyFill="1" applyBorder="1" applyAlignment="1">
      <alignment horizontal="left" vertical="top" wrapText="1" readingOrder="1"/>
    </xf>
    <xf numFmtId="43" fontId="13" fillId="0" borderId="1" xfId="1" applyFont="1" applyFill="1" applyBorder="1" applyAlignment="1">
      <alignment vertical="top" wrapText="1" readingOrder="1"/>
    </xf>
    <xf numFmtId="43" fontId="13" fillId="0" borderId="2" xfId="1" applyFont="1" applyFill="1" applyBorder="1" applyAlignment="1">
      <alignment horizontal="right" vertical="top" wrapText="1" readingOrder="1"/>
    </xf>
    <xf numFmtId="43" fontId="13" fillId="0" borderId="1" xfId="1" applyFont="1" applyFill="1" applyBorder="1" applyAlignment="1">
      <alignment horizontal="right" vertical="top" wrapText="1" readingOrder="1"/>
    </xf>
    <xf numFmtId="43" fontId="14" fillId="0" borderId="1" xfId="1" applyFont="1" applyFill="1" applyBorder="1" applyAlignment="1">
      <alignment vertical="top"/>
    </xf>
    <xf numFmtId="43" fontId="15" fillId="0" borderId="7" xfId="1" applyFont="1" applyFill="1" applyBorder="1" applyAlignment="1">
      <alignment horizontal="right" vertical="center"/>
    </xf>
    <xf numFmtId="43" fontId="16" fillId="0" borderId="7" xfId="1" applyFont="1" applyFill="1" applyBorder="1" applyAlignment="1">
      <alignment horizontal="left" vertical="center" wrapText="1" readingOrder="1"/>
    </xf>
    <xf numFmtId="43" fontId="16" fillId="0" borderId="8" xfId="1" applyFont="1" applyFill="1" applyBorder="1" applyAlignment="1">
      <alignment horizontal="right" vertical="center" wrapText="1" readingOrder="1"/>
    </xf>
    <xf numFmtId="43" fontId="16" fillId="0" borderId="7" xfId="1" applyFont="1" applyFill="1" applyBorder="1" applyAlignment="1">
      <alignment horizontal="right" vertical="center" wrapText="1" readingOrder="1"/>
    </xf>
    <xf numFmtId="43" fontId="15" fillId="0" borderId="0" xfId="1" applyFont="1" applyFill="1" applyBorder="1" applyAlignment="1">
      <alignment horizontal="right" vertical="center"/>
    </xf>
    <xf numFmtId="49" fontId="10" fillId="0" borderId="0" xfId="1" applyNumberFormat="1" applyFont="1" applyFill="1" applyBorder="1" applyAlignment="1">
      <alignment horizontal="left" vertical="top"/>
    </xf>
    <xf numFmtId="43" fontId="12" fillId="0" borderId="0" xfId="1" applyFont="1" applyFill="1" applyBorder="1" applyAlignment="1">
      <alignment vertical="top" wrapText="1" readingOrder="1"/>
    </xf>
    <xf numFmtId="49" fontId="11" fillId="0" borderId="0" xfId="1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3" fontId="12" fillId="0" borderId="0" xfId="1" applyFont="1" applyFill="1" applyBorder="1" applyAlignment="1">
      <alignment horizontal="center" vertical="top" readingOrder="1"/>
    </xf>
    <xf numFmtId="43" fontId="12" fillId="0" borderId="0" xfId="1" applyFont="1" applyFill="1" applyBorder="1" applyAlignment="1">
      <alignment vertical="top" readingOrder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648305</xdr:colOff>
      <xdr:row>0</xdr:row>
      <xdr:rowOff>39311</xdr:rowOff>
    </xdr:from>
    <xdr:to>
      <xdr:col>7</xdr:col>
      <xdr:colOff>367471</xdr:colOff>
      <xdr:row>0</xdr:row>
      <xdr:rowOff>452437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03CF17-5E5F-4D78-B47C-CD038A4A0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68430" y="39311"/>
          <a:ext cx="1124104" cy="413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149678</xdr:rowOff>
    </xdr:from>
    <xdr:to>
      <xdr:col>2</xdr:col>
      <xdr:colOff>247650</xdr:colOff>
      <xdr:row>2</xdr:row>
      <xdr:rowOff>447675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AAA43F-AF6A-4D4A-99FB-F4348E8A24E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49678"/>
          <a:ext cx="2470150" cy="1339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7CAE-951F-4D7E-AE66-9C304FBC9B56}">
  <dimension ref="A1:K43"/>
  <sheetViews>
    <sheetView zoomScale="118" zoomScaleNormal="118" workbookViewId="0">
      <pane xSplit="2" ySplit="2" topLeftCell="G28" activePane="bottomRight" state="frozen"/>
      <selection pane="topRight" activeCell="C1" sqref="C1"/>
      <selection pane="bottomLeft" activeCell="A3" sqref="A3"/>
      <selection pane="bottomRight" activeCell="I40" sqref="I40:K40"/>
    </sheetView>
  </sheetViews>
  <sheetFormatPr defaultColWidth="9.296875" defaultRowHeight="13" x14ac:dyDescent="0.3"/>
  <cols>
    <col min="1" max="1" width="5.296875" style="1" customWidth="1"/>
    <col min="2" max="2" width="14.796875" style="1" bestFit="1" customWidth="1"/>
    <col min="3" max="3" width="24" style="1" bestFit="1" customWidth="1"/>
    <col min="4" max="4" width="22.09765625" style="1" bestFit="1" customWidth="1"/>
    <col min="5" max="5" width="24" style="1" bestFit="1" customWidth="1"/>
    <col min="6" max="6" width="28" style="1" customWidth="1"/>
    <col min="7" max="7" width="23" style="1" customWidth="1"/>
    <col min="8" max="8" width="27.296875" style="1" customWidth="1"/>
    <col min="9" max="9" width="25.69921875" style="1" customWidth="1"/>
    <col min="10" max="10" width="28.69921875" style="1" customWidth="1"/>
    <col min="11" max="11" width="26.296875" style="1" customWidth="1"/>
    <col min="12" max="16384" width="9.296875" style="1"/>
  </cols>
  <sheetData>
    <row r="1" spans="1:11" ht="14.5" x14ac:dyDescent="0.35">
      <c r="B1" s="2"/>
      <c r="C1" s="43">
        <v>2019</v>
      </c>
      <c r="D1" s="43"/>
      <c r="E1" s="43"/>
      <c r="F1" s="43">
        <v>2020</v>
      </c>
      <c r="G1" s="43"/>
      <c r="H1" s="43"/>
      <c r="I1" s="43">
        <v>2021</v>
      </c>
      <c r="J1" s="43"/>
      <c r="K1" s="43"/>
    </row>
    <row r="2" spans="1:11" s="4" customFormat="1" ht="14.5" x14ac:dyDescent="0.35">
      <c r="A2" s="3" t="s">
        <v>0</v>
      </c>
      <c r="B2" s="3"/>
      <c r="C2" s="3" t="s">
        <v>28</v>
      </c>
      <c r="D2" s="3" t="s">
        <v>29</v>
      </c>
      <c r="E2" s="3" t="s">
        <v>8</v>
      </c>
      <c r="F2" s="3" t="s">
        <v>30</v>
      </c>
      <c r="G2" s="3" t="s">
        <v>31</v>
      </c>
      <c r="H2" s="3" t="s">
        <v>32</v>
      </c>
      <c r="I2" s="3" t="s">
        <v>33</v>
      </c>
      <c r="J2" s="3" t="s">
        <v>34</v>
      </c>
      <c r="K2" s="3" t="s">
        <v>35</v>
      </c>
    </row>
    <row r="3" spans="1:11" x14ac:dyDescent="0.3">
      <c r="A3" s="2">
        <v>1</v>
      </c>
      <c r="B3" s="2" t="s">
        <v>36</v>
      </c>
      <c r="C3" s="5">
        <v>8967911371.7999992</v>
      </c>
      <c r="D3" s="5">
        <v>6532017888.96</v>
      </c>
      <c r="E3" s="5">
        <v>15499929260.76</v>
      </c>
      <c r="F3" s="6">
        <v>8115046043.3900003</v>
      </c>
      <c r="G3" s="6">
        <v>7806180136.5200005</v>
      </c>
      <c r="H3" s="6">
        <v>15921226179.91</v>
      </c>
      <c r="I3" s="6">
        <v>6510207510.2700005</v>
      </c>
      <c r="J3" s="6">
        <v>13068124081.059999</v>
      </c>
      <c r="K3" s="6">
        <v>19578331591.330002</v>
      </c>
    </row>
    <row r="4" spans="1:11" x14ac:dyDescent="0.3">
      <c r="A4" s="2">
        <v>2</v>
      </c>
      <c r="B4" s="2" t="s">
        <v>37</v>
      </c>
      <c r="C4" s="5">
        <v>7149450997.3500004</v>
      </c>
      <c r="D4" s="5">
        <v>2555199188.0700002</v>
      </c>
      <c r="E4" s="5">
        <v>9704650185.4200001</v>
      </c>
      <c r="F4" s="6">
        <v>6689884415.4300003</v>
      </c>
      <c r="G4" s="6">
        <v>1639986291.22</v>
      </c>
      <c r="H4" s="6">
        <v>8329870706.6499996</v>
      </c>
      <c r="I4" s="6">
        <v>9156545181.3199997</v>
      </c>
      <c r="J4" s="6">
        <v>3855066046.8000002</v>
      </c>
      <c r="K4" s="6">
        <v>13011611228.120001</v>
      </c>
    </row>
    <row r="5" spans="1:11" x14ac:dyDescent="0.3">
      <c r="A5" s="2">
        <v>3</v>
      </c>
      <c r="B5" s="2" t="s">
        <v>38</v>
      </c>
      <c r="C5" s="5">
        <v>30898622006</v>
      </c>
      <c r="D5" s="5">
        <v>4606314352</v>
      </c>
      <c r="E5" s="5">
        <v>35504936358</v>
      </c>
      <c r="F5" s="6">
        <v>26608481531.080002</v>
      </c>
      <c r="G5" s="6">
        <v>4088288747.0100002</v>
      </c>
      <c r="H5" s="6">
        <v>30696770278.09</v>
      </c>
      <c r="I5" s="6">
        <v>27212666835.459999</v>
      </c>
      <c r="J5" s="6">
        <v>4183845259.3800001</v>
      </c>
      <c r="K5" s="6">
        <v>31396512094.84</v>
      </c>
    </row>
    <row r="6" spans="1:11" x14ac:dyDescent="0.3">
      <c r="A6" s="2">
        <v>4</v>
      </c>
      <c r="B6" s="2" t="s">
        <v>39</v>
      </c>
      <c r="C6" s="5">
        <v>16132798621.08</v>
      </c>
      <c r="D6" s="5">
        <v>10236397243.809999</v>
      </c>
      <c r="E6" s="5">
        <v>26369195864.889999</v>
      </c>
      <c r="F6" s="6">
        <v>15849268431.879999</v>
      </c>
      <c r="G6" s="6">
        <v>12160638148.6</v>
      </c>
      <c r="H6" s="6">
        <v>28009906580.48</v>
      </c>
      <c r="I6" s="6">
        <v>18274310246.099998</v>
      </c>
      <c r="J6" s="6">
        <v>12642364366.190001</v>
      </c>
      <c r="K6" s="6">
        <v>30916674612.290001</v>
      </c>
    </row>
    <row r="7" spans="1:11" x14ac:dyDescent="0.3">
      <c r="A7" s="2">
        <v>5</v>
      </c>
      <c r="B7" s="2" t="s">
        <v>40</v>
      </c>
      <c r="C7" s="5">
        <v>9719343046.3400002</v>
      </c>
      <c r="D7" s="5">
        <v>2573975892.52</v>
      </c>
      <c r="E7" s="5">
        <v>12293318938.860001</v>
      </c>
      <c r="F7" s="6">
        <v>12078114538.1</v>
      </c>
      <c r="G7" s="6">
        <v>961180274.32000005</v>
      </c>
      <c r="H7" s="6">
        <v>13039294812.42</v>
      </c>
      <c r="I7" s="6">
        <v>15838568154.700001</v>
      </c>
      <c r="J7" s="6">
        <v>2063879812.9300001</v>
      </c>
      <c r="K7" s="6">
        <v>17902447967.630001</v>
      </c>
    </row>
    <row r="8" spans="1:11" x14ac:dyDescent="0.3">
      <c r="A8" s="2">
        <v>6</v>
      </c>
      <c r="B8" s="2" t="s">
        <v>41</v>
      </c>
      <c r="C8" s="5">
        <v>16095974641</v>
      </c>
      <c r="D8" s="5">
        <v>246787891</v>
      </c>
      <c r="E8" s="5">
        <v>16342762532</v>
      </c>
      <c r="F8" s="6">
        <v>12007639112</v>
      </c>
      <c r="G8" s="6">
        <v>173136031</v>
      </c>
      <c r="H8" s="6">
        <v>12180775143</v>
      </c>
      <c r="I8" s="6">
        <v>12518959695</v>
      </c>
      <c r="J8" s="6">
        <v>755032609</v>
      </c>
      <c r="K8" s="6">
        <v>13273992304</v>
      </c>
    </row>
    <row r="9" spans="1:11" x14ac:dyDescent="0.3">
      <c r="A9" s="2">
        <v>7</v>
      </c>
      <c r="B9" s="2" t="s">
        <v>42</v>
      </c>
      <c r="C9" s="5">
        <v>13808644069.049999</v>
      </c>
      <c r="D9" s="5">
        <v>3370994124.9099998</v>
      </c>
      <c r="E9" s="5">
        <v>17179638193.959999</v>
      </c>
      <c r="F9" s="6">
        <v>8171502531.6000004</v>
      </c>
      <c r="G9" s="6">
        <v>2292171749.1300001</v>
      </c>
      <c r="H9" s="6">
        <v>10463674280.73</v>
      </c>
      <c r="I9" s="6">
        <v>8594630702.7800007</v>
      </c>
      <c r="J9" s="6">
        <v>4006519834.6700001</v>
      </c>
      <c r="K9" s="6">
        <v>12601150537.450001</v>
      </c>
    </row>
    <row r="10" spans="1:11" x14ac:dyDescent="0.3">
      <c r="A10" s="2">
        <v>8</v>
      </c>
      <c r="B10" s="2" t="s">
        <v>43</v>
      </c>
      <c r="C10" s="5">
        <v>4468788309.2600002</v>
      </c>
      <c r="D10" s="5">
        <v>3706460016.7399998</v>
      </c>
      <c r="E10" s="5">
        <v>8175248326</v>
      </c>
      <c r="F10" s="6">
        <v>10468168548.709999</v>
      </c>
      <c r="G10" s="6">
        <v>1343164811.25</v>
      </c>
      <c r="H10" s="6">
        <v>11811333359.959999</v>
      </c>
      <c r="I10" s="6">
        <v>15210364498.469999</v>
      </c>
      <c r="J10" s="6">
        <v>3527848388.75</v>
      </c>
      <c r="K10" s="6">
        <v>18738212887.220001</v>
      </c>
    </row>
    <row r="11" spans="1:11" x14ac:dyDescent="0.3">
      <c r="A11" s="2">
        <v>9</v>
      </c>
      <c r="B11" s="2" t="s">
        <v>44</v>
      </c>
      <c r="C11" s="5">
        <v>19207252439.91</v>
      </c>
      <c r="D11" s="5">
        <v>3389811542.6399999</v>
      </c>
      <c r="E11" s="5">
        <v>22597063982.549999</v>
      </c>
      <c r="F11" s="6">
        <v>12919752547.889999</v>
      </c>
      <c r="G11" s="6">
        <v>3435842921.1900001</v>
      </c>
      <c r="H11" s="6">
        <v>16355595469.08</v>
      </c>
      <c r="I11" s="6">
        <v>18009751162.48</v>
      </c>
      <c r="J11" s="6">
        <v>4902530009.6899996</v>
      </c>
      <c r="K11" s="6">
        <v>22912281172.169998</v>
      </c>
    </row>
    <row r="12" spans="1:11" x14ac:dyDescent="0.3">
      <c r="A12" s="2">
        <v>10</v>
      </c>
      <c r="B12" s="2" t="s">
        <v>45</v>
      </c>
      <c r="C12" s="5">
        <v>57805917780.370003</v>
      </c>
      <c r="D12" s="5">
        <v>6872879211.1999998</v>
      </c>
      <c r="E12" s="5">
        <v>64678796991.57</v>
      </c>
      <c r="F12" s="6">
        <v>55523189333.519997</v>
      </c>
      <c r="G12" s="6">
        <v>4209693329.4499998</v>
      </c>
      <c r="H12" s="6">
        <v>59732882662.970001</v>
      </c>
      <c r="I12" s="6">
        <v>70783677012.970001</v>
      </c>
      <c r="J12" s="6">
        <v>9419946737.2299995</v>
      </c>
      <c r="K12" s="6">
        <v>80203623750.199997</v>
      </c>
    </row>
    <row r="13" spans="1:11" x14ac:dyDescent="0.3">
      <c r="A13" s="2">
        <v>11</v>
      </c>
      <c r="B13" s="2" t="s">
        <v>46</v>
      </c>
      <c r="C13" s="5">
        <v>5258402784.3599997</v>
      </c>
      <c r="D13" s="5">
        <v>4565121067.4799995</v>
      </c>
      <c r="E13" s="5">
        <v>9823523851.8400002</v>
      </c>
      <c r="F13" s="6">
        <v>6361234312.2600002</v>
      </c>
      <c r="G13" s="6">
        <v>9535619242.2199993</v>
      </c>
      <c r="H13" s="6">
        <v>15896853554.48</v>
      </c>
      <c r="I13" s="6">
        <v>7683455361.5100002</v>
      </c>
      <c r="J13" s="6">
        <v>6068857949.8199997</v>
      </c>
      <c r="K13" s="6">
        <v>13752313311.33</v>
      </c>
    </row>
    <row r="14" spans="1:11" x14ac:dyDescent="0.3">
      <c r="A14" s="2">
        <v>12</v>
      </c>
      <c r="B14" s="2" t="s">
        <v>47</v>
      </c>
      <c r="C14" s="5">
        <v>21621118919.220001</v>
      </c>
      <c r="D14" s="5">
        <v>13606875943.870001</v>
      </c>
      <c r="E14" s="5">
        <v>35227994863.089996</v>
      </c>
      <c r="F14" s="6">
        <v>17663827776.619999</v>
      </c>
      <c r="G14" s="6">
        <v>10353481416</v>
      </c>
      <c r="H14" s="6">
        <v>28017309192.619999</v>
      </c>
      <c r="I14" s="6">
        <v>29674408312.93</v>
      </c>
      <c r="J14" s="6">
        <v>12752797010.360001</v>
      </c>
      <c r="K14" s="6">
        <v>42427205323.290001</v>
      </c>
    </row>
    <row r="15" spans="1:11" x14ac:dyDescent="0.3">
      <c r="A15" s="2">
        <v>13</v>
      </c>
      <c r="B15" s="2" t="s">
        <v>48</v>
      </c>
      <c r="C15" s="5">
        <v>7404476122.3800001</v>
      </c>
      <c r="D15" s="5">
        <v>7970241751.2200003</v>
      </c>
      <c r="E15" s="5">
        <v>15374717873.6</v>
      </c>
      <c r="F15" s="6">
        <v>6409566445.3500004</v>
      </c>
      <c r="G15" s="6">
        <v>4147987499.6999998</v>
      </c>
      <c r="H15" s="6">
        <v>10557553945.049999</v>
      </c>
      <c r="I15" s="6">
        <v>7546045018.54</v>
      </c>
      <c r="J15" s="6">
        <v>6074388109.6499996</v>
      </c>
      <c r="K15" s="6">
        <v>13620433128.190001</v>
      </c>
    </row>
    <row r="16" spans="1:11" x14ac:dyDescent="0.3">
      <c r="A16" s="2">
        <v>14</v>
      </c>
      <c r="B16" s="2" t="s">
        <v>49</v>
      </c>
      <c r="C16" s="5">
        <v>21869612344</v>
      </c>
      <c r="D16" s="5">
        <v>9273350958</v>
      </c>
      <c r="E16" s="5">
        <v>31142963302</v>
      </c>
      <c r="F16" s="6">
        <v>13457912133</v>
      </c>
      <c r="G16" s="6">
        <v>10186786458</v>
      </c>
      <c r="H16" s="6">
        <v>23644698591</v>
      </c>
      <c r="I16" s="6">
        <v>15705199601.6</v>
      </c>
      <c r="J16" s="6">
        <v>11012619443</v>
      </c>
      <c r="K16" s="6">
        <v>26717819044.599998</v>
      </c>
    </row>
    <row r="17" spans="1:11" x14ac:dyDescent="0.3">
      <c r="A17" s="2">
        <v>15</v>
      </c>
      <c r="B17" s="2" t="s">
        <v>50</v>
      </c>
      <c r="C17" s="5">
        <v>4319730831.6300001</v>
      </c>
      <c r="D17" s="5">
        <v>2512295247.8699999</v>
      </c>
      <c r="E17" s="5">
        <v>6832026079.5</v>
      </c>
      <c r="F17" s="6">
        <v>6406899435.9099998</v>
      </c>
      <c r="G17" s="6">
        <v>2230525758.46</v>
      </c>
      <c r="H17" s="6">
        <v>8637425194.3700008</v>
      </c>
      <c r="I17" s="6">
        <v>7603486868.3100004</v>
      </c>
      <c r="J17" s="6">
        <v>2960193603.4299998</v>
      </c>
      <c r="K17" s="6">
        <v>10563680471.74</v>
      </c>
    </row>
    <row r="18" spans="1:11" x14ac:dyDescent="0.3">
      <c r="A18" s="2">
        <v>16</v>
      </c>
      <c r="B18" s="2" t="s">
        <v>51</v>
      </c>
      <c r="C18" s="5">
        <v>5236804537.7700005</v>
      </c>
      <c r="D18" s="5">
        <v>946159445.69000006</v>
      </c>
      <c r="E18" s="5">
        <v>6182963983.46</v>
      </c>
      <c r="F18" s="6">
        <v>5481583593.21</v>
      </c>
      <c r="G18" s="6">
        <v>2186801801.2399998</v>
      </c>
      <c r="H18" s="6">
        <v>7668385394.4499998</v>
      </c>
      <c r="I18" s="6">
        <v>8393706842.1999998</v>
      </c>
      <c r="J18" s="6">
        <v>4356664058.7200003</v>
      </c>
      <c r="K18" s="6">
        <v>12750370900.92</v>
      </c>
    </row>
    <row r="19" spans="1:11" x14ac:dyDescent="0.3">
      <c r="A19" s="2">
        <v>17</v>
      </c>
      <c r="B19" s="2" t="s">
        <v>52</v>
      </c>
      <c r="C19" s="5">
        <v>10515799180.209999</v>
      </c>
      <c r="D19" s="5">
        <v>2410858966.0799999</v>
      </c>
      <c r="E19" s="5">
        <v>12926658146.290001</v>
      </c>
      <c r="F19" s="6">
        <v>7987923499.3100004</v>
      </c>
      <c r="G19" s="6">
        <v>12671817634</v>
      </c>
      <c r="H19" s="6">
        <v>20659741133.310001</v>
      </c>
      <c r="I19" s="6">
        <v>8605522204.0499992</v>
      </c>
      <c r="J19" s="6">
        <v>7886506522.5500002</v>
      </c>
      <c r="K19" s="6">
        <v>16492028726.6</v>
      </c>
    </row>
    <row r="20" spans="1:11" x14ac:dyDescent="0.3">
      <c r="A20" s="2">
        <v>18</v>
      </c>
      <c r="B20" s="2" t="s">
        <v>53</v>
      </c>
      <c r="C20" s="5">
        <v>25945142905.139999</v>
      </c>
      <c r="D20" s="5">
        <v>19011433678.240002</v>
      </c>
      <c r="E20" s="5">
        <v>44956576583.379997</v>
      </c>
      <c r="F20" s="6">
        <v>27655672834.77</v>
      </c>
      <c r="G20" s="6">
        <v>23112850572.57</v>
      </c>
      <c r="H20" s="6">
        <v>50768523407.339996</v>
      </c>
      <c r="I20" s="6">
        <v>28565321180.57</v>
      </c>
      <c r="J20" s="6">
        <v>24294387800.080002</v>
      </c>
      <c r="K20" s="6">
        <v>52859708980.650002</v>
      </c>
    </row>
    <row r="21" spans="1:11" x14ac:dyDescent="0.3">
      <c r="A21" s="2">
        <v>19</v>
      </c>
      <c r="B21" s="2" t="s">
        <v>54</v>
      </c>
      <c r="C21" s="5">
        <v>31981155069.43</v>
      </c>
      <c r="D21" s="5">
        <v>8612546263.0499992</v>
      </c>
      <c r="E21" s="5">
        <v>40593701332.480003</v>
      </c>
      <c r="F21" s="6">
        <v>25130299305.470001</v>
      </c>
      <c r="G21" s="6">
        <v>6689575906.2700005</v>
      </c>
      <c r="H21" s="6">
        <v>31819875211.740002</v>
      </c>
      <c r="I21" s="6">
        <v>24064031314.18</v>
      </c>
      <c r="J21" s="6">
        <v>16337621213.76</v>
      </c>
      <c r="K21" s="6">
        <v>40401652527.940002</v>
      </c>
    </row>
    <row r="22" spans="1:11" x14ac:dyDescent="0.3">
      <c r="A22" s="2">
        <v>20</v>
      </c>
      <c r="B22" s="2" t="s">
        <v>55</v>
      </c>
      <c r="C22" s="5">
        <v>8129272327</v>
      </c>
      <c r="D22" s="5">
        <v>367469793</v>
      </c>
      <c r="E22" s="5">
        <v>8496742120</v>
      </c>
      <c r="F22" s="6">
        <v>11009472165</v>
      </c>
      <c r="G22" s="6">
        <v>373107610</v>
      </c>
      <c r="H22" s="6">
        <v>11382579775</v>
      </c>
      <c r="I22" s="6">
        <v>11334109652.48</v>
      </c>
      <c r="J22" s="6">
        <v>705029016.77999997</v>
      </c>
      <c r="K22" s="6">
        <v>12039138669.26</v>
      </c>
    </row>
    <row r="23" spans="1:11" x14ac:dyDescent="0.3">
      <c r="A23" s="2">
        <v>21</v>
      </c>
      <c r="B23" s="2" t="s">
        <v>56</v>
      </c>
      <c r="C23" s="5">
        <v>6556261897.6199999</v>
      </c>
      <c r="D23" s="5">
        <v>811072939.25</v>
      </c>
      <c r="E23" s="5">
        <v>7367334836.8699999</v>
      </c>
      <c r="F23" s="6">
        <v>12979938125.280001</v>
      </c>
      <c r="G23" s="6">
        <v>798322674.86000001</v>
      </c>
      <c r="H23" s="6">
        <v>13778260800.139999</v>
      </c>
      <c r="I23" s="6">
        <v>7396477540.5900002</v>
      </c>
      <c r="J23" s="6">
        <v>2460561921.6599998</v>
      </c>
      <c r="K23" s="6">
        <v>9857039462.25</v>
      </c>
    </row>
    <row r="24" spans="1:11" x14ac:dyDescent="0.3">
      <c r="A24" s="2">
        <v>22</v>
      </c>
      <c r="B24" s="2" t="s">
        <v>57</v>
      </c>
      <c r="C24" s="5">
        <v>10993913198</v>
      </c>
      <c r="D24" s="5">
        <v>6205293207</v>
      </c>
      <c r="E24" s="5">
        <v>17199206405</v>
      </c>
      <c r="F24" s="6">
        <v>11345191081</v>
      </c>
      <c r="G24" s="6">
        <v>6110028448</v>
      </c>
      <c r="H24" s="6">
        <v>17455219529</v>
      </c>
      <c r="I24" s="6">
        <v>19179077650</v>
      </c>
      <c r="J24" s="6">
        <v>4226536213</v>
      </c>
      <c r="K24" s="6">
        <v>23405613863</v>
      </c>
    </row>
    <row r="25" spans="1:11" x14ac:dyDescent="0.3">
      <c r="A25" s="2">
        <v>23</v>
      </c>
      <c r="B25" s="2" t="s">
        <v>58</v>
      </c>
      <c r="C25" s="5">
        <v>12152620651.280001</v>
      </c>
      <c r="D25" s="5">
        <v>18484695686.790001</v>
      </c>
      <c r="E25" s="5">
        <v>30637316338.07</v>
      </c>
      <c r="F25" s="6">
        <v>8385246527.8599997</v>
      </c>
      <c r="G25" s="6">
        <v>11238745505.76</v>
      </c>
      <c r="H25" s="6">
        <v>19623992033.619999</v>
      </c>
      <c r="I25" s="6">
        <v>12145951050.5</v>
      </c>
      <c r="J25" s="6">
        <v>14815063435.25</v>
      </c>
      <c r="K25" s="6">
        <v>26961014485.75</v>
      </c>
    </row>
    <row r="26" spans="1:11" x14ac:dyDescent="0.3">
      <c r="A26" s="2">
        <v>24</v>
      </c>
      <c r="B26" s="2" t="s">
        <v>59</v>
      </c>
      <c r="C26" s="5">
        <v>335284328985.26001</v>
      </c>
      <c r="D26" s="5">
        <v>311329187184.88</v>
      </c>
      <c r="E26" s="5">
        <v>646613516170.14001</v>
      </c>
      <c r="F26" s="6">
        <v>342854086057.42999</v>
      </c>
      <c r="G26" s="6">
        <v>317141751318.59003</v>
      </c>
      <c r="H26" s="6">
        <v>659995837376.02002</v>
      </c>
      <c r="I26" s="6">
        <v>405079243011.75</v>
      </c>
      <c r="J26" s="6">
        <v>348385440696.15002</v>
      </c>
      <c r="K26" s="6">
        <v>753464683707.90002</v>
      </c>
    </row>
    <row r="27" spans="1:11" x14ac:dyDescent="0.3">
      <c r="A27" s="2">
        <v>25</v>
      </c>
      <c r="B27" s="2" t="s">
        <v>60</v>
      </c>
      <c r="C27" s="5">
        <v>5119342427.04</v>
      </c>
      <c r="D27" s="5">
        <v>9415478178.1599998</v>
      </c>
      <c r="E27" s="5">
        <v>14534820605.200001</v>
      </c>
      <c r="F27" s="6">
        <v>5261225790.3999996</v>
      </c>
      <c r="G27" s="6">
        <v>10817903482.4</v>
      </c>
      <c r="H27" s="6">
        <v>16079129272.799999</v>
      </c>
      <c r="I27" s="6">
        <v>11021810387.25</v>
      </c>
      <c r="J27" s="6">
        <v>9652375075.1499996</v>
      </c>
      <c r="K27" s="6">
        <v>20674185462.400002</v>
      </c>
    </row>
    <row r="28" spans="1:11" x14ac:dyDescent="0.3">
      <c r="A28" s="2">
        <v>26</v>
      </c>
      <c r="B28" s="2" t="s">
        <v>61</v>
      </c>
      <c r="C28" s="5">
        <v>13140586139.379999</v>
      </c>
      <c r="D28" s="5">
        <v>463202258.18000001</v>
      </c>
      <c r="E28" s="5">
        <v>13603788397.559999</v>
      </c>
      <c r="F28" s="6">
        <v>8718855150.3799992</v>
      </c>
      <c r="G28" s="6">
        <v>1804774663.49</v>
      </c>
      <c r="H28" s="6">
        <v>10523629813.870001</v>
      </c>
      <c r="I28" s="6">
        <v>11696793696.5</v>
      </c>
      <c r="J28" s="6">
        <v>4527883274.7700005</v>
      </c>
      <c r="K28" s="6">
        <v>16224676971.27</v>
      </c>
    </row>
    <row r="29" spans="1:11" x14ac:dyDescent="0.3">
      <c r="A29" s="2">
        <v>27</v>
      </c>
      <c r="B29" s="2" t="s">
        <v>62</v>
      </c>
      <c r="C29" s="5">
        <v>51969304974.980003</v>
      </c>
      <c r="D29" s="5">
        <v>29450826132.32</v>
      </c>
      <c r="E29" s="5">
        <v>81420131107.300003</v>
      </c>
      <c r="F29" s="6">
        <v>31545155071.950001</v>
      </c>
      <c r="G29" s="6">
        <v>19015964385.330002</v>
      </c>
      <c r="H29" s="6">
        <v>50561119457.279999</v>
      </c>
      <c r="I29" s="6">
        <v>36723315465.040001</v>
      </c>
      <c r="J29" s="6">
        <v>64010356323.510002</v>
      </c>
      <c r="K29" s="6">
        <v>100733671788.55</v>
      </c>
    </row>
    <row r="30" spans="1:11" x14ac:dyDescent="0.3">
      <c r="A30" s="2">
        <v>28</v>
      </c>
      <c r="B30" s="2" t="s">
        <v>63</v>
      </c>
      <c r="C30" s="5">
        <v>20262605440.369999</v>
      </c>
      <c r="D30" s="5">
        <v>9873276477.9599991</v>
      </c>
      <c r="E30" s="5">
        <v>30135881918.330002</v>
      </c>
      <c r="F30" s="6">
        <v>17237294475.529999</v>
      </c>
      <c r="G30" s="6">
        <v>7611171717.3500004</v>
      </c>
      <c r="H30" s="6">
        <v>24848466192.880001</v>
      </c>
      <c r="I30" s="6">
        <v>20401699526.400002</v>
      </c>
      <c r="J30" s="6">
        <v>10432273208.440001</v>
      </c>
      <c r="K30" s="6">
        <v>30833972734.84</v>
      </c>
    </row>
    <row r="31" spans="1:11" x14ac:dyDescent="0.3">
      <c r="A31" s="2">
        <v>29</v>
      </c>
      <c r="B31" s="2" t="s">
        <v>64</v>
      </c>
      <c r="C31" s="5">
        <v>10098849003.190001</v>
      </c>
      <c r="D31" s="5">
        <v>7602277401.7799997</v>
      </c>
      <c r="E31" s="5">
        <v>17701126404.970001</v>
      </c>
      <c r="F31" s="6">
        <v>11148789777.68</v>
      </c>
      <c r="G31" s="6">
        <v>8522028464.5100002</v>
      </c>
      <c r="H31" s="6">
        <v>19670818242.189999</v>
      </c>
      <c r="I31" s="6">
        <v>12839424275.33</v>
      </c>
      <c r="J31" s="6">
        <v>9015968287.2800007</v>
      </c>
      <c r="K31" s="6">
        <v>21855392562.610001</v>
      </c>
    </row>
    <row r="32" spans="1:11" x14ac:dyDescent="0.3">
      <c r="A32" s="2">
        <v>30</v>
      </c>
      <c r="B32" s="2" t="s">
        <v>65</v>
      </c>
      <c r="C32" s="5">
        <v>20210402816.98</v>
      </c>
      <c r="D32" s="5">
        <v>6375410756.7200003</v>
      </c>
      <c r="E32" s="5">
        <v>26585813573.700001</v>
      </c>
      <c r="F32" s="6">
        <v>31311807596.369999</v>
      </c>
      <c r="G32" s="6">
        <v>6730925440.1000004</v>
      </c>
      <c r="H32" s="6">
        <v>38042733036.470001</v>
      </c>
      <c r="I32" s="6">
        <v>34049997647.57</v>
      </c>
      <c r="J32" s="6">
        <v>18038673307.799999</v>
      </c>
      <c r="K32" s="6">
        <v>52088670955.370003</v>
      </c>
    </row>
    <row r="33" spans="1:11" x14ac:dyDescent="0.3">
      <c r="A33" s="2">
        <v>31</v>
      </c>
      <c r="B33" s="2" t="s">
        <v>66</v>
      </c>
      <c r="C33" s="5">
        <v>13807480978.360001</v>
      </c>
      <c r="D33" s="5">
        <v>2672630615.4699998</v>
      </c>
      <c r="E33" s="5">
        <v>16480111593.83</v>
      </c>
      <c r="F33" s="6">
        <v>17119716292.450001</v>
      </c>
      <c r="G33" s="6">
        <v>2002659509.1400001</v>
      </c>
      <c r="H33" s="6">
        <v>19122375801.59</v>
      </c>
      <c r="I33" s="6">
        <v>18727686939.119999</v>
      </c>
      <c r="J33" s="6">
        <v>2698330468.9299998</v>
      </c>
      <c r="K33" s="6">
        <v>21426017408.049999</v>
      </c>
    </row>
    <row r="34" spans="1:11" x14ac:dyDescent="0.3">
      <c r="A34" s="2">
        <v>32</v>
      </c>
      <c r="B34" s="2" t="s">
        <v>67</v>
      </c>
      <c r="C34" s="5">
        <v>115911029538.19</v>
      </c>
      <c r="D34" s="5">
        <v>53689282078.43</v>
      </c>
      <c r="E34" s="5">
        <v>169600311616.62</v>
      </c>
      <c r="F34" s="6">
        <v>110736656674.25999</v>
      </c>
      <c r="G34" s="6">
        <v>6453072571.0299997</v>
      </c>
      <c r="H34" s="6">
        <v>117189729245.28999</v>
      </c>
      <c r="I34" s="6">
        <v>115734735748.21001</v>
      </c>
      <c r="J34" s="6">
        <v>7613039227.6899996</v>
      </c>
      <c r="K34" s="6">
        <v>123347774975.89999</v>
      </c>
    </row>
    <row r="35" spans="1:11" x14ac:dyDescent="0.3">
      <c r="A35" s="2">
        <v>33</v>
      </c>
      <c r="B35" s="2" t="s">
        <v>68</v>
      </c>
      <c r="C35" s="5">
        <v>17726778810.279999</v>
      </c>
      <c r="D35" s="5">
        <v>1278314730.8299999</v>
      </c>
      <c r="E35" s="5">
        <v>19005093541.110001</v>
      </c>
      <c r="F35" s="6">
        <v>10556582637.059999</v>
      </c>
      <c r="G35" s="6">
        <v>1240244491.1300001</v>
      </c>
      <c r="H35" s="6">
        <v>11796827128.190001</v>
      </c>
      <c r="I35" s="6">
        <v>15379403544.82</v>
      </c>
      <c r="J35" s="6">
        <v>8383596213.3100004</v>
      </c>
      <c r="K35" s="6">
        <v>23762999758.130001</v>
      </c>
    </row>
    <row r="36" spans="1:11" x14ac:dyDescent="0.3">
      <c r="A36" s="2">
        <v>34</v>
      </c>
      <c r="B36" s="2" t="s">
        <v>69</v>
      </c>
      <c r="C36" s="5">
        <v>3409556953.02</v>
      </c>
      <c r="D36" s="5">
        <v>3123549494.25</v>
      </c>
      <c r="E36" s="5">
        <v>6533106447.2700005</v>
      </c>
      <c r="F36" s="6">
        <v>5111614052.5100002</v>
      </c>
      <c r="G36" s="6">
        <v>3003359090.6300001</v>
      </c>
      <c r="H36" s="6">
        <v>8114973143.1400003</v>
      </c>
      <c r="I36" s="6">
        <v>4536259439.6199999</v>
      </c>
      <c r="J36" s="6">
        <v>5089683274.1599998</v>
      </c>
      <c r="K36" s="6">
        <v>9625942713.7800007</v>
      </c>
    </row>
    <row r="37" spans="1:11" x14ac:dyDescent="0.3">
      <c r="A37" s="2">
        <v>35</v>
      </c>
      <c r="B37" s="2" t="s">
        <v>70</v>
      </c>
      <c r="C37" s="5">
        <v>7022991684.6700001</v>
      </c>
      <c r="D37" s="5">
        <v>1476235716.4100001</v>
      </c>
      <c r="E37" s="5">
        <v>8499227401.0799999</v>
      </c>
      <c r="F37" s="6">
        <v>5090592181.6000004</v>
      </c>
      <c r="G37" s="6">
        <v>1720323446.4300001</v>
      </c>
      <c r="H37" s="6">
        <v>6810915628.0299997</v>
      </c>
      <c r="I37" s="6">
        <v>6095550382.1599998</v>
      </c>
      <c r="J37" s="6">
        <v>2365097597.5799999</v>
      </c>
      <c r="K37" s="6">
        <v>8460647979.7399998</v>
      </c>
    </row>
    <row r="38" spans="1:11" x14ac:dyDescent="0.3">
      <c r="A38" s="2">
        <v>36</v>
      </c>
      <c r="B38" s="2" t="s">
        <v>71</v>
      </c>
      <c r="C38" s="5">
        <v>12749355824.85</v>
      </c>
      <c r="D38" s="5">
        <v>2666687584.8099999</v>
      </c>
      <c r="E38" s="5">
        <v>15416043409.66</v>
      </c>
      <c r="F38" s="6">
        <v>14450021685.92</v>
      </c>
      <c r="G38" s="6">
        <v>4049230405.6900001</v>
      </c>
      <c r="H38" s="6">
        <v>18499252091.610001</v>
      </c>
      <c r="I38" s="6">
        <v>15672679058.58</v>
      </c>
      <c r="J38" s="6">
        <v>3307962143.29</v>
      </c>
      <c r="K38" s="6">
        <v>18980641201.869999</v>
      </c>
    </row>
    <row r="39" spans="1:11" x14ac:dyDescent="0.3">
      <c r="A39" s="2">
        <v>37</v>
      </c>
      <c r="B39" s="2" t="s">
        <v>72</v>
      </c>
      <c r="C39" s="5">
        <v>74564180835.309998</v>
      </c>
      <c r="D39" s="5" t="s">
        <v>73</v>
      </c>
      <c r="E39" s="5">
        <v>74564180835.309998</v>
      </c>
      <c r="F39" s="6">
        <v>92059700897.419998</v>
      </c>
      <c r="G39" s="6" t="s">
        <v>73</v>
      </c>
      <c r="H39" s="6">
        <v>92059700897.423004</v>
      </c>
      <c r="I39" s="6">
        <v>131924627002.62</v>
      </c>
      <c r="J39" s="6" t="s">
        <v>73</v>
      </c>
      <c r="K39" s="6">
        <v>131924627002.62</v>
      </c>
    </row>
    <row r="40" spans="1:11" x14ac:dyDescent="0.3">
      <c r="A40" s="2"/>
      <c r="B40" s="2" t="s">
        <v>8</v>
      </c>
      <c r="C40" s="5">
        <v>1057515808462.08</v>
      </c>
      <c r="D40" s="5">
        <v>578284610909.58997</v>
      </c>
      <c r="E40" s="5">
        <v>1635800419371.6699</v>
      </c>
      <c r="F40" s="6">
        <v>1031907912609.6</v>
      </c>
      <c r="G40" s="6">
        <v>527859341952.59003</v>
      </c>
      <c r="H40" s="6">
        <v>1559767254562.1899</v>
      </c>
      <c r="I40" s="6">
        <v>1229889699721.98</v>
      </c>
      <c r="J40" s="6">
        <v>665897062541.81995</v>
      </c>
      <c r="K40" s="6">
        <v>1895786762263.8</v>
      </c>
    </row>
    <row r="41" spans="1:11" x14ac:dyDescent="0.3"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3">
      <c r="A42" s="1" t="s">
        <v>74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3">
      <c r="A43" s="1" t="s">
        <v>75</v>
      </c>
    </row>
  </sheetData>
  <mergeCells count="3">
    <mergeCell ref="C1:E1"/>
    <mergeCell ref="F1:H1"/>
    <mergeCell ref="I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9D2E-9C55-4FF6-B004-35AEFC5F96E2}">
  <dimension ref="A1:O4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ColWidth="9.296875" defaultRowHeight="27" customHeight="1" x14ac:dyDescent="0.3"/>
  <cols>
    <col min="1" max="1" width="7.09765625" style="1" bestFit="1" customWidth="1"/>
    <col min="2" max="2" width="29.69921875" style="1" bestFit="1" customWidth="1"/>
    <col min="3" max="3" width="27.296875" style="1" bestFit="1" customWidth="1"/>
    <col min="4" max="4" width="28" style="1" bestFit="1" customWidth="1"/>
    <col min="5" max="5" width="30.296875" style="1" bestFit="1" customWidth="1"/>
    <col min="6" max="6" width="28.3984375" style="1" customWidth="1"/>
    <col min="7" max="7" width="24.69921875" style="1" customWidth="1"/>
    <col min="8" max="9" width="27.296875" style="1" bestFit="1" customWidth="1"/>
    <col min="10" max="10" width="25.3984375" style="1" bestFit="1" customWidth="1"/>
    <col min="11" max="11" width="29.69921875" style="1" bestFit="1" customWidth="1"/>
    <col min="12" max="12" width="27.296875" style="1" bestFit="1" customWidth="1"/>
    <col min="13" max="13" width="34.796875" style="1" bestFit="1" customWidth="1"/>
    <col min="14" max="14" width="9.296875" style="1"/>
    <col min="15" max="15" width="21.3984375" style="1" bestFit="1" customWidth="1"/>
    <col min="16" max="16384" width="9.296875" style="1"/>
  </cols>
  <sheetData>
    <row r="1" spans="1:13" ht="69" customHeight="1" x14ac:dyDescent="0.5">
      <c r="A1" s="44" t="s">
        <v>76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s="9" customFormat="1" ht="27" customHeight="1" x14ac:dyDescent="0.45">
      <c r="A2" s="8" t="s">
        <v>77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78</v>
      </c>
      <c r="I2" s="8" t="s">
        <v>9</v>
      </c>
      <c r="J2" s="8" t="s">
        <v>79</v>
      </c>
      <c r="K2" s="8" t="s">
        <v>27</v>
      </c>
      <c r="L2" s="8" t="s">
        <v>7</v>
      </c>
      <c r="M2" s="8" t="s">
        <v>8</v>
      </c>
    </row>
    <row r="3" spans="1:13" ht="27" customHeight="1" x14ac:dyDescent="0.45">
      <c r="A3" s="10">
        <v>1</v>
      </c>
      <c r="B3" s="10" t="s">
        <v>10</v>
      </c>
      <c r="C3" s="11">
        <v>360925647831.62</v>
      </c>
      <c r="D3" s="11">
        <v>27091947848.849998</v>
      </c>
      <c r="E3" s="11">
        <v>0</v>
      </c>
      <c r="F3" s="11">
        <v>12143969452.190001</v>
      </c>
      <c r="G3" s="11">
        <v>1728065095.6700001</v>
      </c>
      <c r="H3" s="11">
        <v>86288227072.210007</v>
      </c>
      <c r="I3" s="11">
        <v>25189581300.59</v>
      </c>
      <c r="J3" s="11">
        <v>11505586283.35</v>
      </c>
      <c r="K3" s="11">
        <v>524873024884.47998</v>
      </c>
      <c r="L3" s="11">
        <v>126272608200.82001</v>
      </c>
      <c r="M3" s="11">
        <v>651145633085.30005</v>
      </c>
    </row>
    <row r="4" spans="1:13" ht="27" customHeight="1" x14ac:dyDescent="0.45">
      <c r="A4" s="10">
        <v>2</v>
      </c>
      <c r="B4" s="10" t="s">
        <v>80</v>
      </c>
      <c r="C4" s="11">
        <v>113020413712.28</v>
      </c>
      <c r="D4" s="11">
        <v>804920896.83000004</v>
      </c>
      <c r="E4" s="11">
        <v>223927585.5</v>
      </c>
      <c r="F4" s="11">
        <v>189255815.96000001</v>
      </c>
      <c r="G4" s="11">
        <v>508374172.91000003</v>
      </c>
      <c r="H4" s="11">
        <v>6630466192.0100002</v>
      </c>
      <c r="I4" s="11">
        <v>29709414904.009998</v>
      </c>
      <c r="J4" s="11">
        <v>2476070775.6500001</v>
      </c>
      <c r="K4" s="11">
        <v>153562844055.14999</v>
      </c>
      <c r="L4" s="11">
        <v>19260388480.290001</v>
      </c>
      <c r="M4" s="11">
        <v>172823232535.44</v>
      </c>
    </row>
    <row r="5" spans="1:13" ht="27" customHeight="1" x14ac:dyDescent="0.45">
      <c r="A5" s="10">
        <v>3</v>
      </c>
      <c r="B5" s="10" t="s">
        <v>81</v>
      </c>
      <c r="C5" s="11">
        <v>84732502035.979996</v>
      </c>
      <c r="D5" s="11">
        <v>4033514701.2199998</v>
      </c>
      <c r="E5" s="11">
        <v>0</v>
      </c>
      <c r="F5" s="11">
        <v>34916415.090000004</v>
      </c>
      <c r="G5" s="11">
        <v>114455464.63</v>
      </c>
      <c r="H5" s="11">
        <v>8871447120.7099991</v>
      </c>
      <c r="I5" s="11">
        <v>26579938781.619999</v>
      </c>
      <c r="J5" s="11">
        <v>0</v>
      </c>
      <c r="K5" s="11">
        <v>124366774519.25</v>
      </c>
      <c r="L5" s="11">
        <v>0</v>
      </c>
      <c r="M5" s="11">
        <v>124366774519.25</v>
      </c>
    </row>
    <row r="6" spans="1:13" ht="27" customHeight="1" x14ac:dyDescent="0.45">
      <c r="A6" s="10">
        <v>4</v>
      </c>
      <c r="B6" s="10" t="s">
        <v>11</v>
      </c>
      <c r="C6" s="11">
        <v>32873760392.389999</v>
      </c>
      <c r="D6" s="11">
        <v>2686203497.6900001</v>
      </c>
      <c r="E6" s="11">
        <v>1823645291.96</v>
      </c>
      <c r="F6" s="11">
        <v>780022565.08000004</v>
      </c>
      <c r="G6" s="11">
        <v>67361524.409999996</v>
      </c>
      <c r="H6" s="11">
        <v>3814336676.9499998</v>
      </c>
      <c r="I6" s="11">
        <v>9926840441.2900009</v>
      </c>
      <c r="J6" s="11">
        <v>1340006681.1099999</v>
      </c>
      <c r="K6" s="11">
        <v>53312177070.880005</v>
      </c>
      <c r="L6" s="11">
        <v>67271980069.900002</v>
      </c>
      <c r="M6" s="11">
        <v>120584157140.78</v>
      </c>
    </row>
    <row r="7" spans="1:13" ht="27" customHeight="1" x14ac:dyDescent="0.45">
      <c r="A7" s="10">
        <v>5</v>
      </c>
      <c r="B7" s="10" t="s">
        <v>82</v>
      </c>
      <c r="C7" s="11">
        <v>55561975759.089996</v>
      </c>
      <c r="D7" s="11">
        <v>621640341.77999997</v>
      </c>
      <c r="E7" s="11">
        <v>2475132019.4400001</v>
      </c>
      <c r="F7" s="11">
        <v>1886707994.6400001</v>
      </c>
      <c r="G7" s="11">
        <v>2687199.68</v>
      </c>
      <c r="H7" s="11">
        <v>8430780230.9300003</v>
      </c>
      <c r="I7" s="11">
        <v>655591074.28999996</v>
      </c>
      <c r="J7" s="11">
        <v>1860931470.7</v>
      </c>
      <c r="K7" s="11">
        <v>71495446090.549988</v>
      </c>
      <c r="L7" s="11">
        <v>14406161656.75</v>
      </c>
      <c r="M7" s="11">
        <v>85901607747.299988</v>
      </c>
    </row>
    <row r="8" spans="1:13" ht="27" customHeight="1" x14ac:dyDescent="0.45">
      <c r="A8" s="10">
        <v>6</v>
      </c>
      <c r="B8" s="10" t="s">
        <v>12</v>
      </c>
      <c r="C8" s="11">
        <v>26912170641.889999</v>
      </c>
      <c r="D8" s="11">
        <v>1035743520.11</v>
      </c>
      <c r="E8" s="11">
        <v>960588770.84000003</v>
      </c>
      <c r="F8" s="11">
        <v>180812298.03</v>
      </c>
      <c r="G8" s="11">
        <v>133776220.8</v>
      </c>
      <c r="H8" s="11">
        <v>2781155855.27</v>
      </c>
      <c r="I8" s="11">
        <v>1484772663.46</v>
      </c>
      <c r="J8" s="11">
        <v>11832437020.33</v>
      </c>
      <c r="K8" s="11">
        <v>45321456990.729996</v>
      </c>
      <c r="L8" s="11">
        <v>16924693469.629999</v>
      </c>
      <c r="M8" s="11">
        <v>62246150460.359993</v>
      </c>
    </row>
    <row r="9" spans="1:13" ht="27" customHeight="1" x14ac:dyDescent="0.45">
      <c r="A9" s="10">
        <v>7</v>
      </c>
      <c r="B9" s="10" t="s">
        <v>13</v>
      </c>
      <c r="C9" s="11">
        <v>18598725523.490002</v>
      </c>
      <c r="D9" s="11">
        <v>383057551</v>
      </c>
      <c r="E9" s="11">
        <v>833675576.29999995</v>
      </c>
      <c r="F9" s="11">
        <v>2972758680.79</v>
      </c>
      <c r="G9" s="11">
        <v>13572118.359999999</v>
      </c>
      <c r="H9" s="11">
        <v>1759210763.3499999</v>
      </c>
      <c r="I9" s="11">
        <v>9956324970.4899998</v>
      </c>
      <c r="J9" s="11">
        <v>0</v>
      </c>
      <c r="K9" s="11">
        <v>34517325183.779999</v>
      </c>
      <c r="L9" s="11">
        <v>23577265902.130001</v>
      </c>
      <c r="M9" s="11">
        <v>58094591085.910004</v>
      </c>
    </row>
    <row r="10" spans="1:13" ht="27" customHeight="1" x14ac:dyDescent="0.45">
      <c r="A10" s="10">
        <v>8</v>
      </c>
      <c r="B10" s="10" t="s">
        <v>14</v>
      </c>
      <c r="C10" s="11">
        <v>17530732444.369999</v>
      </c>
      <c r="D10" s="11">
        <v>2256151605.46</v>
      </c>
      <c r="E10" s="11">
        <v>1413651759.03</v>
      </c>
      <c r="F10" s="11">
        <v>107166748.84999999</v>
      </c>
      <c r="G10" s="11">
        <v>66376013.490000002</v>
      </c>
      <c r="H10" s="11">
        <v>3003111862.25</v>
      </c>
      <c r="I10" s="11">
        <v>6195321841.7399998</v>
      </c>
      <c r="J10" s="11">
        <v>2395540633.0300002</v>
      </c>
      <c r="K10" s="11">
        <v>32968052908.219994</v>
      </c>
      <c r="L10" s="11">
        <v>14490075162.940001</v>
      </c>
      <c r="M10" s="11">
        <v>47458128071.159996</v>
      </c>
    </row>
    <row r="11" spans="1:13" ht="27" customHeight="1" x14ac:dyDescent="0.45">
      <c r="A11" s="10">
        <v>9</v>
      </c>
      <c r="B11" s="10" t="s">
        <v>15</v>
      </c>
      <c r="C11" s="11">
        <v>16113478614.940001</v>
      </c>
      <c r="D11" s="11">
        <v>1070097791.47</v>
      </c>
      <c r="E11" s="11">
        <v>941236007</v>
      </c>
      <c r="F11" s="11">
        <v>2352990350</v>
      </c>
      <c r="G11" s="11">
        <v>30614059.23</v>
      </c>
      <c r="H11" s="11">
        <v>1887679563.73</v>
      </c>
      <c r="I11" s="11">
        <v>6970338111.8100004</v>
      </c>
      <c r="J11" s="11">
        <v>820759757.39999998</v>
      </c>
      <c r="K11" s="11">
        <v>30187194255.580002</v>
      </c>
      <c r="L11" s="11">
        <v>12322717444.360001</v>
      </c>
      <c r="M11" s="11">
        <v>42509911699.940002</v>
      </c>
    </row>
    <row r="12" spans="1:13" ht="27" customHeight="1" x14ac:dyDescent="0.45">
      <c r="A12" s="10">
        <v>10</v>
      </c>
      <c r="B12" s="10" t="s">
        <v>16</v>
      </c>
      <c r="C12" s="11">
        <v>9935712852.0599995</v>
      </c>
      <c r="D12" s="11">
        <v>377407248.77999997</v>
      </c>
      <c r="E12" s="11">
        <v>661226070.5</v>
      </c>
      <c r="F12" s="11">
        <v>1326038820.73</v>
      </c>
      <c r="G12" s="11">
        <v>33123438.329999998</v>
      </c>
      <c r="H12" s="11">
        <v>980493898.54999995</v>
      </c>
      <c r="I12" s="11">
        <v>889272134.91999996</v>
      </c>
      <c r="J12" s="11">
        <v>311103312.85000002</v>
      </c>
      <c r="K12" s="11">
        <v>14514377776.719999</v>
      </c>
      <c r="L12" s="11">
        <v>21242571593.290001</v>
      </c>
      <c r="M12" s="11">
        <v>35756949370.010002</v>
      </c>
    </row>
    <row r="13" spans="1:13" ht="27" customHeight="1" x14ac:dyDescent="0.45">
      <c r="A13" s="10">
        <v>11</v>
      </c>
      <c r="B13" s="10" t="s">
        <v>17</v>
      </c>
      <c r="C13" s="11">
        <v>21538355834.860001</v>
      </c>
      <c r="D13" s="11">
        <v>129112349.8</v>
      </c>
      <c r="E13" s="11">
        <v>471203241.12</v>
      </c>
      <c r="F13" s="11">
        <v>116696959.27</v>
      </c>
      <c r="G13" s="11">
        <v>0</v>
      </c>
      <c r="H13" s="11">
        <v>968262399.45000005</v>
      </c>
      <c r="I13" s="11">
        <v>1679562090</v>
      </c>
      <c r="J13" s="12">
        <v>55228830.359999999</v>
      </c>
      <c r="K13" s="11">
        <v>24958421704.860001</v>
      </c>
      <c r="L13" s="11">
        <v>9853959319.0900002</v>
      </c>
      <c r="M13" s="11">
        <v>34812381023.949997</v>
      </c>
    </row>
    <row r="14" spans="1:13" ht="27" customHeight="1" x14ac:dyDescent="0.45">
      <c r="A14" s="10">
        <v>12</v>
      </c>
      <c r="B14" s="10" t="s">
        <v>83</v>
      </c>
      <c r="C14" s="11">
        <v>14345756231.059999</v>
      </c>
      <c r="D14" s="11">
        <v>815591975.52999997</v>
      </c>
      <c r="E14" s="11">
        <v>942907037</v>
      </c>
      <c r="F14" s="11">
        <v>642402678.65999997</v>
      </c>
      <c r="G14" s="11">
        <v>70169415.239999995</v>
      </c>
      <c r="H14" s="11">
        <v>2216513046.27</v>
      </c>
      <c r="I14" s="11">
        <v>1097621487.6199999</v>
      </c>
      <c r="J14" s="11">
        <v>154390230</v>
      </c>
      <c r="K14" s="11">
        <v>20285352101.379997</v>
      </c>
      <c r="L14" s="11">
        <v>13686041059.35</v>
      </c>
      <c r="M14" s="11">
        <v>33971393160.729996</v>
      </c>
    </row>
    <row r="15" spans="1:13" ht="27" customHeight="1" x14ac:dyDescent="0.45">
      <c r="A15" s="10">
        <v>13</v>
      </c>
      <c r="B15" s="10" t="s">
        <v>18</v>
      </c>
      <c r="C15" s="11">
        <v>14904146244.68</v>
      </c>
      <c r="D15" s="11">
        <v>795625960.77999997</v>
      </c>
      <c r="E15" s="11">
        <v>1824012142.99</v>
      </c>
      <c r="F15" s="11">
        <v>2349383174.3000002</v>
      </c>
      <c r="G15" s="11">
        <v>55267880</v>
      </c>
      <c r="H15" s="11">
        <v>1202539976.7</v>
      </c>
      <c r="I15" s="11">
        <v>6175998139.6099997</v>
      </c>
      <c r="J15" s="11">
        <v>367022088.29000002</v>
      </c>
      <c r="K15" s="11">
        <v>27673995607.350002</v>
      </c>
      <c r="L15" s="11">
        <v>4966665292.8999996</v>
      </c>
      <c r="M15" s="11">
        <v>32640660900.25</v>
      </c>
    </row>
    <row r="16" spans="1:13" ht="27" customHeight="1" x14ac:dyDescent="0.45">
      <c r="A16" s="10">
        <v>14</v>
      </c>
      <c r="B16" s="10" t="s">
        <v>84</v>
      </c>
      <c r="C16" s="11">
        <v>12891843413.530001</v>
      </c>
      <c r="D16" s="11">
        <v>138970276.27000001</v>
      </c>
      <c r="E16" s="11">
        <v>1096883538.4000001</v>
      </c>
      <c r="F16" s="11">
        <v>0</v>
      </c>
      <c r="G16" s="11">
        <v>0</v>
      </c>
      <c r="H16" s="11">
        <v>0</v>
      </c>
      <c r="I16" s="11">
        <v>2020943901.23</v>
      </c>
      <c r="J16" s="11">
        <v>1076091249.79</v>
      </c>
      <c r="K16" s="11">
        <v>17224732379.220001</v>
      </c>
      <c r="L16" s="11">
        <v>11467110638.280001</v>
      </c>
      <c r="M16" s="11">
        <v>28691843017.5</v>
      </c>
    </row>
    <row r="17" spans="1:15" ht="27" customHeight="1" x14ac:dyDescent="0.45">
      <c r="A17" s="10">
        <v>15</v>
      </c>
      <c r="B17" s="10" t="s">
        <v>85</v>
      </c>
      <c r="C17" s="11">
        <v>14552931748.35</v>
      </c>
      <c r="D17" s="11">
        <v>490914816.76999998</v>
      </c>
      <c r="E17" s="11">
        <v>296870925</v>
      </c>
      <c r="F17" s="11">
        <v>0</v>
      </c>
      <c r="G17" s="11">
        <v>0</v>
      </c>
      <c r="H17" s="11">
        <v>0</v>
      </c>
      <c r="I17" s="11">
        <v>1096121585.95</v>
      </c>
      <c r="J17" s="11">
        <v>237119427.91</v>
      </c>
      <c r="K17" s="11">
        <v>16673958503.980001</v>
      </c>
      <c r="L17" s="11">
        <v>8797160607.3299999</v>
      </c>
      <c r="M17" s="11">
        <v>25471119111.310001</v>
      </c>
    </row>
    <row r="18" spans="1:15" ht="27" customHeight="1" x14ac:dyDescent="0.45">
      <c r="A18" s="10">
        <v>16</v>
      </c>
      <c r="B18" s="10" t="s">
        <v>86</v>
      </c>
      <c r="C18" s="11">
        <v>12244494211.27</v>
      </c>
      <c r="D18" s="11">
        <v>154087508.38999999</v>
      </c>
      <c r="E18" s="11">
        <v>137837704.86000001</v>
      </c>
      <c r="F18" s="11">
        <v>1910468.63</v>
      </c>
      <c r="G18" s="11">
        <v>250110</v>
      </c>
      <c r="H18" s="11">
        <v>258489860.86000001</v>
      </c>
      <c r="I18" s="11">
        <v>5433339382.7200003</v>
      </c>
      <c r="J18" s="11">
        <v>0</v>
      </c>
      <c r="K18" s="11">
        <v>18230409246.73</v>
      </c>
      <c r="L18" s="11">
        <v>5386762952</v>
      </c>
      <c r="M18" s="11">
        <v>23617172198.73</v>
      </c>
    </row>
    <row r="19" spans="1:15" ht="27" customHeight="1" x14ac:dyDescent="0.45">
      <c r="A19" s="10">
        <v>17</v>
      </c>
      <c r="B19" s="10" t="s">
        <v>87</v>
      </c>
      <c r="C19" s="13">
        <v>10420984941.73</v>
      </c>
      <c r="D19" s="13">
        <v>208437952.65000001</v>
      </c>
      <c r="E19" s="13">
        <v>445241550.99000001</v>
      </c>
      <c r="F19" s="13">
        <v>54380244.659999996</v>
      </c>
      <c r="G19" s="13">
        <v>6117338</v>
      </c>
      <c r="H19" s="13">
        <v>933235435.72000003</v>
      </c>
      <c r="I19" s="13">
        <v>411222755.89999998</v>
      </c>
      <c r="J19" s="11">
        <v>179097224.81999999</v>
      </c>
      <c r="K19" s="11">
        <v>12658717444.469997</v>
      </c>
      <c r="L19" s="14">
        <v>11946622609.370001</v>
      </c>
      <c r="M19" s="13">
        <v>24605340053.839996</v>
      </c>
    </row>
    <row r="20" spans="1:15" ht="27" customHeight="1" x14ac:dyDescent="0.45">
      <c r="A20" s="10">
        <v>18</v>
      </c>
      <c r="B20" s="10" t="s">
        <v>88</v>
      </c>
      <c r="C20" s="11">
        <v>7612440726.3100004</v>
      </c>
      <c r="D20" s="11">
        <v>196510429.47999999</v>
      </c>
      <c r="E20" s="11">
        <v>3256740495.3600001</v>
      </c>
      <c r="F20" s="11">
        <v>14870188.779999999</v>
      </c>
      <c r="G20" s="11">
        <v>111743018.68000001</v>
      </c>
      <c r="H20" s="11">
        <v>714213528.12</v>
      </c>
      <c r="I20" s="11">
        <v>4648020510.1800003</v>
      </c>
      <c r="J20" s="15">
        <v>551219235</v>
      </c>
      <c r="K20" s="11">
        <v>17105758131.910002</v>
      </c>
      <c r="L20" s="11">
        <v>3993189700.0300002</v>
      </c>
      <c r="M20" s="11">
        <v>21098947831.940002</v>
      </c>
    </row>
    <row r="21" spans="1:15" ht="27" customHeight="1" x14ac:dyDescent="0.45">
      <c r="A21" s="10">
        <v>19</v>
      </c>
      <c r="B21" s="16" t="s">
        <v>19</v>
      </c>
      <c r="C21" s="17">
        <v>6007311434.8999996</v>
      </c>
      <c r="D21" s="17">
        <v>559421023.25999999</v>
      </c>
      <c r="E21" s="17">
        <v>27958322.300000001</v>
      </c>
      <c r="F21" s="17">
        <v>3533385.48</v>
      </c>
      <c r="G21" s="17">
        <v>0</v>
      </c>
      <c r="H21" s="17">
        <v>1376110716.03</v>
      </c>
      <c r="I21" s="17">
        <v>1776789481.04</v>
      </c>
      <c r="J21" s="17">
        <v>8700993591.7800007</v>
      </c>
      <c r="K21" s="17">
        <v>18452117954.790001</v>
      </c>
      <c r="L21" s="17">
        <v>2097296432.7</v>
      </c>
      <c r="M21" s="17">
        <v>20549414387.490002</v>
      </c>
    </row>
    <row r="22" spans="1:15" ht="27" customHeight="1" x14ac:dyDescent="0.45">
      <c r="A22" s="10">
        <v>20</v>
      </c>
      <c r="B22" s="10" t="s">
        <v>20</v>
      </c>
      <c r="C22" s="11">
        <v>8579899255.7200003</v>
      </c>
      <c r="D22" s="11">
        <v>289120266.38999999</v>
      </c>
      <c r="E22" s="11">
        <v>703636238.33000004</v>
      </c>
      <c r="F22" s="11">
        <v>1490854524.6900001</v>
      </c>
      <c r="G22" s="11">
        <v>365978888.27999997</v>
      </c>
      <c r="H22" s="11">
        <v>1195558870.26</v>
      </c>
      <c r="I22" s="11">
        <v>1848390654.3900001</v>
      </c>
      <c r="J22" s="11">
        <v>297932942.52999997</v>
      </c>
      <c r="K22" s="11">
        <v>14771371640.590002</v>
      </c>
      <c r="L22" s="11">
        <v>5336860415.3900003</v>
      </c>
      <c r="M22" s="11">
        <v>20108232055.980003</v>
      </c>
    </row>
    <row r="23" spans="1:15" ht="27" customHeight="1" x14ac:dyDescent="0.45">
      <c r="A23" s="10">
        <v>21</v>
      </c>
      <c r="B23" s="10" t="s">
        <v>89</v>
      </c>
      <c r="C23" s="11">
        <v>9713781193.2199993</v>
      </c>
      <c r="D23" s="11">
        <v>1850647510.55</v>
      </c>
      <c r="E23" s="11">
        <v>1563906824.4100001</v>
      </c>
      <c r="F23" s="11">
        <v>0</v>
      </c>
      <c r="G23" s="11">
        <v>0</v>
      </c>
      <c r="H23" s="11">
        <v>0</v>
      </c>
      <c r="I23" s="11">
        <v>2879989148.2800002</v>
      </c>
      <c r="J23" s="11">
        <v>0</v>
      </c>
      <c r="K23" s="11">
        <v>16008324676.459999</v>
      </c>
      <c r="L23" s="11">
        <v>3431407547.6300001</v>
      </c>
      <c r="M23" s="11">
        <v>19439732224.09</v>
      </c>
    </row>
    <row r="24" spans="1:15" ht="27" customHeight="1" x14ac:dyDescent="0.45">
      <c r="A24" s="10">
        <v>22</v>
      </c>
      <c r="B24" s="10" t="s">
        <v>21</v>
      </c>
      <c r="C24" s="11">
        <v>8858421094.5599995</v>
      </c>
      <c r="D24" s="11">
        <v>119064814.98999999</v>
      </c>
      <c r="E24" s="11">
        <v>974507510.72000003</v>
      </c>
      <c r="F24" s="11">
        <v>60758160.009999998</v>
      </c>
      <c r="G24" s="11">
        <v>195262818.93000001</v>
      </c>
      <c r="H24" s="11">
        <v>1475541534.3800001</v>
      </c>
      <c r="I24" s="11">
        <v>3520497620.27</v>
      </c>
      <c r="J24" s="11">
        <v>65558067.259999998</v>
      </c>
      <c r="K24" s="11">
        <v>15269611621.120001</v>
      </c>
      <c r="L24" s="11">
        <v>4067524868.6999998</v>
      </c>
      <c r="M24" s="11">
        <v>19337136489.82</v>
      </c>
      <c r="O24" s="1">
        <v>0</v>
      </c>
    </row>
    <row r="25" spans="1:15" ht="27" customHeight="1" x14ac:dyDescent="0.45">
      <c r="A25" s="10">
        <v>23</v>
      </c>
      <c r="B25" s="10" t="s">
        <v>90</v>
      </c>
      <c r="C25" s="11">
        <v>7889635642.4300003</v>
      </c>
      <c r="D25" s="11">
        <v>65811127.759999998</v>
      </c>
      <c r="E25" s="11">
        <v>212040053.69999999</v>
      </c>
      <c r="F25" s="11">
        <v>26468064.530000001</v>
      </c>
      <c r="G25" s="11">
        <v>0</v>
      </c>
      <c r="H25" s="11">
        <v>184411549.08000001</v>
      </c>
      <c r="I25" s="11">
        <v>4684666668.8100004</v>
      </c>
      <c r="J25" s="11">
        <v>843566085</v>
      </c>
      <c r="K25" s="11">
        <v>13906599191.310001</v>
      </c>
      <c r="L25" s="11">
        <v>5371008746.1199999</v>
      </c>
      <c r="M25" s="11">
        <v>19277607937.43</v>
      </c>
    </row>
    <row r="26" spans="1:15" ht="27" customHeight="1" x14ac:dyDescent="0.45">
      <c r="A26" s="10">
        <v>24</v>
      </c>
      <c r="B26" s="10" t="s">
        <v>22</v>
      </c>
      <c r="C26" s="11">
        <v>7218129539.04</v>
      </c>
      <c r="D26" s="11">
        <v>275543449.33999997</v>
      </c>
      <c r="E26" s="11">
        <v>204208625.25</v>
      </c>
      <c r="F26" s="11">
        <v>208627080.69</v>
      </c>
      <c r="G26" s="11">
        <v>313592.25</v>
      </c>
      <c r="H26" s="11">
        <v>1337366013.27</v>
      </c>
      <c r="I26" s="11">
        <v>6393975100.4200001</v>
      </c>
      <c r="J26" s="11">
        <v>66701634.590000004</v>
      </c>
      <c r="K26" s="11">
        <v>15704865034.85</v>
      </c>
      <c r="L26" s="11">
        <v>3357081452.25</v>
      </c>
      <c r="M26" s="11">
        <v>19061946487.099998</v>
      </c>
    </row>
    <row r="27" spans="1:15" ht="27" customHeight="1" x14ac:dyDescent="0.45">
      <c r="A27" s="10">
        <v>25</v>
      </c>
      <c r="B27" s="10" t="s">
        <v>23</v>
      </c>
      <c r="C27" s="11">
        <v>8733955968.8299999</v>
      </c>
      <c r="D27" s="11">
        <v>1584243710.1199999</v>
      </c>
      <c r="E27" s="11">
        <v>598074616.60000002</v>
      </c>
      <c r="F27" s="11">
        <v>0</v>
      </c>
      <c r="G27" s="11">
        <v>0</v>
      </c>
      <c r="H27" s="11">
        <v>0</v>
      </c>
      <c r="I27" s="11">
        <v>3159584316.3400002</v>
      </c>
      <c r="J27" s="11">
        <v>89821846</v>
      </c>
      <c r="K27" s="11">
        <v>14165680457.890001</v>
      </c>
      <c r="L27" s="11">
        <v>4048753805.9400001</v>
      </c>
      <c r="M27" s="11">
        <v>18214434263.830002</v>
      </c>
    </row>
    <row r="28" spans="1:15" ht="27" customHeight="1" x14ac:dyDescent="0.45">
      <c r="A28" s="10">
        <v>26</v>
      </c>
      <c r="B28" s="10" t="s">
        <v>24</v>
      </c>
      <c r="C28" s="11">
        <v>5276756720.8299999</v>
      </c>
      <c r="D28" s="11">
        <v>288669688.25</v>
      </c>
      <c r="E28" s="11">
        <v>278683844.75</v>
      </c>
      <c r="F28" s="11">
        <v>22892772.600000001</v>
      </c>
      <c r="G28" s="11">
        <v>45584.800000000003</v>
      </c>
      <c r="H28" s="11">
        <v>503782863.06999999</v>
      </c>
      <c r="I28" s="11">
        <v>3873420345.0100002</v>
      </c>
      <c r="J28" s="11">
        <v>281467070.25</v>
      </c>
      <c r="K28" s="11">
        <v>10525718889.560001</v>
      </c>
      <c r="L28" s="11">
        <v>6504007715.6199999</v>
      </c>
      <c r="M28" s="11">
        <v>17029726605.18</v>
      </c>
    </row>
    <row r="29" spans="1:15" ht="27" customHeight="1" x14ac:dyDescent="0.45">
      <c r="A29" s="10">
        <v>27</v>
      </c>
      <c r="B29" s="10" t="s">
        <v>91</v>
      </c>
      <c r="C29" s="11">
        <v>10574839944.709999</v>
      </c>
      <c r="D29" s="11">
        <v>183866297.47</v>
      </c>
      <c r="E29" s="11">
        <v>408829413</v>
      </c>
      <c r="F29" s="11">
        <v>0</v>
      </c>
      <c r="G29" s="11">
        <v>0</v>
      </c>
      <c r="H29" s="11">
        <v>0</v>
      </c>
      <c r="I29" s="11">
        <v>934652631.53999996</v>
      </c>
      <c r="J29" s="11">
        <v>816244549.25</v>
      </c>
      <c r="K29" s="11">
        <v>12918432835.969997</v>
      </c>
      <c r="L29" s="11">
        <v>4011826736.9000001</v>
      </c>
      <c r="M29" s="11">
        <v>16930259572.869997</v>
      </c>
    </row>
    <row r="30" spans="1:15" ht="27" customHeight="1" x14ac:dyDescent="0.45">
      <c r="A30" s="10">
        <v>28</v>
      </c>
      <c r="B30" s="10" t="s">
        <v>92</v>
      </c>
      <c r="C30" s="11">
        <v>10186494924.32</v>
      </c>
      <c r="D30" s="11">
        <v>2406760459.4000001</v>
      </c>
      <c r="E30" s="11">
        <v>257133547.55000001</v>
      </c>
      <c r="F30" s="11">
        <v>18272989.190000001</v>
      </c>
      <c r="G30" s="11">
        <v>232483.11</v>
      </c>
      <c r="H30" s="11">
        <v>126809359.47</v>
      </c>
      <c r="I30" s="11">
        <v>246817273.22999999</v>
      </c>
      <c r="J30" s="11">
        <v>0</v>
      </c>
      <c r="K30" s="11">
        <v>13242521036.269999</v>
      </c>
      <c r="L30" s="11">
        <v>2710325930.0900002</v>
      </c>
      <c r="M30" s="11">
        <v>15952846966.359999</v>
      </c>
    </row>
    <row r="31" spans="1:15" ht="27" customHeight="1" x14ac:dyDescent="0.45">
      <c r="A31" s="10">
        <v>29</v>
      </c>
      <c r="B31" s="10" t="s">
        <v>93</v>
      </c>
      <c r="C31" s="11">
        <v>10855444948.870001</v>
      </c>
      <c r="D31" s="11">
        <v>108908348.34999999</v>
      </c>
      <c r="E31" s="11">
        <v>643280966.77999997</v>
      </c>
      <c r="F31" s="11">
        <v>16960203.140000001</v>
      </c>
      <c r="G31" s="11">
        <v>6627122.2199999997</v>
      </c>
      <c r="H31" s="11">
        <v>846344964.64999998</v>
      </c>
      <c r="I31" s="11">
        <v>634091102.11000001</v>
      </c>
      <c r="J31" s="11">
        <v>0</v>
      </c>
      <c r="K31" s="11">
        <v>13111657656.120001</v>
      </c>
      <c r="L31" s="11">
        <v>2815344082.8699999</v>
      </c>
      <c r="M31" s="11">
        <v>15927001738.990002</v>
      </c>
    </row>
    <row r="32" spans="1:15" ht="27" customHeight="1" x14ac:dyDescent="0.45">
      <c r="A32" s="10">
        <v>30</v>
      </c>
      <c r="B32" s="10" t="s">
        <v>94</v>
      </c>
      <c r="C32" s="11">
        <v>12575549731.709999</v>
      </c>
      <c r="D32" s="11">
        <v>21905576.77</v>
      </c>
      <c r="E32" s="11">
        <v>124984140.06</v>
      </c>
      <c r="F32" s="11">
        <v>101273525.70999999</v>
      </c>
      <c r="G32" s="11">
        <v>5157734.3899999997</v>
      </c>
      <c r="H32" s="11">
        <v>696599964.82000005</v>
      </c>
      <c r="I32" s="11">
        <v>1997217602.79</v>
      </c>
      <c r="J32" s="11">
        <v>203248900.86000001</v>
      </c>
      <c r="K32" s="11">
        <v>15725937177.109997</v>
      </c>
      <c r="L32" s="11">
        <v>176722770.52000001</v>
      </c>
      <c r="M32" s="11">
        <v>15902659947.629997</v>
      </c>
    </row>
    <row r="33" spans="1:15" ht="27" customHeight="1" x14ac:dyDescent="0.45">
      <c r="A33" s="10">
        <v>31</v>
      </c>
      <c r="B33" s="10" t="s">
        <v>25</v>
      </c>
      <c r="C33" s="11">
        <v>4978870111.4799995</v>
      </c>
      <c r="D33" s="11">
        <v>121083539.12</v>
      </c>
      <c r="E33" s="11">
        <v>137063053.13</v>
      </c>
      <c r="F33" s="11">
        <v>2798739.69</v>
      </c>
      <c r="G33" s="11">
        <v>3139700</v>
      </c>
      <c r="H33" s="11">
        <v>158925978.62</v>
      </c>
      <c r="I33" s="11">
        <v>3348921362.7600002</v>
      </c>
      <c r="J33" s="11">
        <v>386193095.36000001</v>
      </c>
      <c r="K33" s="11">
        <v>9136995580.1599998</v>
      </c>
      <c r="L33" s="11">
        <v>4460165601.3500004</v>
      </c>
      <c r="M33" s="11">
        <v>13597161181.51</v>
      </c>
    </row>
    <row r="34" spans="1:15" ht="27" customHeight="1" x14ac:dyDescent="0.45">
      <c r="A34" s="10">
        <v>32</v>
      </c>
      <c r="B34" s="10" t="s">
        <v>95</v>
      </c>
      <c r="C34" s="11">
        <v>8183904082.5600004</v>
      </c>
      <c r="D34" s="11">
        <v>206588960.94999999</v>
      </c>
      <c r="E34" s="11">
        <v>136527475.16</v>
      </c>
      <c r="F34" s="11">
        <v>3452344</v>
      </c>
      <c r="G34" s="11">
        <v>2728980.36</v>
      </c>
      <c r="H34" s="11">
        <v>347859232.17000002</v>
      </c>
      <c r="I34" s="11">
        <v>704868921.44000006</v>
      </c>
      <c r="J34" s="11">
        <v>0</v>
      </c>
      <c r="K34" s="11">
        <v>9585929996.6399994</v>
      </c>
      <c r="L34" s="11">
        <v>3589844972.8899999</v>
      </c>
      <c r="M34" s="11">
        <v>13175774969.529999</v>
      </c>
    </row>
    <row r="35" spans="1:15" ht="27" customHeight="1" x14ac:dyDescent="0.45">
      <c r="A35" s="10">
        <v>33</v>
      </c>
      <c r="B35" s="10" t="s">
        <v>96</v>
      </c>
      <c r="C35" s="11">
        <v>9618730266.5100002</v>
      </c>
      <c r="D35" s="11">
        <v>358175305.12</v>
      </c>
      <c r="E35" s="11">
        <v>141813516.16</v>
      </c>
      <c r="F35" s="11">
        <v>1816233.74</v>
      </c>
      <c r="G35" s="11">
        <v>0</v>
      </c>
      <c r="H35" s="11">
        <v>214142767.75999999</v>
      </c>
      <c r="I35" s="11">
        <v>35227810.770000003</v>
      </c>
      <c r="J35" s="11">
        <v>0</v>
      </c>
      <c r="K35" s="11">
        <v>10369905900.060001</v>
      </c>
      <c r="L35" s="11">
        <v>2675477540.1700001</v>
      </c>
      <c r="M35" s="11">
        <v>13045383440.230001</v>
      </c>
    </row>
    <row r="36" spans="1:15" ht="27" customHeight="1" x14ac:dyDescent="0.45">
      <c r="A36" s="10">
        <v>34</v>
      </c>
      <c r="B36" s="10" t="s">
        <v>26</v>
      </c>
      <c r="C36" s="11">
        <v>5563480413.2799997</v>
      </c>
      <c r="D36" s="11">
        <v>109826112.36</v>
      </c>
      <c r="E36" s="11">
        <v>72952317.640000001</v>
      </c>
      <c r="F36" s="11">
        <v>0</v>
      </c>
      <c r="G36" s="11">
        <v>0</v>
      </c>
      <c r="H36" s="11">
        <v>220451326.52000001</v>
      </c>
      <c r="I36" s="11">
        <v>546831731.52999997</v>
      </c>
      <c r="J36" s="11">
        <v>58956800</v>
      </c>
      <c r="K36" s="11">
        <v>6572498701.3299999</v>
      </c>
      <c r="L36" s="11">
        <v>5853679837.7299995</v>
      </c>
      <c r="M36" s="11">
        <v>12426178539.059999</v>
      </c>
    </row>
    <row r="37" spans="1:15" ht="27" customHeight="1" x14ac:dyDescent="0.45">
      <c r="A37" s="10">
        <v>35</v>
      </c>
      <c r="B37" s="10" t="s">
        <v>97</v>
      </c>
      <c r="C37" s="11">
        <v>4517156290.8800001</v>
      </c>
      <c r="D37" s="11">
        <v>56024257.600000001</v>
      </c>
      <c r="E37" s="11">
        <v>62795843.310000002</v>
      </c>
      <c r="F37" s="11">
        <v>3676547.87</v>
      </c>
      <c r="G37" s="11">
        <v>0</v>
      </c>
      <c r="H37" s="11">
        <v>359731472.66000003</v>
      </c>
      <c r="I37" s="11">
        <v>1696815056.02</v>
      </c>
      <c r="J37" s="11">
        <v>507222155.24000001</v>
      </c>
      <c r="K37" s="11">
        <v>7203421623.5799999</v>
      </c>
      <c r="L37" s="11">
        <v>3253355172.5999999</v>
      </c>
      <c r="M37" s="11">
        <v>10456776796.18</v>
      </c>
    </row>
    <row r="38" spans="1:15" ht="27" customHeight="1" x14ac:dyDescent="0.45">
      <c r="A38" s="10">
        <v>36</v>
      </c>
      <c r="B38" s="10" t="s">
        <v>98</v>
      </c>
      <c r="C38" s="11">
        <v>5603198415.3800001</v>
      </c>
      <c r="D38" s="11">
        <v>20913942.870000001</v>
      </c>
      <c r="E38" s="11">
        <v>158411325</v>
      </c>
      <c r="F38" s="11">
        <v>5778323.4699999997</v>
      </c>
      <c r="G38" s="11">
        <v>0</v>
      </c>
      <c r="H38" s="11">
        <v>122292503.59</v>
      </c>
      <c r="I38" s="11">
        <v>83903705.060000002</v>
      </c>
      <c r="J38" s="11">
        <v>493778285.94</v>
      </c>
      <c r="K38" s="11">
        <v>6488276501.3100004</v>
      </c>
      <c r="L38" s="11">
        <v>3749833624.6399999</v>
      </c>
      <c r="M38" s="11">
        <v>10238110125.950001</v>
      </c>
    </row>
    <row r="39" spans="1:15" ht="27" customHeight="1" x14ac:dyDescent="0.45">
      <c r="A39" s="10">
        <v>37</v>
      </c>
      <c r="B39" s="10" t="s">
        <v>99</v>
      </c>
      <c r="C39" s="11">
        <v>4752822718.9300003</v>
      </c>
      <c r="D39" s="11">
        <v>433261983.11000001</v>
      </c>
      <c r="E39" s="11">
        <v>59546900.380000003</v>
      </c>
      <c r="F39" s="11">
        <v>3764647.06</v>
      </c>
      <c r="G39" s="11">
        <v>0</v>
      </c>
      <c r="H39" s="11">
        <v>0</v>
      </c>
      <c r="I39" s="11">
        <v>1465235350.01</v>
      </c>
      <c r="J39" s="11">
        <v>735932530.62</v>
      </c>
      <c r="K39" s="11">
        <v>7450564130.1100006</v>
      </c>
      <c r="L39" s="11">
        <v>1695685777.72</v>
      </c>
      <c r="M39" s="11">
        <v>9146249907.8299999</v>
      </c>
      <c r="O39" s="18"/>
    </row>
    <row r="40" spans="1:15" s="21" customFormat="1" ht="27" customHeight="1" x14ac:dyDescent="0.45">
      <c r="A40" s="19"/>
      <c r="B40" s="19" t="s">
        <v>8</v>
      </c>
      <c r="C40" s="20">
        <v>994404455858.06018</v>
      </c>
      <c r="D40" s="20">
        <v>52349772646.640007</v>
      </c>
      <c r="E40" s="20">
        <v>24571134250.520004</v>
      </c>
      <c r="F40" s="20">
        <v>27125210397.529987</v>
      </c>
      <c r="G40" s="20">
        <v>3521439973.769999</v>
      </c>
      <c r="H40" s="20">
        <v>139906092599.43002</v>
      </c>
      <c r="I40" s="20">
        <v>179952121959.25003</v>
      </c>
      <c r="J40" s="20">
        <v>48710221775.270004</v>
      </c>
      <c r="K40" s="20">
        <v>1470540449460.4705</v>
      </c>
      <c r="L40" s="20">
        <v>455072177190.2901</v>
      </c>
      <c r="M40" s="20">
        <v>1925612626650.7603</v>
      </c>
      <c r="O40" s="22"/>
    </row>
    <row r="41" spans="1:15" ht="27" customHeight="1" x14ac:dyDescent="0.35">
      <c r="B41" s="4" t="s">
        <v>100</v>
      </c>
    </row>
    <row r="42" spans="1:15" ht="27" customHeight="1" x14ac:dyDescent="0.35">
      <c r="B42" s="4"/>
    </row>
    <row r="43" spans="1:15" ht="27" customHeight="1" x14ac:dyDescent="0.35">
      <c r="B43" s="4"/>
    </row>
  </sheetData>
  <mergeCells count="1">
    <mergeCell ref="A1:M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E9B8-BAB1-40E6-96FE-19C0058E319B}">
  <dimension ref="A4:R46"/>
  <sheetViews>
    <sheetView tabSelected="1" zoomScale="60" zoomScaleNormal="60" workbookViewId="0">
      <pane xSplit="2" ySplit="5" topLeftCell="I6" activePane="bottomRight" state="frozen"/>
      <selection pane="topRight" activeCell="C1" sqref="C1"/>
      <selection pane="bottomLeft" activeCell="A7" sqref="A7"/>
      <selection pane="bottomRight" activeCell="K43" sqref="K43:L43"/>
    </sheetView>
  </sheetViews>
  <sheetFormatPr defaultColWidth="10.09765625" defaultRowHeight="41.25" customHeight="1" x14ac:dyDescent="0.3"/>
  <cols>
    <col min="1" max="1" width="9.3984375" style="42" customWidth="1"/>
    <col min="2" max="2" width="26.8984375" style="29" customWidth="1"/>
    <col min="3" max="5" width="44.5" style="29" customWidth="1"/>
    <col min="6" max="6" width="39.796875" style="29" bestFit="1" customWidth="1"/>
    <col min="7" max="7" width="37.296875" style="29" bestFit="1" customWidth="1"/>
    <col min="8" max="9" width="42" style="29" bestFit="1" customWidth="1"/>
    <col min="10" max="10" width="39.796875" style="29" bestFit="1" customWidth="1"/>
    <col min="11" max="11" width="45.69921875" style="29" bestFit="1" customWidth="1"/>
    <col min="12" max="12" width="36.3984375" style="29" customWidth="1"/>
    <col min="13" max="13" width="42.8984375" style="29" customWidth="1"/>
    <col min="14" max="14" width="29.59765625" style="29" bestFit="1" customWidth="1"/>
    <col min="15" max="15" width="27.296875" style="29" customWidth="1"/>
    <col min="16" max="16" width="27.19921875" style="29" bestFit="1" customWidth="1"/>
    <col min="17" max="16384" width="10.09765625" style="29"/>
  </cols>
  <sheetData>
    <row r="4" spans="1:13" s="24" customFormat="1" ht="41.25" customHeight="1" x14ac:dyDescent="0.3">
      <c r="A4" s="23" t="s">
        <v>101</v>
      </c>
    </row>
    <row r="5" spans="1:13" ht="41.25" customHeight="1" x14ac:dyDescent="0.3">
      <c r="A5" s="25" t="s">
        <v>102</v>
      </c>
      <c r="B5" s="26" t="s">
        <v>103</v>
      </c>
      <c r="C5" s="27" t="s">
        <v>2</v>
      </c>
      <c r="D5" s="28" t="s">
        <v>104</v>
      </c>
      <c r="E5" s="28" t="s">
        <v>105</v>
      </c>
      <c r="F5" s="28" t="s">
        <v>106</v>
      </c>
      <c r="G5" s="28" t="s">
        <v>107</v>
      </c>
      <c r="H5" s="28" t="s">
        <v>108</v>
      </c>
      <c r="I5" s="28" t="s">
        <v>109</v>
      </c>
      <c r="J5" s="28" t="s">
        <v>79</v>
      </c>
      <c r="K5" s="28" t="s">
        <v>110</v>
      </c>
      <c r="L5" s="28" t="s">
        <v>111</v>
      </c>
      <c r="M5" s="28" t="s">
        <v>112</v>
      </c>
    </row>
    <row r="6" spans="1:13" ht="41.25" customHeight="1" x14ac:dyDescent="0.3">
      <c r="A6" s="30">
        <v>1</v>
      </c>
      <c r="B6" s="31" t="s">
        <v>59</v>
      </c>
      <c r="C6" s="32">
        <v>444732776477.88</v>
      </c>
      <c r="D6" s="33">
        <v>33398071605.48</v>
      </c>
      <c r="E6" s="33">
        <v>16744398879.59</v>
      </c>
      <c r="F6" s="33">
        <v>5513817943.3800001</v>
      </c>
      <c r="G6" s="33">
        <v>1759071995.6700001</v>
      </c>
      <c r="H6" s="33">
        <v>131935578509.97</v>
      </c>
      <c r="I6" s="33">
        <v>60321339262.330002</v>
      </c>
      <c r="J6" s="33">
        <v>10496249633.549999</v>
      </c>
      <c r="K6" s="33">
        <f t="shared" ref="K6:K42" si="0">SUM(C6,D6,E6,F6,G6,H6,I6,J6)</f>
        <v>704901304307.84998</v>
      </c>
      <c r="L6" s="33">
        <v>110963375663.42</v>
      </c>
      <c r="M6" s="33">
        <f t="shared" ref="M6:M42" si="1">SUM(K6,L6)</f>
        <v>815864679971.27002</v>
      </c>
    </row>
    <row r="7" spans="1:13" ht="41.25" customHeight="1" x14ac:dyDescent="0.3">
      <c r="A7" s="30">
        <v>2</v>
      </c>
      <c r="B7" s="31" t="s">
        <v>72</v>
      </c>
      <c r="C7" s="32">
        <v>130111653706.03999</v>
      </c>
      <c r="D7" s="33">
        <v>2871447664.0500002</v>
      </c>
      <c r="E7" s="33">
        <v>0</v>
      </c>
      <c r="F7" s="33">
        <v>46398450.32</v>
      </c>
      <c r="G7" s="33">
        <v>92146054.189999998</v>
      </c>
      <c r="H7" s="33">
        <v>12762501119.59</v>
      </c>
      <c r="I7" s="33">
        <v>65216141142.169998</v>
      </c>
      <c r="J7" s="33">
        <v>0</v>
      </c>
      <c r="K7" s="33">
        <f t="shared" si="0"/>
        <v>211100288136.35999</v>
      </c>
      <c r="L7" s="33">
        <v>0</v>
      </c>
      <c r="M7" s="33">
        <f t="shared" si="1"/>
        <v>211100288136.35999</v>
      </c>
    </row>
    <row r="8" spans="1:13" ht="41.25" customHeight="1" x14ac:dyDescent="0.3">
      <c r="A8" s="30">
        <v>3</v>
      </c>
      <c r="B8" s="31" t="s">
        <v>67</v>
      </c>
      <c r="C8" s="32">
        <v>143016298425.76999</v>
      </c>
      <c r="D8" s="33">
        <v>858071344.88999999</v>
      </c>
      <c r="E8" s="33">
        <v>830010680</v>
      </c>
      <c r="F8" s="33">
        <v>162923589.78</v>
      </c>
      <c r="G8" s="33">
        <v>294938713.56999999</v>
      </c>
      <c r="H8" s="33">
        <v>9803329008.8700008</v>
      </c>
      <c r="I8" s="33">
        <v>32001970050.209999</v>
      </c>
      <c r="J8" s="33">
        <v>0</v>
      </c>
      <c r="K8" s="33">
        <f t="shared" si="0"/>
        <v>186967541813.09</v>
      </c>
      <c r="L8" s="33">
        <v>8447039772.25</v>
      </c>
      <c r="M8" s="33">
        <f t="shared" si="1"/>
        <v>195414581585.34</v>
      </c>
    </row>
    <row r="9" spans="1:13" ht="41.25" customHeight="1" x14ac:dyDescent="0.3">
      <c r="A9" s="30">
        <v>4</v>
      </c>
      <c r="B9" s="31" t="s">
        <v>62</v>
      </c>
      <c r="C9" s="32">
        <v>53179241120.949997</v>
      </c>
      <c r="D9" s="33">
        <v>2295299834.0999999</v>
      </c>
      <c r="E9" s="33">
        <v>1644650359.25</v>
      </c>
      <c r="F9" s="33">
        <v>963198222.74000001</v>
      </c>
      <c r="G9" s="33">
        <v>532384189.68000001</v>
      </c>
      <c r="H9" s="33">
        <v>10413139482.389999</v>
      </c>
      <c r="I9" s="33">
        <v>1337163442.5</v>
      </c>
      <c r="J9" s="33">
        <v>1312924547.1199999</v>
      </c>
      <c r="K9" s="33">
        <f t="shared" si="0"/>
        <v>71678001198.72998</v>
      </c>
      <c r="L9" s="33">
        <v>75197040276.630005</v>
      </c>
      <c r="M9" s="33">
        <f t="shared" si="1"/>
        <v>146875041475.35999</v>
      </c>
    </row>
    <row r="10" spans="1:13" ht="41.25" customHeight="1" x14ac:dyDescent="0.3">
      <c r="A10" s="30">
        <v>5</v>
      </c>
      <c r="B10" s="31" t="s">
        <v>45</v>
      </c>
      <c r="C10" s="32">
        <v>71654730735.220001</v>
      </c>
      <c r="D10" s="33">
        <v>530274691.49000001</v>
      </c>
      <c r="E10" s="33">
        <v>2601537170.6599998</v>
      </c>
      <c r="F10" s="33">
        <v>2351247783.5</v>
      </c>
      <c r="G10" s="33">
        <v>6074489.4900000002</v>
      </c>
      <c r="H10" s="33">
        <v>13270082181.93</v>
      </c>
      <c r="I10" s="33">
        <v>497729672.63</v>
      </c>
      <c r="J10" s="33">
        <v>0</v>
      </c>
      <c r="K10" s="33">
        <f t="shared" si="0"/>
        <v>90911676724.920013</v>
      </c>
      <c r="L10" s="33">
        <v>23176632500.07</v>
      </c>
      <c r="M10" s="33">
        <f t="shared" si="1"/>
        <v>114088309224.99002</v>
      </c>
    </row>
    <row r="11" spans="1:13" ht="41.25" customHeight="1" x14ac:dyDescent="0.3">
      <c r="A11" s="30">
        <v>6</v>
      </c>
      <c r="B11" s="31" t="s">
        <v>47</v>
      </c>
      <c r="C11" s="32">
        <v>26973179498.380001</v>
      </c>
      <c r="D11" s="33">
        <v>1943685628.23</v>
      </c>
      <c r="E11" s="33">
        <v>1592449114</v>
      </c>
      <c r="F11" s="33">
        <v>103900203.36</v>
      </c>
      <c r="G11" s="33">
        <v>61270645.299999997</v>
      </c>
      <c r="H11" s="33">
        <v>4808951992.4899998</v>
      </c>
      <c r="I11" s="33">
        <v>8094504593.6999998</v>
      </c>
      <c r="J11" s="33">
        <v>2592374073.4099998</v>
      </c>
      <c r="K11" s="33">
        <f t="shared" si="0"/>
        <v>46170315748.869995</v>
      </c>
      <c r="L11" s="33">
        <v>18501181612.900002</v>
      </c>
      <c r="M11" s="33">
        <f t="shared" si="1"/>
        <v>64671497361.769997</v>
      </c>
    </row>
    <row r="12" spans="1:13" ht="41.25" customHeight="1" x14ac:dyDescent="0.3">
      <c r="A12" s="30">
        <v>7</v>
      </c>
      <c r="B12" s="31" t="s">
        <v>53</v>
      </c>
      <c r="C12" s="32">
        <v>23568560576.880001</v>
      </c>
      <c r="D12" s="33">
        <v>353823159.38999999</v>
      </c>
      <c r="E12" s="33">
        <v>622994303.51999998</v>
      </c>
      <c r="F12" s="33">
        <v>4167086058.3899999</v>
      </c>
      <c r="G12" s="33">
        <v>0</v>
      </c>
      <c r="H12" s="33">
        <v>2846829598.3200002</v>
      </c>
      <c r="I12" s="33">
        <v>17083656852.52</v>
      </c>
      <c r="J12" s="33">
        <v>382217508.42000002</v>
      </c>
      <c r="K12" s="33">
        <f t="shared" si="0"/>
        <v>49025168057.440002</v>
      </c>
      <c r="L12" s="33">
        <v>13464949577.780001</v>
      </c>
      <c r="M12" s="33">
        <f t="shared" si="1"/>
        <v>62490117635.220001</v>
      </c>
    </row>
    <row r="13" spans="1:13" ht="41.25" customHeight="1" x14ac:dyDescent="0.3">
      <c r="A13" s="30">
        <v>8</v>
      </c>
      <c r="B13" s="31" t="s">
        <v>58</v>
      </c>
      <c r="C13" s="32">
        <v>11448918904.82</v>
      </c>
      <c r="D13" s="33">
        <v>472487391.32999998</v>
      </c>
      <c r="E13" s="33">
        <v>607266763.66999996</v>
      </c>
      <c r="F13" s="33">
        <v>4931811304.5500002</v>
      </c>
      <c r="G13" s="33">
        <v>8625912.8800000008</v>
      </c>
      <c r="H13" s="33">
        <v>1411866661.0999999</v>
      </c>
      <c r="I13" s="33">
        <v>894202925.12</v>
      </c>
      <c r="J13" s="33">
        <v>3354331788.5900002</v>
      </c>
      <c r="K13" s="33">
        <f t="shared" si="0"/>
        <v>23129511652.059998</v>
      </c>
      <c r="L13" s="33">
        <v>36513166467.769997</v>
      </c>
      <c r="M13" s="33">
        <f t="shared" si="1"/>
        <v>59642678119.829994</v>
      </c>
    </row>
    <row r="14" spans="1:13" ht="41.25" customHeight="1" x14ac:dyDescent="0.3">
      <c r="A14" s="30">
        <v>9</v>
      </c>
      <c r="B14" s="31" t="s">
        <v>65</v>
      </c>
      <c r="C14" s="32">
        <v>29625615844.360001</v>
      </c>
      <c r="D14" s="33">
        <v>1085978951.74</v>
      </c>
      <c r="E14" s="33">
        <v>628794596.76999998</v>
      </c>
      <c r="F14" s="33">
        <v>1656710942.5699999</v>
      </c>
      <c r="G14" s="33">
        <v>171798735.59999999</v>
      </c>
      <c r="H14" s="33">
        <v>3406031437.9699998</v>
      </c>
      <c r="I14" s="33">
        <v>837146130.16999996</v>
      </c>
      <c r="J14" s="33">
        <v>3114443400.52</v>
      </c>
      <c r="K14" s="33">
        <f t="shared" si="0"/>
        <v>40526520039.699997</v>
      </c>
      <c r="L14" s="33">
        <v>12218977019.34</v>
      </c>
      <c r="M14" s="33">
        <f t="shared" si="1"/>
        <v>52745497059.039993</v>
      </c>
    </row>
    <row r="15" spans="1:13" ht="41.25" customHeight="1" x14ac:dyDescent="0.3">
      <c r="A15" s="30">
        <v>10</v>
      </c>
      <c r="B15" s="31" t="s">
        <v>113</v>
      </c>
      <c r="C15" s="32">
        <v>25840325732.439999</v>
      </c>
      <c r="D15" s="33">
        <v>82405467.650000006</v>
      </c>
      <c r="E15" s="33">
        <v>528769342.63</v>
      </c>
      <c r="F15" s="33">
        <v>4411256285.3199997</v>
      </c>
      <c r="G15" s="33">
        <v>0</v>
      </c>
      <c r="H15" s="33">
        <v>2660220416.7199998</v>
      </c>
      <c r="I15" s="33">
        <v>2206119527.3699999</v>
      </c>
      <c r="J15" s="33">
        <v>343175922</v>
      </c>
      <c r="K15" s="33">
        <f t="shared" si="0"/>
        <v>36072272694.130005</v>
      </c>
      <c r="L15" s="33">
        <v>7111751932.6400003</v>
      </c>
      <c r="M15" s="33">
        <f t="shared" si="1"/>
        <v>43184024626.770004</v>
      </c>
    </row>
    <row r="16" spans="1:13" ht="41.25" customHeight="1" x14ac:dyDescent="0.3">
      <c r="A16" s="30">
        <v>11</v>
      </c>
      <c r="B16" s="31" t="s">
        <v>63</v>
      </c>
      <c r="C16" s="32">
        <v>16369837042.459999</v>
      </c>
      <c r="D16" s="33">
        <v>858347743.99000001</v>
      </c>
      <c r="E16" s="33">
        <v>1593256427.51</v>
      </c>
      <c r="F16" s="33">
        <v>3481992804.1100001</v>
      </c>
      <c r="G16" s="33">
        <v>64245900.93</v>
      </c>
      <c r="H16" s="33">
        <v>1777719362.45</v>
      </c>
      <c r="I16" s="33">
        <v>10036851878.860001</v>
      </c>
      <c r="J16" s="33">
        <v>1390542319.3800001</v>
      </c>
      <c r="K16" s="33">
        <f t="shared" si="0"/>
        <v>35572793479.690002</v>
      </c>
      <c r="L16" s="33">
        <v>5928757907.6700001</v>
      </c>
      <c r="M16" s="33">
        <f t="shared" si="1"/>
        <v>41501551387.360001</v>
      </c>
    </row>
    <row r="17" spans="1:13" ht="41.25" customHeight="1" x14ac:dyDescent="0.3">
      <c r="A17" s="30">
        <v>12</v>
      </c>
      <c r="B17" s="31" t="s">
        <v>54</v>
      </c>
      <c r="C17" s="32">
        <v>19612062308.32</v>
      </c>
      <c r="D17" s="33">
        <v>745679534</v>
      </c>
      <c r="E17" s="33">
        <v>967169150.95000005</v>
      </c>
      <c r="F17" s="33">
        <v>4236791.28</v>
      </c>
      <c r="G17" s="33">
        <v>30610374.260000002</v>
      </c>
      <c r="H17" s="33">
        <v>3065453322.27</v>
      </c>
      <c r="I17" s="33">
        <v>6108732217.6199999</v>
      </c>
      <c r="J17" s="33">
        <v>0</v>
      </c>
      <c r="K17" s="33">
        <f t="shared" si="0"/>
        <v>30533943698.699997</v>
      </c>
      <c r="L17" s="33">
        <v>6845676299.5600004</v>
      </c>
      <c r="M17" s="33">
        <f t="shared" si="1"/>
        <v>37379619998.259995</v>
      </c>
    </row>
    <row r="18" spans="1:13" ht="41.25" customHeight="1" x14ac:dyDescent="0.3">
      <c r="A18" s="30">
        <v>13</v>
      </c>
      <c r="B18" s="31" t="s">
        <v>49</v>
      </c>
      <c r="C18" s="32">
        <v>13262243559.450001</v>
      </c>
      <c r="D18" s="33">
        <v>137068497.58000001</v>
      </c>
      <c r="E18" s="33">
        <v>53474636.090000004</v>
      </c>
      <c r="F18" s="33">
        <v>0</v>
      </c>
      <c r="G18" s="33">
        <v>35059968</v>
      </c>
      <c r="H18" s="33">
        <v>2354034812</v>
      </c>
      <c r="I18" s="33">
        <v>7060449414.7399998</v>
      </c>
      <c r="J18" s="33">
        <v>0</v>
      </c>
      <c r="K18" s="33">
        <f t="shared" si="0"/>
        <v>22902330887.860001</v>
      </c>
      <c r="L18" s="33">
        <v>10960609969.879999</v>
      </c>
      <c r="M18" s="33">
        <f t="shared" si="1"/>
        <v>33862940857.739998</v>
      </c>
    </row>
    <row r="19" spans="1:13" ht="41.25" customHeight="1" x14ac:dyDescent="0.3">
      <c r="A19" s="30">
        <v>14</v>
      </c>
      <c r="B19" s="31" t="s">
        <v>39</v>
      </c>
      <c r="C19" s="32">
        <v>15797207193.280001</v>
      </c>
      <c r="D19" s="33">
        <v>804039743.42999995</v>
      </c>
      <c r="E19" s="33">
        <v>696574429</v>
      </c>
      <c r="F19" s="33">
        <v>91035901.900000006</v>
      </c>
      <c r="G19" s="33">
        <v>973645636.55999994</v>
      </c>
      <c r="H19" s="33">
        <v>4045709134.0799999</v>
      </c>
      <c r="I19" s="33">
        <v>922039548.32000005</v>
      </c>
      <c r="J19" s="33">
        <v>0</v>
      </c>
      <c r="K19" s="33">
        <f t="shared" si="0"/>
        <v>23330251586.57</v>
      </c>
      <c r="L19" s="33">
        <v>10131116973.860001</v>
      </c>
      <c r="M19" s="33">
        <f t="shared" si="1"/>
        <v>33461368560.43</v>
      </c>
    </row>
    <row r="20" spans="1:13" ht="41.25" customHeight="1" x14ac:dyDescent="0.3">
      <c r="A20" s="30">
        <v>15</v>
      </c>
      <c r="B20" s="31" t="s">
        <v>48</v>
      </c>
      <c r="C20" s="32">
        <v>7104857692.6999998</v>
      </c>
      <c r="D20" s="33">
        <v>586319318.21000004</v>
      </c>
      <c r="E20" s="33">
        <v>263425198.38</v>
      </c>
      <c r="F20" s="33">
        <v>30491293.289999999</v>
      </c>
      <c r="G20" s="33">
        <v>2626988.52</v>
      </c>
      <c r="H20" s="33">
        <v>1030478372.73</v>
      </c>
      <c r="I20" s="33">
        <v>6587921361.5900002</v>
      </c>
      <c r="J20" s="33">
        <v>303645428.14999998</v>
      </c>
      <c r="K20" s="33">
        <f t="shared" si="0"/>
        <v>15909765653.57</v>
      </c>
      <c r="L20" s="33">
        <v>16186284662.530001</v>
      </c>
      <c r="M20" s="33">
        <f t="shared" si="1"/>
        <v>32096050316.099998</v>
      </c>
    </row>
    <row r="21" spans="1:13" ht="41.25" customHeight="1" x14ac:dyDescent="0.3">
      <c r="A21" s="30">
        <v>16</v>
      </c>
      <c r="B21" s="31" t="s">
        <v>114</v>
      </c>
      <c r="C21" s="32">
        <v>9243212523.9899998</v>
      </c>
      <c r="D21" s="33">
        <v>151602606.46000001</v>
      </c>
      <c r="E21" s="33">
        <v>1220071588.6300001</v>
      </c>
      <c r="F21" s="33">
        <v>1342766696.24</v>
      </c>
      <c r="G21" s="33">
        <v>416319.52</v>
      </c>
      <c r="H21" s="33">
        <v>1055192723.0599999</v>
      </c>
      <c r="I21" s="33">
        <v>9985541890.8999996</v>
      </c>
      <c r="J21" s="33">
        <v>701342685</v>
      </c>
      <c r="K21" s="33">
        <f t="shared" si="0"/>
        <v>23700147033.799995</v>
      </c>
      <c r="L21" s="33">
        <v>7860432723.75</v>
      </c>
      <c r="M21" s="33">
        <f t="shared" si="1"/>
        <v>31560579757.549995</v>
      </c>
    </row>
    <row r="22" spans="1:13" ht="41.25" customHeight="1" x14ac:dyDescent="0.3">
      <c r="A22" s="30">
        <v>17</v>
      </c>
      <c r="B22" s="31" t="s">
        <v>46</v>
      </c>
      <c r="C22" s="32">
        <v>4957608142.9099998</v>
      </c>
      <c r="D22" s="33">
        <v>993786711.14999998</v>
      </c>
      <c r="E22" s="33">
        <v>2848292695.0300002</v>
      </c>
      <c r="F22" s="33">
        <v>37885332.710000001</v>
      </c>
      <c r="G22" s="33">
        <v>851634513.04999995</v>
      </c>
      <c r="H22" s="33">
        <v>1875999838.8900001</v>
      </c>
      <c r="I22" s="33">
        <v>3960353703.6900001</v>
      </c>
      <c r="J22" s="33">
        <v>6125963737.5699997</v>
      </c>
      <c r="K22" s="33">
        <f t="shared" si="0"/>
        <v>21651524675</v>
      </c>
      <c r="L22" s="33">
        <v>9188945606.3999996</v>
      </c>
      <c r="M22" s="33">
        <f t="shared" si="1"/>
        <v>30840470281.400002</v>
      </c>
    </row>
    <row r="23" spans="1:13" ht="41.25" customHeight="1" x14ac:dyDescent="0.3">
      <c r="A23" s="30">
        <v>18</v>
      </c>
      <c r="B23" s="31" t="s">
        <v>40</v>
      </c>
      <c r="C23" s="32">
        <v>15019307044.389999</v>
      </c>
      <c r="D23" s="33">
        <v>980333090.13999999</v>
      </c>
      <c r="E23" s="33">
        <v>448278975</v>
      </c>
      <c r="F23" s="33">
        <v>0</v>
      </c>
      <c r="G23" s="33">
        <v>0</v>
      </c>
      <c r="H23" s="33">
        <v>0</v>
      </c>
      <c r="I23" s="33">
        <v>4729707136.21</v>
      </c>
      <c r="J23" s="33">
        <v>250366129.05000001</v>
      </c>
      <c r="K23" s="33">
        <f t="shared" si="0"/>
        <v>21427992374.789997</v>
      </c>
      <c r="L23" s="33">
        <v>9156933375.8199997</v>
      </c>
      <c r="M23" s="33">
        <f t="shared" si="1"/>
        <v>30584925750.609997</v>
      </c>
    </row>
    <row r="24" spans="1:13" ht="41.25" customHeight="1" x14ac:dyDescent="0.3">
      <c r="A24" s="30">
        <v>19</v>
      </c>
      <c r="B24" s="31" t="s">
        <v>64</v>
      </c>
      <c r="C24" s="32">
        <v>11374092096.129999</v>
      </c>
      <c r="D24" s="33">
        <v>353167566.95999998</v>
      </c>
      <c r="E24" s="33">
        <v>424678866.85000002</v>
      </c>
      <c r="F24" s="33">
        <v>12445043.92</v>
      </c>
      <c r="G24" s="33">
        <v>26435001.07</v>
      </c>
      <c r="H24" s="33">
        <v>1052586978.78</v>
      </c>
      <c r="I24" s="33">
        <v>216114117.36000001</v>
      </c>
      <c r="J24" s="33">
        <v>204415525.81999999</v>
      </c>
      <c r="K24" s="33">
        <f t="shared" si="0"/>
        <v>13663935196.889999</v>
      </c>
      <c r="L24" s="33">
        <v>14261101958.280001</v>
      </c>
      <c r="M24" s="33">
        <f t="shared" si="1"/>
        <v>27925037155.169998</v>
      </c>
    </row>
    <row r="25" spans="1:13" ht="41.25" customHeight="1" x14ac:dyDescent="0.3">
      <c r="A25" s="30">
        <v>20</v>
      </c>
      <c r="B25" s="31" t="s">
        <v>52</v>
      </c>
      <c r="C25" s="32">
        <v>9821399355.5900002</v>
      </c>
      <c r="D25" s="33">
        <v>227707191.81999999</v>
      </c>
      <c r="E25" s="33">
        <v>161137093</v>
      </c>
      <c r="F25" s="33">
        <v>86782841.780000001</v>
      </c>
      <c r="G25" s="33">
        <v>18332802.960000001</v>
      </c>
      <c r="H25" s="33">
        <v>2320433501.21</v>
      </c>
      <c r="I25" s="33">
        <v>2362192295.4000001</v>
      </c>
      <c r="J25" s="33">
        <v>2895249447.5599999</v>
      </c>
      <c r="K25" s="33">
        <f t="shared" si="0"/>
        <v>17893234529.32</v>
      </c>
      <c r="L25" s="33">
        <v>9642956634.5100002</v>
      </c>
      <c r="M25" s="33">
        <f t="shared" si="1"/>
        <v>27536191163.830002</v>
      </c>
    </row>
    <row r="26" spans="1:13" ht="41.25" customHeight="1" x14ac:dyDescent="0.3">
      <c r="A26" s="30">
        <v>21</v>
      </c>
      <c r="B26" s="31" t="s">
        <v>55</v>
      </c>
      <c r="C26" s="32">
        <v>11232948182.52</v>
      </c>
      <c r="D26" s="33">
        <v>556639388.25</v>
      </c>
      <c r="E26" s="33">
        <v>29296809.899999999</v>
      </c>
      <c r="F26" s="33">
        <v>0</v>
      </c>
      <c r="G26" s="33">
        <v>0</v>
      </c>
      <c r="H26" s="33">
        <v>107826067.31</v>
      </c>
      <c r="I26" s="33">
        <v>14693623121.290001</v>
      </c>
      <c r="J26" s="33">
        <v>0</v>
      </c>
      <c r="K26" s="33">
        <f t="shared" si="0"/>
        <v>26620333569.27</v>
      </c>
      <c r="L26" s="33">
        <v>336276566.41000003</v>
      </c>
      <c r="M26" s="33">
        <f t="shared" si="1"/>
        <v>26956610135.68</v>
      </c>
    </row>
    <row r="27" spans="1:13" ht="41.25" customHeight="1" x14ac:dyDescent="0.3">
      <c r="A27" s="30">
        <v>22</v>
      </c>
      <c r="B27" s="31" t="s">
        <v>57</v>
      </c>
      <c r="C27" s="32">
        <v>11484320303.700001</v>
      </c>
      <c r="D27" s="33">
        <v>139376101.46000001</v>
      </c>
      <c r="E27" s="33">
        <v>628674100</v>
      </c>
      <c r="F27" s="33">
        <v>65864695.979999997</v>
      </c>
      <c r="G27" s="33">
        <v>269699.99</v>
      </c>
      <c r="H27" s="33">
        <v>1899539132.4000001</v>
      </c>
      <c r="I27" s="33">
        <v>6589813845.2399998</v>
      </c>
      <c r="J27" s="33">
        <v>289730905.67000002</v>
      </c>
      <c r="K27" s="33">
        <f t="shared" si="0"/>
        <v>21097588784.439995</v>
      </c>
      <c r="L27" s="33">
        <v>5682881596.6199999</v>
      </c>
      <c r="M27" s="33">
        <f t="shared" si="1"/>
        <v>26780470381.059994</v>
      </c>
    </row>
    <row r="28" spans="1:13" ht="41.25" customHeight="1" x14ac:dyDescent="0.3">
      <c r="A28" s="30">
        <v>23</v>
      </c>
      <c r="B28" s="31" t="s">
        <v>66</v>
      </c>
      <c r="C28" s="32">
        <v>14708443687.780001</v>
      </c>
      <c r="D28" s="33">
        <v>66636560.020000003</v>
      </c>
      <c r="E28" s="33">
        <v>612023888.58000004</v>
      </c>
      <c r="F28" s="33">
        <v>24134285.68</v>
      </c>
      <c r="G28" s="33">
        <v>18844948.739999998</v>
      </c>
      <c r="H28" s="33">
        <v>1238793324.9300001</v>
      </c>
      <c r="I28" s="33">
        <v>369195842.57999998</v>
      </c>
      <c r="J28" s="33">
        <v>0</v>
      </c>
      <c r="K28" s="33">
        <f t="shared" si="0"/>
        <v>17038072538.310001</v>
      </c>
      <c r="L28" s="33">
        <v>8806859137.1399994</v>
      </c>
      <c r="M28" s="33">
        <f t="shared" si="1"/>
        <v>25844931675.450001</v>
      </c>
    </row>
    <row r="29" spans="1:13" ht="41.25" customHeight="1" x14ac:dyDescent="0.3">
      <c r="A29" s="30">
        <v>24</v>
      </c>
      <c r="B29" s="31" t="s">
        <v>60</v>
      </c>
      <c r="C29" s="32">
        <v>8548543655.6899996</v>
      </c>
      <c r="D29" s="33">
        <v>72871844.239999995</v>
      </c>
      <c r="E29" s="33">
        <v>208021707.75</v>
      </c>
      <c r="F29" s="33">
        <v>13685974.26</v>
      </c>
      <c r="G29" s="33">
        <v>0</v>
      </c>
      <c r="H29" s="33">
        <v>599130423.25999999</v>
      </c>
      <c r="I29" s="33">
        <v>3757919583.1999998</v>
      </c>
      <c r="J29" s="33">
        <v>0</v>
      </c>
      <c r="K29" s="33">
        <f t="shared" si="0"/>
        <v>13200173188.400002</v>
      </c>
      <c r="L29" s="33">
        <v>10287261848.889999</v>
      </c>
      <c r="M29" s="33">
        <f t="shared" si="1"/>
        <v>23487435037.290001</v>
      </c>
    </row>
    <row r="30" spans="1:13" ht="41.25" customHeight="1" x14ac:dyDescent="0.3">
      <c r="A30" s="30">
        <v>25</v>
      </c>
      <c r="B30" s="31" t="s">
        <v>36</v>
      </c>
      <c r="C30" s="32">
        <v>7555775156.8299999</v>
      </c>
      <c r="D30" s="33">
        <v>347012029.87</v>
      </c>
      <c r="E30" s="33">
        <v>441904080.07999998</v>
      </c>
      <c r="F30" s="33">
        <v>520595769.16000003</v>
      </c>
      <c r="G30" s="33">
        <v>668600688.75999999</v>
      </c>
      <c r="H30" s="33">
        <v>2034854001.0599999</v>
      </c>
      <c r="I30" s="34">
        <v>3423968345.0799999</v>
      </c>
      <c r="J30" s="33">
        <v>341742137.70999998</v>
      </c>
      <c r="K30" s="33">
        <f t="shared" si="0"/>
        <v>15334452208.549999</v>
      </c>
      <c r="L30" s="33">
        <v>8399397900.6999998</v>
      </c>
      <c r="M30" s="33">
        <f t="shared" si="1"/>
        <v>23733850109.25</v>
      </c>
    </row>
    <row r="31" spans="1:13" ht="41.25" customHeight="1" x14ac:dyDescent="0.3">
      <c r="A31" s="30">
        <v>26</v>
      </c>
      <c r="B31" s="31" t="s">
        <v>71</v>
      </c>
      <c r="C31" s="32">
        <v>11209040552.42</v>
      </c>
      <c r="D31" s="33">
        <v>1905153918.6400001</v>
      </c>
      <c r="E31" s="33">
        <v>1613869517.3800001</v>
      </c>
      <c r="F31" s="33">
        <v>0</v>
      </c>
      <c r="G31" s="33">
        <v>0</v>
      </c>
      <c r="H31" s="33">
        <v>0</v>
      </c>
      <c r="I31" s="33">
        <v>3894016849.5700002</v>
      </c>
      <c r="J31" s="33">
        <v>0</v>
      </c>
      <c r="K31" s="33">
        <f t="shared" si="0"/>
        <v>18622080838.009998</v>
      </c>
      <c r="L31" s="33">
        <v>3540509972.5799999</v>
      </c>
      <c r="M31" s="33">
        <f t="shared" si="1"/>
        <v>22162590810.589996</v>
      </c>
    </row>
    <row r="32" spans="1:13" ht="41.25" customHeight="1" x14ac:dyDescent="0.3">
      <c r="A32" s="30">
        <v>27</v>
      </c>
      <c r="B32" s="31" t="s">
        <v>61</v>
      </c>
      <c r="C32" s="32">
        <v>9739641273.5200005</v>
      </c>
      <c r="D32" s="33">
        <v>797419736.79999995</v>
      </c>
      <c r="E32" s="33">
        <v>190492103</v>
      </c>
      <c r="F32" s="33">
        <v>0</v>
      </c>
      <c r="G32" s="33">
        <v>0</v>
      </c>
      <c r="H32" s="33">
        <v>0</v>
      </c>
      <c r="I32" s="33">
        <v>10035969247.559999</v>
      </c>
      <c r="J32" s="33">
        <v>0</v>
      </c>
      <c r="K32" s="33">
        <f t="shared" si="0"/>
        <v>20763522360.879997</v>
      </c>
      <c r="L32" s="33">
        <v>911868698.23000002</v>
      </c>
      <c r="M32" s="33">
        <f t="shared" si="1"/>
        <v>21675391059.109997</v>
      </c>
    </row>
    <row r="33" spans="1:18" ht="41.25" customHeight="1" x14ac:dyDescent="0.3">
      <c r="A33" s="30">
        <v>28</v>
      </c>
      <c r="B33" s="31" t="s">
        <v>51</v>
      </c>
      <c r="C33" s="32">
        <v>8148776173.8199997</v>
      </c>
      <c r="D33" s="33">
        <v>361662566.62</v>
      </c>
      <c r="E33" s="33">
        <v>691757914.84000003</v>
      </c>
      <c r="F33" s="33">
        <v>75901224.650000006</v>
      </c>
      <c r="G33" s="33">
        <v>249767697.06</v>
      </c>
      <c r="H33" s="33">
        <v>1958569016.9000001</v>
      </c>
      <c r="I33" s="33">
        <v>3914206006.7199998</v>
      </c>
      <c r="J33" s="33">
        <v>215340810.21000001</v>
      </c>
      <c r="K33" s="33">
        <f t="shared" si="0"/>
        <v>15615981410.819996</v>
      </c>
      <c r="L33" s="33">
        <v>5435331880.3999996</v>
      </c>
      <c r="M33" s="33">
        <f t="shared" si="1"/>
        <v>21051313291.219994</v>
      </c>
    </row>
    <row r="34" spans="1:18" ht="41.25" customHeight="1" x14ac:dyDescent="0.3">
      <c r="A34" s="30">
        <v>29</v>
      </c>
      <c r="B34" s="31" t="s">
        <v>41</v>
      </c>
      <c r="C34" s="32">
        <v>14065810776.66</v>
      </c>
      <c r="D34" s="33">
        <v>21742981.559999999</v>
      </c>
      <c r="E34" s="33">
        <v>146595366.74000001</v>
      </c>
      <c r="F34" s="33">
        <v>114552941.37</v>
      </c>
      <c r="G34" s="33">
        <v>9098835.9800000004</v>
      </c>
      <c r="H34" s="33">
        <v>1657103352.21</v>
      </c>
      <c r="I34" s="33">
        <v>2636679029.9299998</v>
      </c>
      <c r="J34" s="33">
        <v>0</v>
      </c>
      <c r="K34" s="33">
        <f t="shared" si="0"/>
        <v>18651583284.450001</v>
      </c>
      <c r="L34" s="33">
        <v>1172037625.4000001</v>
      </c>
      <c r="M34" s="33">
        <f t="shared" si="1"/>
        <v>19823620909.850002</v>
      </c>
    </row>
    <row r="35" spans="1:18" ht="41.25" customHeight="1" x14ac:dyDescent="0.3">
      <c r="A35" s="30">
        <v>30</v>
      </c>
      <c r="B35" s="31" t="s">
        <v>115</v>
      </c>
      <c r="C35" s="32">
        <v>9837750196.9899998</v>
      </c>
      <c r="D35" s="33">
        <v>164731783.13</v>
      </c>
      <c r="E35" s="33">
        <v>212499146.25</v>
      </c>
      <c r="F35" s="33">
        <v>29710364.719999999</v>
      </c>
      <c r="G35" s="33">
        <v>16398861.880000001</v>
      </c>
      <c r="H35" s="33">
        <v>1765149893.29</v>
      </c>
      <c r="I35" s="33">
        <v>4244395576.0999999</v>
      </c>
      <c r="J35" s="33">
        <v>213118935</v>
      </c>
      <c r="K35" s="33">
        <f t="shared" si="0"/>
        <v>16483754757.359999</v>
      </c>
      <c r="L35" s="33">
        <v>2970273656.9299998</v>
      </c>
      <c r="M35" s="33">
        <f t="shared" si="1"/>
        <v>19454028414.289997</v>
      </c>
    </row>
    <row r="36" spans="1:18" ht="41.25" customHeight="1" x14ac:dyDescent="0.3">
      <c r="A36" s="30">
        <v>31</v>
      </c>
      <c r="B36" s="31" t="s">
        <v>42</v>
      </c>
      <c r="C36" s="32">
        <v>10417759632.719999</v>
      </c>
      <c r="D36" s="33">
        <v>2328613727</v>
      </c>
      <c r="E36" s="33">
        <v>191226560</v>
      </c>
      <c r="F36" s="33">
        <v>17268893.699999999</v>
      </c>
      <c r="G36" s="33">
        <v>4171432.04</v>
      </c>
      <c r="H36" s="33">
        <v>652617713.30999994</v>
      </c>
      <c r="I36" s="33">
        <v>502736396.22000003</v>
      </c>
      <c r="J36" s="33">
        <v>0</v>
      </c>
      <c r="K36" s="33">
        <f t="shared" si="0"/>
        <v>14114394354.99</v>
      </c>
      <c r="L36" s="33">
        <v>5001961567.4700003</v>
      </c>
      <c r="M36" s="33">
        <f t="shared" si="1"/>
        <v>19116355922.459999</v>
      </c>
    </row>
    <row r="37" spans="1:18" ht="41.25" customHeight="1" x14ac:dyDescent="0.3">
      <c r="A37" s="30">
        <v>32</v>
      </c>
      <c r="B37" s="31" t="s">
        <v>68</v>
      </c>
      <c r="C37" s="32">
        <v>9578455705.8299999</v>
      </c>
      <c r="D37" s="33">
        <v>16022443.58</v>
      </c>
      <c r="E37" s="33">
        <v>194657996</v>
      </c>
      <c r="F37" s="33">
        <v>10443863.84</v>
      </c>
      <c r="G37" s="33">
        <v>0</v>
      </c>
      <c r="H37" s="33">
        <v>871854386.61000001</v>
      </c>
      <c r="I37" s="33">
        <v>4583261354.1000004</v>
      </c>
      <c r="J37" s="33">
        <v>0</v>
      </c>
      <c r="K37" s="33">
        <f t="shared" si="0"/>
        <v>15254695749.960001</v>
      </c>
      <c r="L37" s="33">
        <v>2706638695.3400002</v>
      </c>
      <c r="M37" s="33">
        <f t="shared" si="1"/>
        <v>17961334445.300003</v>
      </c>
    </row>
    <row r="38" spans="1:18" ht="41.25" customHeight="1" x14ac:dyDescent="0.3">
      <c r="A38" s="30">
        <v>33</v>
      </c>
      <c r="B38" s="31" t="s">
        <v>37</v>
      </c>
      <c r="C38" s="32">
        <v>9137282067.7600002</v>
      </c>
      <c r="D38" s="33">
        <v>99506124.219999999</v>
      </c>
      <c r="E38" s="33">
        <v>120640919.73999999</v>
      </c>
      <c r="F38" s="33">
        <v>3207300</v>
      </c>
      <c r="G38" s="33">
        <v>2284971.9</v>
      </c>
      <c r="H38" s="33">
        <v>2219073574</v>
      </c>
      <c r="I38" s="33">
        <v>608347408.82000005</v>
      </c>
      <c r="J38" s="33">
        <v>0</v>
      </c>
      <c r="K38" s="33">
        <f t="shared" si="0"/>
        <v>12190342366.439999</v>
      </c>
      <c r="L38" s="33">
        <v>4875847609.3999996</v>
      </c>
      <c r="M38" s="33">
        <f t="shared" si="1"/>
        <v>17066189975.839998</v>
      </c>
    </row>
    <row r="39" spans="1:18" ht="41.25" customHeight="1" x14ac:dyDescent="0.3">
      <c r="A39" s="30">
        <v>34</v>
      </c>
      <c r="B39" s="31" t="s">
        <v>50</v>
      </c>
      <c r="C39" s="32">
        <v>9401943913.6599998</v>
      </c>
      <c r="D39" s="33">
        <v>25461602.539999999</v>
      </c>
      <c r="E39" s="33">
        <v>135993640.02000001</v>
      </c>
      <c r="F39" s="33">
        <v>6744200</v>
      </c>
      <c r="G39" s="33">
        <v>10836113.439999999</v>
      </c>
      <c r="H39" s="33">
        <v>223757007.25</v>
      </c>
      <c r="I39" s="33">
        <v>126854530.64</v>
      </c>
      <c r="J39" s="33">
        <v>2085915213.27</v>
      </c>
      <c r="K39" s="33">
        <f t="shared" si="0"/>
        <v>12017506220.820002</v>
      </c>
      <c r="L39" s="33">
        <v>3161543959.4299998</v>
      </c>
      <c r="M39" s="33">
        <f t="shared" si="1"/>
        <v>15179050180.250002</v>
      </c>
    </row>
    <row r="40" spans="1:18" ht="41.25" customHeight="1" x14ac:dyDescent="0.3">
      <c r="A40" s="30">
        <v>35</v>
      </c>
      <c r="B40" s="31" t="s">
        <v>56</v>
      </c>
      <c r="C40" s="32">
        <v>5076851323.7299995</v>
      </c>
      <c r="D40" s="33">
        <v>719939999.27999997</v>
      </c>
      <c r="E40" s="33">
        <v>51853075</v>
      </c>
      <c r="F40" s="33">
        <v>1834558.6</v>
      </c>
      <c r="G40" s="33">
        <v>0</v>
      </c>
      <c r="H40" s="33">
        <v>0</v>
      </c>
      <c r="I40" s="33">
        <v>4408482577.1099997</v>
      </c>
      <c r="J40" s="33">
        <v>0</v>
      </c>
      <c r="K40" s="33">
        <f t="shared" si="0"/>
        <v>10258961533.719999</v>
      </c>
      <c r="L40" s="33">
        <v>1478114175.28</v>
      </c>
      <c r="M40" s="33">
        <f t="shared" si="1"/>
        <v>11737075709</v>
      </c>
    </row>
    <row r="41" spans="1:18" ht="41.25" customHeight="1" x14ac:dyDescent="0.3">
      <c r="A41" s="30">
        <v>36</v>
      </c>
      <c r="B41" s="31" t="s">
        <v>70</v>
      </c>
      <c r="C41" s="32">
        <v>4910206933.9899998</v>
      </c>
      <c r="D41" s="33">
        <v>45629445</v>
      </c>
      <c r="E41" s="33">
        <v>81884680</v>
      </c>
      <c r="F41" s="33">
        <v>1865317.92</v>
      </c>
      <c r="G41" s="33">
        <v>0</v>
      </c>
      <c r="H41" s="33">
        <v>412334388.29000002</v>
      </c>
      <c r="I41" s="33">
        <v>1347131725.02</v>
      </c>
      <c r="J41" s="33">
        <v>0</v>
      </c>
      <c r="K41" s="33">
        <f t="shared" si="0"/>
        <v>6799052490.2199993</v>
      </c>
      <c r="L41" s="33">
        <v>4395668792.6400003</v>
      </c>
      <c r="M41" s="33">
        <f t="shared" si="1"/>
        <v>11194721282.860001</v>
      </c>
    </row>
    <row r="42" spans="1:18" ht="41.25" customHeight="1" x14ac:dyDescent="0.3">
      <c r="A42" s="30">
        <v>37</v>
      </c>
      <c r="B42" s="31" t="s">
        <v>69</v>
      </c>
      <c r="C42" s="32">
        <v>6271924307.4300003</v>
      </c>
      <c r="D42" s="33">
        <v>17736209.829999998</v>
      </c>
      <c r="E42" s="33">
        <v>110571800</v>
      </c>
      <c r="F42" s="33">
        <v>7852607.29</v>
      </c>
      <c r="G42" s="33">
        <v>45000</v>
      </c>
      <c r="H42" s="33">
        <v>331541509.81</v>
      </c>
      <c r="I42" s="33">
        <v>590785946.71000004</v>
      </c>
      <c r="J42" s="33">
        <v>441000771</v>
      </c>
      <c r="K42" s="33">
        <f t="shared" si="0"/>
        <v>7771458152.0700006</v>
      </c>
      <c r="L42" s="33">
        <v>3097720191.8699999</v>
      </c>
      <c r="M42" s="33">
        <f t="shared" si="1"/>
        <v>10869178343.940001</v>
      </c>
    </row>
    <row r="43" spans="1:18" s="39" customFormat="1" ht="52" customHeight="1" thickBot="1" x14ac:dyDescent="0.35">
      <c r="A43" s="35"/>
      <c r="B43" s="36" t="s">
        <v>112</v>
      </c>
      <c r="C43" s="37">
        <f>SUM(C6:C42)</f>
        <v>1244038601827.0095</v>
      </c>
      <c r="D43" s="38">
        <f t="shared" ref="D43:L43" si="2">SUM(D6:D42)</f>
        <v>57415754204.129997</v>
      </c>
      <c r="E43" s="38">
        <f t="shared" si="2"/>
        <v>40139193575.80999</v>
      </c>
      <c r="F43" s="38">
        <f t="shared" si="2"/>
        <v>30289649486.309998</v>
      </c>
      <c r="G43" s="38">
        <f t="shared" si="2"/>
        <v>5909636491.039999</v>
      </c>
      <c r="H43" s="38">
        <f t="shared" si="2"/>
        <v>227868282245.44998</v>
      </c>
      <c r="I43" s="38">
        <f t="shared" si="2"/>
        <v>306187264549.29993</v>
      </c>
      <c r="J43" s="38">
        <f t="shared" si="2"/>
        <v>37054090918.999992</v>
      </c>
      <c r="K43" s="38">
        <f t="shared" si="2"/>
        <v>1948902473298.05</v>
      </c>
      <c r="L43" s="38">
        <f t="shared" si="2"/>
        <v>478017124809.79022</v>
      </c>
      <c r="M43" s="38">
        <f>L43+J43+I43+H43+G43+F43+E43+D43+C43</f>
        <v>2426919598107.8398</v>
      </c>
      <c r="N43" s="29"/>
      <c r="O43" s="29"/>
      <c r="P43" s="29"/>
      <c r="Q43" s="29"/>
      <c r="R43" s="29"/>
    </row>
    <row r="44" spans="1:18" ht="19" thickTop="1" x14ac:dyDescent="0.3">
      <c r="A44" s="40" t="s">
        <v>116</v>
      </c>
    </row>
    <row r="45" spans="1:18" ht="18.5" customHeight="1" x14ac:dyDescent="0.3">
      <c r="A45" s="47" t="s">
        <v>117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</row>
    <row r="46" spans="1:18" ht="18.5" customHeight="1" x14ac:dyDescent="0.3">
      <c r="A46" s="48" t="s">
        <v>118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2019-2021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2023-08-11T12:06:48Z</dcterms:created>
  <dcterms:modified xsi:type="dcterms:W3CDTF">2024-10-25T09:46:48Z</dcterms:modified>
</cp:coreProperties>
</file>