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29\Desktop\2018年5月30\"/>
    </mc:Choice>
  </mc:AlternateContent>
  <bookViews>
    <workbookView xWindow="120" yWindow="90" windowWidth="14310" windowHeight="783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10" i="1" l="1"/>
  <c r="W13" i="1"/>
  <c r="X13" i="1"/>
  <c r="N13" i="1" s="1"/>
  <c r="J13" i="1" s="1"/>
  <c r="AD5" i="1"/>
  <c r="R5" i="1" s="1"/>
  <c r="AD12" i="1"/>
  <c r="R12" i="1" s="1"/>
  <c r="AC12" i="1"/>
  <c r="AC11" i="1"/>
  <c r="AD11" i="1" s="1"/>
  <c r="R11" i="1" s="1"/>
  <c r="AC10" i="1"/>
  <c r="AD10" i="1" s="1"/>
  <c r="R10" i="1" s="1"/>
  <c r="AC5" i="1"/>
  <c r="AC6" i="1"/>
  <c r="AD6" i="1" s="1"/>
  <c r="R6" i="1" s="1"/>
  <c r="AC4" i="1"/>
  <c r="AD4" i="1" s="1"/>
  <c r="X7" i="1"/>
  <c r="N7" i="1" s="1"/>
  <c r="J7" i="1" s="1"/>
  <c r="X8" i="1"/>
  <c r="N8" i="1" s="1"/>
  <c r="J8" i="1" s="1"/>
  <c r="W5" i="1"/>
  <c r="X5" i="1" s="1"/>
  <c r="N5" i="1" s="1"/>
  <c r="W6" i="1"/>
  <c r="X6" i="1" s="1"/>
  <c r="N6" i="1" s="1"/>
  <c r="J6" i="1" s="1"/>
  <c r="W7" i="1"/>
  <c r="W8" i="1"/>
  <c r="W9" i="1"/>
  <c r="X9" i="1" s="1"/>
  <c r="N9" i="1" s="1"/>
  <c r="J9" i="1" s="1"/>
  <c r="W10" i="1"/>
  <c r="X10" i="1" s="1"/>
  <c r="N10" i="1" s="1"/>
  <c r="W11" i="1"/>
  <c r="W12" i="1"/>
  <c r="X12" i="1" s="1"/>
  <c r="N12" i="1" s="1"/>
  <c r="J12" i="1" s="1"/>
  <c r="W4" i="1"/>
  <c r="X4" i="1" s="1"/>
  <c r="B11" i="1"/>
  <c r="B9" i="1"/>
  <c r="B8" i="1"/>
  <c r="B7" i="1"/>
  <c r="B6" i="1"/>
  <c r="B12" i="1"/>
  <c r="B13" i="1"/>
  <c r="B5" i="1"/>
  <c r="L6" i="1" l="1"/>
  <c r="L10" i="1"/>
  <c r="L4" i="1"/>
  <c r="L8" i="1"/>
  <c r="H8" i="1" s="1"/>
  <c r="L12" i="1"/>
  <c r="L9" i="1"/>
  <c r="N4" i="1"/>
  <c r="J4" i="1" s="1"/>
  <c r="L7" i="1"/>
  <c r="H7" i="1" s="1"/>
  <c r="L11" i="1"/>
  <c r="L5" i="1"/>
  <c r="H5" i="1" s="1"/>
  <c r="L13" i="1"/>
  <c r="H13" i="1" s="1"/>
  <c r="J5" i="1"/>
  <c r="J10" i="1"/>
  <c r="R4" i="1"/>
  <c r="P7" i="1"/>
  <c r="P11" i="1"/>
  <c r="P5" i="1"/>
  <c r="P9" i="1"/>
  <c r="P4" i="1"/>
  <c r="P10" i="1"/>
  <c r="P8" i="1"/>
  <c r="P12" i="1"/>
  <c r="P6" i="1"/>
  <c r="N11" i="1"/>
  <c r="J11" i="1" s="1"/>
  <c r="X11" i="1"/>
  <c r="H9" i="1" l="1"/>
  <c r="H10" i="1"/>
  <c r="H4" i="1"/>
  <c r="H11" i="1"/>
  <c r="H12" i="1"/>
  <c r="H6" i="1"/>
</calcChain>
</file>

<file path=xl/comments1.xml><?xml version="1.0" encoding="utf-8"?>
<comments xmlns="http://schemas.openxmlformats.org/spreadsheetml/2006/main">
  <authors>
    <author>Lu He(联通集团客户服务部)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Lu He(联通集团客户服务部):</t>
        </r>
        <r>
          <rPr>
            <sz val="9"/>
            <color indexed="81"/>
            <rFont val="宋体"/>
            <family val="3"/>
            <charset val="134"/>
          </rPr>
          <t xml:space="preserve">
流量消费前60%用户</t>
        </r>
      </text>
    </comment>
  </commentList>
</comments>
</file>

<file path=xl/sharedStrings.xml><?xml version="1.0" encoding="utf-8"?>
<sst xmlns="http://schemas.openxmlformats.org/spreadsheetml/2006/main" count="77" uniqueCount="62">
  <si>
    <t>部门</t>
    <phoneticPr fontId="2" type="noConversion"/>
  </si>
  <si>
    <t>1、语音信号覆盖
2、上网信号覆盖
3、上网速度</t>
    <phoneticPr fontId="2" type="noConversion"/>
  </si>
  <si>
    <t>运行维护部</t>
    <phoneticPr fontId="2" type="noConversion"/>
  </si>
  <si>
    <t>1、语音信号稳定性
2、上网信号稳定性
3、上网速度</t>
    <phoneticPr fontId="2" type="noConversion"/>
  </si>
  <si>
    <t>实体渠道部</t>
    <phoneticPr fontId="2" type="noConversion"/>
  </si>
  <si>
    <t>电子商务部</t>
    <phoneticPr fontId="2" type="noConversion"/>
  </si>
  <si>
    <t>国际业务部</t>
    <phoneticPr fontId="2" type="noConversion"/>
  </si>
  <si>
    <t>评价包含项目</t>
    <phoneticPr fontId="2" type="noConversion"/>
  </si>
  <si>
    <t>评价包含项目</t>
    <phoneticPr fontId="2" type="noConversion"/>
  </si>
  <si>
    <t>提升目标值</t>
    <phoneticPr fontId="2" type="noConversion"/>
  </si>
  <si>
    <t>固网宽带口碑评价</t>
    <phoneticPr fontId="1" type="noConversion"/>
  </si>
  <si>
    <t>另行组织专项评测</t>
    <phoneticPr fontId="2" type="noConversion"/>
  </si>
  <si>
    <t>2016年基准值</t>
    <phoneticPr fontId="2" type="noConversion"/>
  </si>
  <si>
    <t>NPS完成值</t>
    <phoneticPr fontId="1" type="noConversion"/>
  </si>
  <si>
    <t>NPS提升值</t>
    <phoneticPr fontId="1" type="noConversion"/>
  </si>
  <si>
    <t>2017Q1</t>
    <phoneticPr fontId="1" type="noConversion"/>
  </si>
  <si>
    <t>其中：移网口碑评价</t>
    <phoneticPr fontId="2" type="noConversion"/>
  </si>
  <si>
    <t>市场部</t>
    <phoneticPr fontId="2" type="noConversion"/>
  </si>
  <si>
    <t>2018Q1</t>
    <phoneticPr fontId="1" type="noConversion"/>
  </si>
  <si>
    <t>17年基准值</t>
    <phoneticPr fontId="2" type="noConversion"/>
  </si>
  <si>
    <t>实际提升值</t>
    <phoneticPr fontId="1" type="noConversion"/>
  </si>
  <si>
    <t>完成值</t>
    <phoneticPr fontId="1" type="noConversion"/>
  </si>
  <si>
    <t>互联网运营部</t>
    <phoneticPr fontId="2" type="noConversion"/>
  </si>
  <si>
    <t>专业线口碑</t>
    <phoneticPr fontId="1" type="noConversion"/>
  </si>
  <si>
    <t>合计</t>
    <phoneticPr fontId="1" type="noConversion"/>
  </si>
  <si>
    <t>移网</t>
    <phoneticPr fontId="1" type="noConversion"/>
  </si>
  <si>
    <t>宽带</t>
    <phoneticPr fontId="1" type="noConversion"/>
  </si>
  <si>
    <t>综合口碑</t>
    <phoneticPr fontId="1" type="noConversion"/>
  </si>
  <si>
    <t>完成率</t>
    <phoneticPr fontId="1" type="noConversion"/>
  </si>
  <si>
    <t>完成率</t>
    <phoneticPr fontId="1" type="noConversion"/>
  </si>
  <si>
    <t>移网</t>
    <phoneticPr fontId="1" type="noConversion"/>
  </si>
  <si>
    <t>宽带</t>
    <phoneticPr fontId="1" type="noConversion"/>
  </si>
  <si>
    <t>网络发展部</t>
    <phoneticPr fontId="2" type="noConversion"/>
  </si>
  <si>
    <t xml:space="preserve">1、价格认可度 
2、套餐设计 
3、流量包
4、账详单清晰度
5、促销活动 
6、宣传
7、业务办理方便快捷
8、提醒服务
9、不知情定制
10、终端
</t>
    <phoneticPr fontId="2" type="noConversion"/>
  </si>
  <si>
    <t>在网2年（含）以上老用户（不含2I用户）移网口碑所有项目</t>
    <phoneticPr fontId="2" type="noConversion"/>
  </si>
  <si>
    <t xml:space="preserve">1、营业厅服务人员态度技能 
2、营业厅业务办理方便快捷 
3、营业厅现场运营 
4、促销活动 
5、宣传
6、终端
</t>
    <phoneticPr fontId="2" type="noConversion"/>
  </si>
  <si>
    <t xml:space="preserve">1、电子渠道在线客服态度技能（2I用户）
2、电子渠道界面设计
3、电子渠道业务办理方便快捷
4、帐详单清晰度 
5、充值缴费方便快捷 
6、与互联网公司合作产品 
7、第三方充值缴费
</t>
    <phoneticPr fontId="2" type="noConversion"/>
  </si>
  <si>
    <t xml:space="preserve">1、价格认可度  
2、宽带套餐设计合理  
3、市场主流品牌和品牌客户认可  
4、促销活动和宣传  
5、受理业务方便快捷  
6、宽带缴费  
7、宽带提醒/无理由停机
8、故障处理（北方）
9、上门安装和调试（北方）
10、家庭互联网应用及服务产品设计
</t>
    <phoneticPr fontId="2" type="noConversion"/>
  </si>
  <si>
    <t xml:space="preserve">1、上网速度  
2、上网速度稳定性  
3、网速达标
</t>
    <phoneticPr fontId="1" type="noConversion"/>
  </si>
  <si>
    <t>1、上网故障
2、上网连接稳定性
3、上网速度
4、上网速度稳定性
5、网速达标
6、故障处理
7、上门安装和调试</t>
    <phoneticPr fontId="2" type="noConversion"/>
  </si>
  <si>
    <t>1、受理业务方便快捷
2、宽带缴费  
3、宽带提醒/无理由停机</t>
    <phoneticPr fontId="2" type="noConversion"/>
  </si>
  <si>
    <t>全集团</t>
    <phoneticPr fontId="2" type="noConversion"/>
  </si>
  <si>
    <t>客户服务部</t>
    <phoneticPr fontId="2" type="noConversion"/>
  </si>
  <si>
    <t>信息化部（信息安全部）</t>
    <phoneticPr fontId="2" type="noConversion"/>
  </si>
  <si>
    <t>所有项目</t>
    <phoneticPr fontId="1" type="noConversion"/>
  </si>
  <si>
    <t>所有项目</t>
    <phoneticPr fontId="2" type="noConversion"/>
  </si>
  <si>
    <t>完成率</t>
    <phoneticPr fontId="1" type="noConversion"/>
  </si>
  <si>
    <t>KPI分值（待定）</t>
    <phoneticPr fontId="1" type="noConversion"/>
  </si>
  <si>
    <t>年度目标</t>
    <phoneticPr fontId="2" type="noConversion"/>
  </si>
  <si>
    <t>综合口碑KPI</t>
    <phoneticPr fontId="1" type="noConversion"/>
  </si>
  <si>
    <t>专业线口碑KPI</t>
    <phoneticPr fontId="1" type="noConversion"/>
  </si>
  <si>
    <t xml:space="preserve">1、产品计费 
2、提醒服务 
3、帐详单清晰度 
4、业务办理方便快捷 
5、业务办理成功率 
6、充值缴费方便快捷
7、垃圾短信/诈骗电话
</t>
    <phoneticPr fontId="2" type="noConversion"/>
  </si>
  <si>
    <t>完成值：</t>
    <phoneticPr fontId="1" type="noConversion"/>
  </si>
  <si>
    <t>top3的均值</t>
    <phoneticPr fontId="1" type="noConversion"/>
  </si>
  <si>
    <t>基准值：</t>
    <phoneticPr fontId="1" type="noConversion"/>
  </si>
  <si>
    <t>17年前三季度的均值作为18年的基准值</t>
    <phoneticPr fontId="1" type="noConversion"/>
  </si>
  <si>
    <t>季度提升值:</t>
    <phoneticPr fontId="1" type="noConversion"/>
  </si>
  <si>
    <t>本季度NPS值-基准值</t>
    <phoneticPr fontId="1" type="noConversion"/>
  </si>
  <si>
    <t>年度提升值：</t>
    <phoneticPr fontId="1" type="noConversion"/>
  </si>
  <si>
    <t>完成值-基准值</t>
    <phoneticPr fontId="1" type="noConversion"/>
  </si>
  <si>
    <t>完成率：</t>
    <phoneticPr fontId="1" type="noConversion"/>
  </si>
  <si>
    <t>年度提升值/目标完成值（按照各专业线、省分每年制定的）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</si>
</sst>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 &quot;\&quot;* #,##0.00_ ;_ &quot;\&quot;* \-#,##0.00_ ;_ &quot;\&quot;* &quot;-&quot;??_ ;_ @_ "/>
    <numFmt numFmtId="185" formatCode="&quot;$&quot;#,##0;[Red]\-&quot;$&quot;#,##0"/>
    <numFmt numFmtId="186" formatCode="_-&quot;$&quot;* #,##0.00_-;\-&quot;$&quot;* #,##0.00_-;_-&quot;$&quot;* &quot;-&quot;??_-;_-@_-"/>
    <numFmt numFmtId="187" formatCode="_([$€-2]* #,##0.00_);_([$€-2]* \(#,##0.00\);_([$€-2]* &quot;-&quot;??_)"/>
    <numFmt numFmtId="188" formatCode="_(&quot;$&quot;* #,##0_);_(&quot;$&quot;* \(#,##0\);_(&quot;$&quot;* &quot;-&quot;_);_(@_)"/>
    <numFmt numFmtId="189" formatCode="_(&quot;$&quot;* #,##0.00_);_(&quot;$&quot;* \(#,##0.00\);_(&quot;$&quot;* &quot;-&quot;??_);_(@_)"/>
    <numFmt numFmtId="190" formatCode="yyyyddmm"/>
    <numFmt numFmtId="191" formatCode="_(* #,##0.00_);_(* \(#,##0.00\);_(* &quot;-&quot;_);_(@_)"/>
    <numFmt numFmtId="192" formatCode="&quot;\&quot;#,##0.00;&quot;\&quot;&quot;\&quot;\-#,##0.00"/>
    <numFmt numFmtId="193" formatCode="_(* #,##0.0_);_(* \(#,##0.0\);_(* &quot;-&quot;_);_(@_)"/>
    <numFmt numFmtId="194" formatCode="&quot;\&quot;#,##0;&quot;\&quot;&quot;\&quot;\-#,##0"/>
    <numFmt numFmtId="195" formatCode="0.0"/>
  </numFmts>
  <fonts count="7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4"/>
      <name val="宋体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Helv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Tahoma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20"/>
      <name val="Letter Gothic (W1)"/>
      <family val="1"/>
    </font>
    <font>
      <sz val="8"/>
      <name val="LinePrinter"/>
      <family val="2"/>
    </font>
    <font>
      <sz val="8"/>
      <name val="Arial"/>
      <family val="2"/>
    </font>
    <font>
      <b/>
      <sz val="8"/>
      <color indexed="8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1"/>
      <name val="宋体"/>
      <family val="3"/>
      <charset val="134"/>
    </font>
    <font>
      <b/>
      <sz val="8"/>
      <color indexed="8"/>
      <name val="LinePrinter"/>
      <family val="2"/>
    </font>
    <font>
      <b/>
      <sz val="8"/>
      <name val="Helv"/>
      <family val="2"/>
    </font>
    <font>
      <b/>
      <u/>
      <sz val="8"/>
      <name val="Helv"/>
      <family val="2"/>
    </font>
    <font>
      <sz val="11"/>
      <name val="ＭＳ Ｐゴシック"/>
      <family val="2"/>
      <charset val="134"/>
    </font>
    <font>
      <sz val="12"/>
      <name val="바탕체"/>
      <family val="3"/>
    </font>
    <font>
      <sz val="11"/>
      <name val="蹈框"/>
      <charset val="134"/>
    </font>
    <font>
      <sz val="10"/>
      <name val="隶书_GB231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1"/>
      <color indexed="8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name val="微软雅黑"/>
      <family val="2"/>
      <charset val="134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60">
    <xf numFmtId="0" fontId="0" fillId="0" borderId="0">
      <alignment vertical="center"/>
    </xf>
    <xf numFmtId="0" fontId="3" fillId="0" borderId="0">
      <alignment vertical="center"/>
    </xf>
    <xf numFmtId="0" fontId="7" fillId="0" borderId="0"/>
    <xf numFmtId="9" fontId="7" fillId="0" borderId="0" applyFont="0" applyFill="0" applyBorder="0" applyAlignment="0" applyProtection="0">
      <alignment vertical="center"/>
    </xf>
    <xf numFmtId="0" fontId="8" fillId="0" borderId="0"/>
    <xf numFmtId="49" fontId="33" fillId="0" borderId="0" applyProtection="0">
      <alignment horizontal="left"/>
    </xf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177" fontId="33" fillId="0" borderId="0" applyFill="0" applyBorder="0" applyProtection="0">
      <alignment horizontal="right"/>
    </xf>
    <xf numFmtId="178" fontId="33" fillId="0" borderId="0" applyFill="0" applyBorder="0" applyProtection="0">
      <alignment horizontal="right"/>
    </xf>
    <xf numFmtId="179" fontId="34" fillId="0" borderId="0" applyFill="0" applyBorder="0" applyProtection="0">
      <alignment horizontal="center"/>
    </xf>
    <xf numFmtId="180" fontId="34" fillId="0" borderId="0" applyFill="0" applyBorder="0" applyProtection="0">
      <alignment horizontal="center"/>
    </xf>
    <xf numFmtId="181" fontId="35" fillId="0" borderId="0" applyFill="0" applyBorder="0" applyProtection="0">
      <alignment horizontal="right"/>
    </xf>
    <xf numFmtId="182" fontId="33" fillId="0" borderId="0" applyFill="0" applyBorder="0" applyProtection="0">
      <alignment horizontal="right"/>
    </xf>
    <xf numFmtId="183" fontId="33" fillId="0" borderId="0" applyFill="0" applyBorder="0" applyProtection="0">
      <alignment horizontal="right"/>
    </xf>
    <xf numFmtId="0" fontId="8" fillId="0" borderId="0" applyFill="0"/>
    <xf numFmtId="0" fontId="8" fillId="0" borderId="0"/>
    <xf numFmtId="0" fontId="8" fillId="0" borderId="0"/>
    <xf numFmtId="0" fontId="12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</xf>
    <xf numFmtId="184" fontId="6" fillId="0" borderId="0"/>
    <xf numFmtId="185" fontId="10" fillId="0" borderId="0" applyFont="0" applyFill="0" applyBorder="0" applyAlignment="0" applyProtection="0"/>
    <xf numFmtId="186" fontId="36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37" fillId="0" borderId="0">
      <alignment horizontal="left"/>
    </xf>
    <xf numFmtId="38" fontId="38" fillId="2" borderId="0" applyNumberFormat="0" applyBorder="0" applyAlignment="0" applyProtection="0"/>
    <xf numFmtId="0" fontId="39" fillId="0" borderId="0" applyNumberFormat="0" applyAlignment="0">
      <alignment horizontal="left"/>
    </xf>
    <xf numFmtId="10" fontId="38" fillId="12" borderId="1" applyNumberFormat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37" fontId="40" fillId="0" borderId="0"/>
    <xf numFmtId="0" fontId="41" fillId="0" borderId="0"/>
    <xf numFmtId="0" fontId="33" fillId="0" borderId="0"/>
    <xf numFmtId="10" fontId="10" fillId="0" borderId="0" applyFont="0" applyFill="0" applyBorder="0" applyAlignment="0" applyProtection="0"/>
    <xf numFmtId="186" fontId="42" fillId="0" borderId="0">
      <alignment horizontal="right"/>
    </xf>
    <xf numFmtId="0" fontId="43" fillId="0" borderId="0">
      <alignment horizontal="left"/>
    </xf>
    <xf numFmtId="0" fontId="11" fillId="0" borderId="0" applyNumberFormat="0" applyFill="0" applyBorder="0" applyAlignment="0" applyProtection="0"/>
    <xf numFmtId="0" fontId="44" fillId="0" borderId="0"/>
    <xf numFmtId="0" fontId="45" fillId="0" borderId="0"/>
    <xf numFmtId="190" fontId="42" fillId="0" borderId="2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2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3" borderId="7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33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0" fontId="48" fillId="0" borderId="0"/>
    <xf numFmtId="0" fontId="1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3" borderId="10" applyNumberFormat="0" applyAlignment="0" applyProtection="0">
      <alignment vertical="center"/>
    </xf>
    <xf numFmtId="0" fontId="30" fillId="4" borderId="7" applyNumberFormat="0" applyAlignment="0" applyProtection="0">
      <alignment vertical="center"/>
    </xf>
    <xf numFmtId="0" fontId="49" fillId="0" borderId="1" applyNumberFormat="0">
      <alignment vertical="center"/>
    </xf>
    <xf numFmtId="0" fontId="12" fillId="0" borderId="0"/>
    <xf numFmtId="0" fontId="14" fillId="5" borderId="11" applyNumberFormat="0" applyFont="0" applyAlignment="0" applyProtection="0">
      <alignment vertical="center"/>
    </xf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7" fillId="0" borderId="0"/>
    <xf numFmtId="0" fontId="5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3" borderId="7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3" borderId="10" applyNumberFormat="0" applyAlignment="0" applyProtection="0">
      <alignment vertical="center"/>
    </xf>
    <xf numFmtId="0" fontId="30" fillId="4" borderId="7" applyNumberFormat="0" applyAlignment="0" applyProtection="0">
      <alignment vertical="center"/>
    </xf>
    <xf numFmtId="0" fontId="14" fillId="5" borderId="11" applyNumberFormat="0" applyFont="0" applyAlignment="0" applyProtection="0">
      <alignment vertical="center"/>
    </xf>
    <xf numFmtId="0" fontId="5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3" borderId="10" applyNumberFormat="0" applyAlignment="0" applyProtection="0">
      <alignment vertical="center"/>
    </xf>
    <xf numFmtId="0" fontId="8" fillId="0" borderId="0" applyFill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3" borderId="7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14" fillId="5" borderId="11" applyNumberFormat="0" applyFont="0" applyAlignment="0" applyProtection="0">
      <alignment vertical="center"/>
    </xf>
    <xf numFmtId="0" fontId="12" fillId="0" borderId="0" applyFill="0"/>
    <xf numFmtId="0" fontId="18" fillId="0" borderId="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4" borderId="7" applyNumberFormat="0" applyAlignment="0" applyProtection="0">
      <alignment vertical="center"/>
    </xf>
    <xf numFmtId="0" fontId="5" fillId="0" borderId="0">
      <alignment vertical="center"/>
    </xf>
    <xf numFmtId="0" fontId="7" fillId="0" borderId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0">
      <alignment vertical="center"/>
    </xf>
    <xf numFmtId="0" fontId="5" fillId="0" borderId="0">
      <alignment vertical="center"/>
    </xf>
    <xf numFmtId="0" fontId="8" fillId="0" borderId="0"/>
    <xf numFmtId="0" fontId="3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50" fillId="0" borderId="0">
      <alignment vertical="center"/>
    </xf>
    <xf numFmtId="0" fontId="50" fillId="0" borderId="0"/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2" fillId="0" borderId="0"/>
    <xf numFmtId="0" fontId="8" fillId="0" borderId="0"/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1" fillId="0" borderId="0"/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10" fontId="38" fillId="12" borderId="12" applyNumberFormat="0" applyBorder="0" applyAlignment="0" applyProtection="0"/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3" borderId="7" applyNumberFormat="0" applyAlignment="0" applyProtection="0">
      <alignment vertical="center"/>
    </xf>
    <xf numFmtId="0" fontId="29" fillId="3" borderId="10" applyNumberFormat="0" applyAlignment="0" applyProtection="0">
      <alignment vertical="center"/>
    </xf>
    <xf numFmtId="0" fontId="30" fillId="4" borderId="7" applyNumberFormat="0" applyAlignment="0" applyProtection="0">
      <alignment vertical="center"/>
    </xf>
    <xf numFmtId="0" fontId="14" fillId="5" borderId="11" applyNumberFormat="0" applyFon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3" borderId="7" applyNumberFormat="0" applyAlignment="0" applyProtection="0">
      <alignment vertical="center"/>
    </xf>
    <xf numFmtId="0" fontId="29" fillId="3" borderId="10" applyNumberFormat="0" applyAlignment="0" applyProtection="0">
      <alignment vertical="center"/>
    </xf>
    <xf numFmtId="0" fontId="30" fillId="4" borderId="7" applyNumberFormat="0" applyAlignment="0" applyProtection="0">
      <alignment vertical="center"/>
    </xf>
    <xf numFmtId="0" fontId="14" fillId="5" borderId="11" applyNumberFormat="0" applyFont="0" applyAlignment="0" applyProtection="0">
      <alignment vertical="center"/>
    </xf>
    <xf numFmtId="0" fontId="3" fillId="0" borderId="0">
      <alignment vertical="center"/>
    </xf>
    <xf numFmtId="0" fontId="7" fillId="0" borderId="0"/>
    <xf numFmtId="9" fontId="7" fillId="0" borderId="0" applyFont="0" applyFill="0" applyBorder="0" applyAlignment="0" applyProtection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0">
      <alignment vertical="center"/>
    </xf>
    <xf numFmtId="10" fontId="38" fillId="12" borderId="1" applyNumberFormat="0" applyBorder="0" applyAlignment="0" applyProtection="0"/>
    <xf numFmtId="0" fontId="49" fillId="0" borderId="1" applyNumberFormat="0">
      <alignment vertical="center"/>
    </xf>
    <xf numFmtId="10" fontId="38" fillId="12" borderId="17" applyNumberFormat="0" applyBorder="0" applyAlignment="0" applyProtection="0"/>
    <xf numFmtId="9" fontId="8" fillId="0" borderId="0" applyFont="0" applyFill="0" applyBorder="0" applyAlignment="0" applyProtection="0">
      <alignment vertical="center"/>
    </xf>
    <xf numFmtId="0" fontId="49" fillId="0" borderId="17" applyNumberFormat="0">
      <alignment vertical="center"/>
    </xf>
    <xf numFmtId="0" fontId="51" fillId="0" borderId="0"/>
    <xf numFmtId="0" fontId="29" fillId="3" borderId="15" applyNumberFormat="0" applyAlignment="0" applyProtection="0">
      <alignment vertical="center"/>
    </xf>
    <xf numFmtId="10" fontId="38" fillId="12" borderId="17" applyNumberFormat="0" applyBorder="0" applyAlignment="0" applyProtection="0"/>
    <xf numFmtId="0" fontId="49" fillId="0" borderId="17" applyNumberFormat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50" fillId="0" borderId="0">
      <alignment vertical="center"/>
    </xf>
    <xf numFmtId="10" fontId="38" fillId="12" borderId="17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49" fillId="0" borderId="17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43" fontId="8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8" fillId="0" borderId="0"/>
    <xf numFmtId="10" fontId="38" fillId="12" borderId="17" applyNumberFormat="0" applyBorder="0" applyAlignment="0" applyProtection="0"/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49" fillId="0" borderId="17" applyNumberFormat="0">
      <alignment vertical="center"/>
    </xf>
    <xf numFmtId="43" fontId="6" fillId="0" borderId="0" applyFont="0" applyFill="0" applyBorder="0" applyAlignment="0" applyProtection="0"/>
    <xf numFmtId="0" fontId="5" fillId="0" borderId="0">
      <alignment vertical="center"/>
    </xf>
    <xf numFmtId="0" fontId="8" fillId="0" borderId="0"/>
    <xf numFmtId="10" fontId="38" fillId="12" borderId="17" applyNumberFormat="0" applyBorder="0" applyAlignment="0" applyProtection="0"/>
    <xf numFmtId="0" fontId="5" fillId="0" borderId="0">
      <alignment vertical="center"/>
    </xf>
    <xf numFmtId="10" fontId="38" fillId="12" borderId="17" applyNumberFormat="0" applyBorder="0" applyAlignment="0" applyProtection="0"/>
    <xf numFmtId="0" fontId="7" fillId="0" borderId="0"/>
    <xf numFmtId="0" fontId="7" fillId="0" borderId="0"/>
    <xf numFmtId="10" fontId="38" fillId="12" borderId="17" applyNumberFormat="0" applyBorder="0" applyAlignment="0" applyProtection="0"/>
    <xf numFmtId="0" fontId="5" fillId="0" borderId="0">
      <alignment vertical="center"/>
    </xf>
    <xf numFmtId="10" fontId="38" fillId="12" borderId="17" applyNumberFormat="0" applyBorder="0" applyAlignment="0" applyProtection="0"/>
    <xf numFmtId="0" fontId="49" fillId="0" borderId="17" applyNumberFormat="0">
      <alignment vertical="center"/>
    </xf>
    <xf numFmtId="0" fontId="49" fillId="0" borderId="17" applyNumberFormat="0">
      <alignment vertical="center"/>
    </xf>
    <xf numFmtId="10" fontId="38" fillId="12" borderId="17" applyNumberFormat="0" applyBorder="0" applyAlignment="0" applyProtection="0"/>
    <xf numFmtId="0" fontId="11" fillId="0" borderId="0"/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49" fillId="0" borderId="17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9" fontId="5" fillId="0" borderId="0" applyFont="0" applyFill="0" applyBorder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8" fillId="0" borderId="0"/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9" fontId="8" fillId="0" borderId="0" applyFont="0" applyFill="0" applyBorder="0" applyAlignment="0" applyProtection="0">
      <alignment vertical="center"/>
    </xf>
    <xf numFmtId="0" fontId="8" fillId="0" borderId="0"/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3" fillId="0" borderId="0">
      <alignment vertical="center"/>
    </xf>
    <xf numFmtId="10" fontId="38" fillId="12" borderId="17" applyNumberFormat="0" applyBorder="0" applyAlignment="0" applyProtection="0"/>
    <xf numFmtId="0" fontId="49" fillId="0" borderId="17" applyNumberFormat="0">
      <alignment vertical="center"/>
    </xf>
    <xf numFmtId="10" fontId="38" fillId="12" borderId="17" applyNumberFormat="0" applyBorder="0" applyAlignment="0" applyProtection="0"/>
    <xf numFmtId="0" fontId="49" fillId="0" borderId="17" applyNumberFormat="0">
      <alignment vertical="center"/>
    </xf>
    <xf numFmtId="0" fontId="49" fillId="0" borderId="17" applyNumberFormat="0">
      <alignment vertical="center"/>
    </xf>
    <xf numFmtId="0" fontId="49" fillId="0" borderId="17" applyNumberFormat="0">
      <alignment vertical="center"/>
    </xf>
    <xf numFmtId="0" fontId="49" fillId="0" borderId="17" applyNumberFormat="0">
      <alignment vertical="center"/>
    </xf>
    <xf numFmtId="10" fontId="38" fillId="12" borderId="17" applyNumberFormat="0" applyBorder="0" applyAlignment="0" applyProtection="0"/>
    <xf numFmtId="10" fontId="38" fillId="12" borderId="17" applyNumberFormat="0" applyBorder="0" applyAlignment="0" applyProtection="0"/>
    <xf numFmtId="0" fontId="49" fillId="0" borderId="17" applyNumberFormat="0">
      <alignment vertical="center"/>
    </xf>
    <xf numFmtId="10" fontId="38" fillId="12" borderId="17" applyNumberFormat="0" applyBorder="0" applyAlignment="0" applyProtection="0"/>
    <xf numFmtId="10" fontId="38" fillId="12" borderId="17" applyNumberFormat="0" applyBorder="0" applyAlignment="0" applyProtection="0"/>
    <xf numFmtId="0" fontId="49" fillId="0" borderId="17" applyNumberFormat="0">
      <alignment vertical="center"/>
    </xf>
    <xf numFmtId="0" fontId="49" fillId="0" borderId="17" applyNumberFormat="0">
      <alignment vertical="center"/>
    </xf>
    <xf numFmtId="10" fontId="38" fillId="12" borderId="17" applyNumberFormat="0" applyBorder="0" applyAlignment="0" applyProtection="0"/>
    <xf numFmtId="0" fontId="49" fillId="0" borderId="17" applyNumberFormat="0">
      <alignment vertical="center"/>
    </xf>
    <xf numFmtId="10" fontId="38" fillId="12" borderId="17" applyNumberFormat="0" applyBorder="0" applyAlignment="0" applyProtection="0"/>
    <xf numFmtId="10" fontId="38" fillId="12" borderId="17" applyNumberFormat="0" applyBorder="0" applyAlignment="0" applyProtection="0"/>
    <xf numFmtId="10" fontId="38" fillId="12" borderId="17" applyNumberFormat="0" applyBorder="0" applyAlignment="0" applyProtection="0"/>
    <xf numFmtId="0" fontId="49" fillId="0" borderId="17" applyNumberFormat="0">
      <alignment vertical="center"/>
    </xf>
    <xf numFmtId="0" fontId="49" fillId="0" borderId="17" applyNumberFormat="0">
      <alignment vertical="center"/>
    </xf>
    <xf numFmtId="0" fontId="49" fillId="0" borderId="17" applyNumberFormat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49" fillId="0" borderId="12" applyNumberFormat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9" fillId="3" borderId="15" applyNumberFormat="0" applyAlignment="0" applyProtection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10" fontId="38" fillId="12" borderId="12" applyNumberFormat="0" applyBorder="0" applyAlignment="0" applyProtection="0"/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10" fontId="38" fillId="12" borderId="12" applyNumberFormat="0" applyBorder="0" applyAlignment="0" applyProtection="0"/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49" fillId="0" borderId="12" applyNumberFormat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49" fillId="0" borderId="12" applyNumberFormat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49" fillId="0" borderId="12" applyNumberFormat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3" borderId="15" applyNumberFormat="0" applyAlignment="0" applyProtection="0">
      <alignment vertical="center"/>
    </xf>
    <xf numFmtId="0" fontId="23" fillId="3" borderId="14" applyNumberFormat="0" applyAlignment="0" applyProtection="0">
      <alignment vertical="center"/>
    </xf>
    <xf numFmtId="0" fontId="14" fillId="5" borderId="16" applyNumberFormat="0" applyFont="0" applyAlignment="0" applyProtection="0">
      <alignment vertical="center"/>
    </xf>
    <xf numFmtId="0" fontId="30" fillId="4" borderId="14" applyNumberFormat="0" applyAlignment="0" applyProtection="0">
      <alignment vertical="center"/>
    </xf>
    <xf numFmtId="10" fontId="38" fillId="12" borderId="12" applyNumberFormat="0" applyBorder="0" applyAlignment="0" applyProtection="0"/>
    <xf numFmtId="0" fontId="14" fillId="5" borderId="16" applyNumberFormat="0" applyFont="0" applyAlignment="0" applyProtection="0">
      <alignment vertical="center"/>
    </xf>
    <xf numFmtId="10" fontId="38" fillId="12" borderId="12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2" fillId="25" borderId="21" applyNumberFormat="0" applyAlignment="0" applyProtection="0">
      <alignment vertical="center"/>
    </xf>
    <xf numFmtId="0" fontId="63" fillId="26" borderId="22" applyNumberFormat="0" applyAlignment="0" applyProtection="0">
      <alignment vertical="center"/>
    </xf>
    <xf numFmtId="0" fontId="64" fillId="26" borderId="21" applyNumberFormat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6" fillId="27" borderId="24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" fillId="28" borderId="25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70" fillId="48" borderId="0" applyNumberFormat="0" applyBorder="0" applyAlignment="0" applyProtection="0">
      <alignment vertical="center"/>
    </xf>
    <xf numFmtId="0" fontId="70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70" fillId="52" borderId="0" applyNumberFormat="0" applyBorder="0" applyAlignment="0" applyProtection="0">
      <alignment vertical="center"/>
    </xf>
    <xf numFmtId="0" fontId="50" fillId="0" borderId="0">
      <alignment vertical="center"/>
    </xf>
    <xf numFmtId="9" fontId="5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/>
    <xf numFmtId="44" fontId="3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7" fillId="0" borderId="0"/>
    <xf numFmtId="0" fontId="50" fillId="0" borderId="0">
      <alignment vertical="center"/>
    </xf>
    <xf numFmtId="0" fontId="7" fillId="0" borderId="0"/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4" fillId="0" borderId="1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1" fillId="0" borderId="12" xfId="0" applyFont="1" applyFill="1" applyBorder="1" applyAlignment="1">
      <alignment vertical="center" wrapText="1"/>
    </xf>
    <xf numFmtId="0" fontId="71" fillId="0" borderId="12" xfId="0" applyFont="1" applyFill="1" applyBorder="1" applyAlignment="1">
      <alignment horizontal="center" vertical="center" wrapText="1"/>
    </xf>
    <xf numFmtId="195" fontId="3" fillId="0" borderId="12" xfId="256" applyNumberFormat="1" applyFont="1" applyFill="1" applyBorder="1" applyAlignment="1">
      <alignment horizontal="center" vertical="center"/>
    </xf>
    <xf numFmtId="195" fontId="3" fillId="0" borderId="12" xfId="1" applyNumberFormat="1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/>
    </xf>
    <xf numFmtId="9" fontId="4" fillId="0" borderId="12" xfId="1607" applyFont="1" applyFill="1" applyBorder="1" applyAlignment="1">
      <alignment horizontal="center" vertical="center"/>
    </xf>
    <xf numFmtId="9" fontId="3" fillId="0" borderId="12" xfId="1607" applyFont="1" applyFill="1" applyBorder="1" applyAlignment="1">
      <alignment horizontal="center" vertical="center"/>
    </xf>
    <xf numFmtId="176" fontId="4" fillId="53" borderId="12" xfId="0" applyNumberFormat="1" applyFont="1" applyFill="1" applyBorder="1" applyAlignment="1">
      <alignment horizontal="center" vertical="center"/>
    </xf>
    <xf numFmtId="195" fontId="4" fillId="0" borderId="17" xfId="0" applyNumberFormat="1" applyFont="1" applyFill="1" applyBorder="1" applyAlignment="1">
      <alignment vertical="center"/>
    </xf>
    <xf numFmtId="195" fontId="4" fillId="0" borderId="0" xfId="0" applyNumberFormat="1" applyFont="1" applyFill="1" applyBorder="1" applyAlignment="1">
      <alignment vertical="center"/>
    </xf>
    <xf numFmtId="195" fontId="0" fillId="0" borderId="0" xfId="0" applyNumberFormat="1" applyFill="1">
      <alignment vertical="center"/>
    </xf>
    <xf numFmtId="195" fontId="3" fillId="0" borderId="12" xfId="1" applyNumberFormat="1" applyFont="1" applyBorder="1" applyAlignment="1">
      <alignment vertical="center" wrapText="1"/>
    </xf>
    <xf numFmtId="0" fontId="73" fillId="0" borderId="12" xfId="0" applyFont="1" applyFill="1" applyBorder="1" applyAlignment="1">
      <alignment horizontal="center" vertical="center" wrapText="1"/>
    </xf>
    <xf numFmtId="0" fontId="72" fillId="0" borderId="12" xfId="0" applyFont="1" applyFill="1" applyBorder="1" applyAlignment="1">
      <alignment horizontal="center" vertical="center" wrapText="1"/>
    </xf>
    <xf numFmtId="0" fontId="71" fillId="0" borderId="12" xfId="0" applyFont="1" applyFill="1" applyBorder="1" applyAlignment="1">
      <alignment horizontal="center" vertical="center" wrapText="1"/>
    </xf>
  </cellXfs>
  <cellStyles count="1660">
    <cellStyle name="@_text" xfId="5"/>
    <cellStyle name="_08年预算目标" xfId="6"/>
    <cellStyle name="_12月通报数据" xfId="7"/>
    <cellStyle name="_2006年重庆信息港损益表--1122" xfId="8"/>
    <cellStyle name="_2007年度财务预算" xfId="9"/>
    <cellStyle name="_2007年度财务预算（正式）" xfId="10"/>
    <cellStyle name="_2013年年度考核总资产周转率数据测算" xfId="11"/>
    <cellStyle name="_7月12日3G业务日报" xfId="12"/>
    <cellStyle name="_80.前期编制报表-9万10万 （10" xfId="13"/>
    <cellStyle name="_ET_STYLE_NoName_00_" xfId="14"/>
    <cellStyle name="_北方2G用户发展情况" xfId="15"/>
    <cellStyle name="_财务图表" xfId="16"/>
    <cellStyle name="_分省分月-固网-201003" xfId="17"/>
    <cellStyle name="_附件1：2012年主营业务收入、利润及EVA年度预算目标" xfId="18"/>
    <cellStyle name="_南方21省收入结构（话音VS非话音）" xfId="19"/>
    <cellStyle name="_网通电信收入结构对比2007" xfId="20"/>
    <cellStyle name="_中国联通行业份额表2010092" xfId="21"/>
    <cellStyle name="_中国网通集团VS中国电信集团（收入结构）" xfId="22"/>
    <cellStyle name="{Comma [0]}" xfId="23"/>
    <cellStyle name="{Comma}" xfId="24"/>
    <cellStyle name="{Date}" xfId="25"/>
    <cellStyle name="{Month}" xfId="26"/>
    <cellStyle name="{Percent}" xfId="27"/>
    <cellStyle name="{Thousand [0]}" xfId="28"/>
    <cellStyle name="{Thousand}" xfId="29"/>
    <cellStyle name="0,0_x000d__x000a_NA_x0008__x0004_" xfId="30"/>
    <cellStyle name="0,0_x000d__x000a_NA_x0008__x0004_ 2" xfId="194"/>
    <cellStyle name="0,0_x000d__x000a_NA_x0008__x0004_ 3" xfId="221"/>
    <cellStyle name="0,0_x000d__x000a_NA_x000d__x000a_" xfId="31"/>
    <cellStyle name="0,0_x000d__x000a_NA_x000d__x000a_ 2" xfId="32"/>
    <cellStyle name="0,0_x000d__x000a_NA_x0008__x0004__中国联通行业数据－打印版201202" xfId="33"/>
    <cellStyle name="20% - 强调文字颜色 1 2" xfId="137"/>
    <cellStyle name="20% - 强调文字颜色 1 3" xfId="195"/>
    <cellStyle name="20% - 强调文字颜色 1 4" xfId="34"/>
    <cellStyle name="20% - 强调文字颜色 2 2" xfId="138"/>
    <cellStyle name="20% - 强调文字颜色 2 3" xfId="196"/>
    <cellStyle name="20% - 强调文字颜色 2 4" xfId="35"/>
    <cellStyle name="20% - 强调文字颜色 3 2" xfId="139"/>
    <cellStyle name="20% - 强调文字颜色 3 3" xfId="197"/>
    <cellStyle name="20% - 强调文字颜色 3 4" xfId="36"/>
    <cellStyle name="20% - 强调文字颜色 4 2" xfId="140"/>
    <cellStyle name="20% - 强调文字颜色 4 3" xfId="198"/>
    <cellStyle name="20% - 强调文字颜色 4 4" xfId="37"/>
    <cellStyle name="20% - 强调文字颜色 5 2" xfId="141"/>
    <cellStyle name="20% - 强调文字颜色 5 3" xfId="199"/>
    <cellStyle name="20% - 强调文字颜色 5 4" xfId="38"/>
    <cellStyle name="20% - 强调文字颜色 6 2" xfId="142"/>
    <cellStyle name="20% - 强调文字颜色 6 3" xfId="200"/>
    <cellStyle name="20% - 强调文字颜色 6 4" xfId="39"/>
    <cellStyle name="20% - 着色 1" xfId="1626" builtinId="30" customBuiltin="1"/>
    <cellStyle name="20% - 着色 2" xfId="1630" builtinId="34" customBuiltin="1"/>
    <cellStyle name="20% - 着色 3" xfId="1634" builtinId="38" customBuiltin="1"/>
    <cellStyle name="20% - 着色 4" xfId="1638" builtinId="42" customBuiltin="1"/>
    <cellStyle name="20% - 着色 5" xfId="1642" builtinId="46" customBuiltin="1"/>
    <cellStyle name="20% - 着色 6" xfId="1646" builtinId="50" customBuiltin="1"/>
    <cellStyle name="40% - 强调文字颜色 1 2" xfId="143"/>
    <cellStyle name="40% - 强调文字颜色 1 3" xfId="201"/>
    <cellStyle name="40% - 强调文字颜色 1 4" xfId="40"/>
    <cellStyle name="40% - 强调文字颜色 2 2" xfId="144"/>
    <cellStyle name="40% - 强调文字颜色 2 3" xfId="181"/>
    <cellStyle name="40% - 强调文字颜色 2 4" xfId="41"/>
    <cellStyle name="40% - 强调文字颜色 3 2" xfId="145"/>
    <cellStyle name="40% - 强调文字颜色 3 3" xfId="202"/>
    <cellStyle name="40% - 强调文字颜色 3 4" xfId="42"/>
    <cellStyle name="40% - 强调文字颜色 4 2" xfId="146"/>
    <cellStyle name="40% - 强调文字颜色 4 3" xfId="182"/>
    <cellStyle name="40% - 强调文字颜色 4 4" xfId="43"/>
    <cellStyle name="40% - 强调文字颜色 5 2" xfId="147"/>
    <cellStyle name="40% - 强调文字颜色 5 3" xfId="203"/>
    <cellStyle name="40% - 强调文字颜色 5 4" xfId="44"/>
    <cellStyle name="40% - 强调文字颜色 6 2" xfId="148"/>
    <cellStyle name="40% - 强调文字颜色 6 3" xfId="183"/>
    <cellStyle name="40% - 强调文字颜色 6 4" xfId="45"/>
    <cellStyle name="40% - 着色 1" xfId="1627" builtinId="31" customBuiltin="1"/>
    <cellStyle name="40% - 着色 2" xfId="1631" builtinId="35" customBuiltin="1"/>
    <cellStyle name="40% - 着色 3" xfId="1635" builtinId="39" customBuiltin="1"/>
    <cellStyle name="40% - 着色 4" xfId="1639" builtinId="43" customBuiltin="1"/>
    <cellStyle name="40% - 着色 5" xfId="1643" builtinId="47" customBuiltin="1"/>
    <cellStyle name="40% - 着色 6" xfId="1647" builtinId="51" customBuiltin="1"/>
    <cellStyle name="60% - 强调文字颜色 1 2" xfId="149"/>
    <cellStyle name="60% - 强调文字颜色 1 3" xfId="204"/>
    <cellStyle name="60% - 强调文字颜色 1 4" xfId="46"/>
    <cellStyle name="60% - 强调文字颜色 2 2" xfId="150"/>
    <cellStyle name="60% - 强调文字颜色 2 3" xfId="184"/>
    <cellStyle name="60% - 强调文字颜色 2 4" xfId="47"/>
    <cellStyle name="60% - 强调文字颜色 3 2" xfId="151"/>
    <cellStyle name="60% - 强调文字颜色 3 3" xfId="205"/>
    <cellStyle name="60% - 强调文字颜色 3 4" xfId="48"/>
    <cellStyle name="60% - 强调文字颜色 4 2" xfId="152"/>
    <cellStyle name="60% - 强调文字颜色 4 3" xfId="185"/>
    <cellStyle name="60% - 强调文字颜色 4 4" xfId="49"/>
    <cellStyle name="60% - 强调文字颜色 5 2" xfId="153"/>
    <cellStyle name="60% - 强调文字颜色 5 3" xfId="206"/>
    <cellStyle name="60% - 强调文字颜色 5 4" xfId="50"/>
    <cellStyle name="60% - 强调文字颜色 6 2" xfId="154"/>
    <cellStyle name="60% - 强调文字颜色 6 3" xfId="186"/>
    <cellStyle name="60% - 强调文字颜色 6 4" xfId="51"/>
    <cellStyle name="60% - 着色 1" xfId="1628" builtinId="32" customBuiltin="1"/>
    <cellStyle name="60% - 着色 2" xfId="1632" builtinId="36" customBuiltin="1"/>
    <cellStyle name="60% - 着色 3" xfId="1636" builtinId="40" customBuiltin="1"/>
    <cellStyle name="60% - 着色 4" xfId="1640" builtinId="44" customBuiltin="1"/>
    <cellStyle name="60% - 着色 5" xfId="1644" builtinId="48" customBuiltin="1"/>
    <cellStyle name="60% - 着色 6" xfId="1648" builtinId="52" customBuiltin="1"/>
    <cellStyle name="ColLevel_0" xfId="52"/>
    <cellStyle name="comma-d" xfId="53"/>
    <cellStyle name="Currency [0]_CAPITAL (2)" xfId="54"/>
    <cellStyle name="Currency_353HHC" xfId="55"/>
    <cellStyle name="Euro" xfId="56"/>
    <cellStyle name="explanation" xfId="57"/>
    <cellStyle name="Grey" xfId="58"/>
    <cellStyle name="imp-pr-item" xfId="59"/>
    <cellStyle name="Input [yellow]" xfId="60"/>
    <cellStyle name="Input [yellow] 2" xfId="293"/>
    <cellStyle name="Input [yellow] 2 2" xfId="323"/>
    <cellStyle name="Input [yellow] 2 2 2" xfId="389"/>
    <cellStyle name="Input [yellow] 2 2 2 2" xfId="629"/>
    <cellStyle name="Input [yellow] 2 2 2 2 2" xfId="564"/>
    <cellStyle name="Input [yellow] 2 2 2 2 2 2" xfId="874"/>
    <cellStyle name="Input [yellow] 2 2 2 2 2 2 2" xfId="1439"/>
    <cellStyle name="Input [yellow] 2 2 2 2 2 2 3" xfId="1060"/>
    <cellStyle name="Input [yellow] 2 2 2 2 2 3" xfId="1169"/>
    <cellStyle name="Input [yellow] 2 2 2 2 2 4" xfId="1051"/>
    <cellStyle name="Input [yellow] 2 2 2 2 3" xfId="692"/>
    <cellStyle name="Input [yellow] 2 2 2 2 3 2" xfId="986"/>
    <cellStyle name="Input [yellow] 2 2 2 2 3 2 2" xfId="1551"/>
    <cellStyle name="Input [yellow] 2 2 2 2 3 3" xfId="1279"/>
    <cellStyle name="Input [yellow] 2 2 2 2 4" xfId="696"/>
    <cellStyle name="Input [yellow] 2 2 2 2 4 2" xfId="989"/>
    <cellStyle name="Input [yellow] 2 2 2 2 4 2 2" xfId="1554"/>
    <cellStyle name="Input [yellow] 2 2 2 2 4 3" xfId="1283"/>
    <cellStyle name="Input [yellow] 2 2 2 2 5" xfId="592"/>
    <cellStyle name="Input [yellow] 2 2 2 2 5 2" xfId="1195"/>
    <cellStyle name="Input [yellow] 2 2 2 2 6" xfId="445"/>
    <cellStyle name="Input [yellow] 2 2 2 2 6 2" xfId="780"/>
    <cellStyle name="Input [yellow] 2 2 2 2 6 2 2" xfId="1345"/>
    <cellStyle name="Input [yellow] 2 2 2 2 6 3" xfId="1070"/>
    <cellStyle name="Input [yellow] 2 2 2 2 7" xfId="615"/>
    <cellStyle name="Input [yellow] 2 2 2 2 7 2" xfId="921"/>
    <cellStyle name="Input [yellow] 2 2 2 2 7 2 2" xfId="1486"/>
    <cellStyle name="Input [yellow] 2 2 2 2 8" xfId="935"/>
    <cellStyle name="Input [yellow] 2 2 2 2 8 2" xfId="1500"/>
    <cellStyle name="Input [yellow] 2 2 2 2 8 3" xfId="422"/>
    <cellStyle name="Input [yellow] 2 2 2 3" xfId="649"/>
    <cellStyle name="Input [yellow] 2 2 2 3 2" xfId="1239"/>
    <cellStyle name="Input [yellow] 2 2 2 3 3" xfId="424"/>
    <cellStyle name="Input [yellow] 2 2 3" xfId="376"/>
    <cellStyle name="Input [yellow] 2 2 3 2" xfId="442"/>
    <cellStyle name="Input [yellow] 2 2 3 2 2" xfId="777"/>
    <cellStyle name="Input [yellow] 2 2 3 2 2 2" xfId="1342"/>
    <cellStyle name="Input [yellow] 2 2 3 2 2 3" xfId="1050"/>
    <cellStyle name="Input [yellow] 2 2 3 2 3" xfId="1068"/>
    <cellStyle name="Input [yellow] 2 2 3 3" xfId="667"/>
    <cellStyle name="Input [yellow] 2 2 3 3 2" xfId="965"/>
    <cellStyle name="Input [yellow] 2 2 3 3 2 2" xfId="1530"/>
    <cellStyle name="Input [yellow] 2 2 3 3 2 3" xfId="1043"/>
    <cellStyle name="Input [yellow] 2 2 3 3 3" xfId="1254"/>
    <cellStyle name="Input [yellow] 2 2 3 3 4" xfId="1061"/>
    <cellStyle name="Input [yellow] 2 2 3 4" xfId="535"/>
    <cellStyle name="Input [yellow] 2 2 3 4 2" xfId="851"/>
    <cellStyle name="Input [yellow] 2 2 3 4 2 2" xfId="1416"/>
    <cellStyle name="Input [yellow] 2 2 3 4 3" xfId="1143"/>
    <cellStyle name="Input [yellow] 2 2 3 5" xfId="453"/>
    <cellStyle name="Input [yellow] 2 2 3 5 2" xfId="787"/>
    <cellStyle name="Input [yellow] 2 2 3 5 2 2" xfId="1352"/>
    <cellStyle name="Input [yellow] 2 2 3 5 3" xfId="1076"/>
    <cellStyle name="Input [yellow] 2 2 3 6" xfId="745"/>
    <cellStyle name="Input [yellow] 2 2 3 6 2" xfId="1324"/>
    <cellStyle name="Input [yellow] 2 2 3 7" xfId="526"/>
    <cellStyle name="Input [yellow] 2 2 3 7 2" xfId="844"/>
    <cellStyle name="Input [yellow] 2 2 3 7 2 2" xfId="1409"/>
    <cellStyle name="Input [yellow] 2 2 3 7 3" xfId="1135"/>
    <cellStyle name="Input [yellow] 2 2 3 8" xfId="434"/>
    <cellStyle name="Input [yellow] 2 3" xfId="330"/>
    <cellStyle name="Input [yellow] 2 3 2" xfId="544"/>
    <cellStyle name="Input [yellow] 2 3 2 2" xfId="858"/>
    <cellStyle name="Input [yellow] 2 3 2 2 2" xfId="1423"/>
    <cellStyle name="Input [yellow] 2 3 2 2 3" xfId="1053"/>
    <cellStyle name="Input [yellow] 2 3 2 3" xfId="1151"/>
    <cellStyle name="Input [yellow] 2 3 3" xfId="662"/>
    <cellStyle name="Input [yellow] 2 3 3 2" xfId="960"/>
    <cellStyle name="Input [yellow] 2 3 3 2 2" xfId="1525"/>
    <cellStyle name="Input [yellow] 2 3 3 2 3" xfId="407"/>
    <cellStyle name="Input [yellow] 2 3 3 3" xfId="1249"/>
    <cellStyle name="Input [yellow] 2 3 3 4" xfId="1054"/>
    <cellStyle name="Input [yellow] 2 3 4" xfId="504"/>
    <cellStyle name="Input [yellow] 2 3 4 2" xfId="827"/>
    <cellStyle name="Input [yellow] 2 3 4 2 2" xfId="1392"/>
    <cellStyle name="Input [yellow] 2 3 4 3" xfId="1120"/>
    <cellStyle name="Input [yellow] 2 3 5" xfId="597"/>
    <cellStyle name="Input [yellow] 2 3 5 2" xfId="903"/>
    <cellStyle name="Input [yellow] 2 3 5 2 2" xfId="1468"/>
    <cellStyle name="Input [yellow] 2 3 5 3" xfId="1200"/>
    <cellStyle name="Input [yellow] 2 3 6" xfId="706"/>
    <cellStyle name="Input [yellow] 2 3 6 2" xfId="1293"/>
    <cellStyle name="Input [yellow] 2 3 7" xfId="460"/>
    <cellStyle name="Input [yellow] 2 3 7 2" xfId="793"/>
    <cellStyle name="Input [yellow] 2 3 7 2 2" xfId="1358"/>
    <cellStyle name="Input [yellow] 2 3 7 3" xfId="1082"/>
    <cellStyle name="Input [yellow] 2 3 8" xfId="431"/>
    <cellStyle name="Input [yellow] 2 4" xfId="651"/>
    <cellStyle name="Input [yellow] 2 4 2" xfId="658"/>
    <cellStyle name="Input [yellow] 2 4 2 2" xfId="956"/>
    <cellStyle name="Input [yellow] 2 4 2 2 2" xfId="1521"/>
    <cellStyle name="Input [yellow] 2 4 2 2 3" xfId="419"/>
    <cellStyle name="Input [yellow] 2 4 2 3" xfId="1245"/>
    <cellStyle name="Input [yellow] 2 4 2 4" xfId="417"/>
    <cellStyle name="Input [yellow] 2 4 3" xfId="709"/>
    <cellStyle name="Input [yellow] 2 4 3 2" xfId="995"/>
    <cellStyle name="Input [yellow] 2 4 3 2 2" xfId="1560"/>
    <cellStyle name="Input [yellow] 2 4 3 3" xfId="1296"/>
    <cellStyle name="Input [yellow] 2 4 4" xfId="737"/>
    <cellStyle name="Input [yellow] 2 4 4 2" xfId="1011"/>
    <cellStyle name="Input [yellow] 2 4 4 2 2" xfId="1576"/>
    <cellStyle name="Input [yellow] 2 4 4 3" xfId="1316"/>
    <cellStyle name="Input [yellow] 2 4 5" xfId="740"/>
    <cellStyle name="Input [yellow] 2 4 5 2" xfId="1319"/>
    <cellStyle name="Input [yellow] 2 4 6" xfId="770"/>
    <cellStyle name="Input [yellow] 2 4 6 2" xfId="1039"/>
    <cellStyle name="Input [yellow] 2 4 6 2 2" xfId="1604"/>
    <cellStyle name="Input [yellow] 2 4 6 3" xfId="1337"/>
    <cellStyle name="Input [yellow] 2 4 7" xfId="772"/>
    <cellStyle name="Input [yellow] 2 4 7 2" xfId="1041"/>
    <cellStyle name="Input [yellow] 2 4 7 2 2" xfId="1606"/>
    <cellStyle name="Input [yellow] 2 4 8" xfId="951"/>
    <cellStyle name="Input [yellow] 2 4 8 2" xfId="1516"/>
    <cellStyle name="Input [yellow] 2 4 8 3" xfId="427"/>
    <cellStyle name="Input [yellow] 3" xfId="325"/>
    <cellStyle name="Input [yellow] 3 2" xfId="533"/>
    <cellStyle name="Input [yellow] 3 2 2" xfId="849"/>
    <cellStyle name="Input [yellow] 3 2 2 2" xfId="1414"/>
    <cellStyle name="Input [yellow] 3 2 2 3" xfId="1057"/>
    <cellStyle name="Input [yellow] 3 2 3" xfId="1141"/>
    <cellStyle name="Input [yellow] 3 3" xfId="635"/>
    <cellStyle name="Input [yellow] 3 3 2" xfId="938"/>
    <cellStyle name="Input [yellow] 3 3 2 2" xfId="1503"/>
    <cellStyle name="Input [yellow] 3 3 2 3" xfId="1059"/>
    <cellStyle name="Input [yellow] 3 3 3" xfId="1229"/>
    <cellStyle name="Input [yellow] 3 3 4" xfId="1045"/>
    <cellStyle name="Input [yellow] 3 4" xfId="608"/>
    <cellStyle name="Input [yellow] 3 4 2" xfId="914"/>
    <cellStyle name="Input [yellow] 3 4 2 2" xfId="1479"/>
    <cellStyle name="Input [yellow] 3 4 3" xfId="1209"/>
    <cellStyle name="Input [yellow] 3 5" xfId="659"/>
    <cellStyle name="Input [yellow] 3 5 2" xfId="957"/>
    <cellStyle name="Input [yellow] 3 5 2 2" xfId="1522"/>
    <cellStyle name="Input [yellow] 3 5 3" xfId="1246"/>
    <cellStyle name="Input [yellow] 3 6" xfId="701"/>
    <cellStyle name="Input [yellow] 3 6 2" xfId="1288"/>
    <cellStyle name="Input [yellow] 3 7" xfId="562"/>
    <cellStyle name="Input [yellow] 3 7 2" xfId="872"/>
    <cellStyle name="Input [yellow] 3 7 2 2" xfId="1437"/>
    <cellStyle name="Input [yellow] 3 7 3" xfId="1168"/>
    <cellStyle name="Input [yellow] 3 8" xfId="429"/>
    <cellStyle name="Millares [0]_laroux" xfId="61"/>
    <cellStyle name="Millares_laroux" xfId="62"/>
    <cellStyle name="Moneda [0]_laroux" xfId="63"/>
    <cellStyle name="Moneda_laroux" xfId="64"/>
    <cellStyle name="no dec" xfId="65"/>
    <cellStyle name="Normal - Style1" xfId="66"/>
    <cellStyle name="Normal 2" xfId="239"/>
    <cellStyle name="Normal 2 2" xfId="287"/>
    <cellStyle name="Normal 2 2 2" xfId="375"/>
    <cellStyle name="Normal 2 2 3" xfId="428"/>
    <cellStyle name="Normal 2 3" xfId="276"/>
    <cellStyle name="Normal 2 3 2" xfId="1656"/>
    <cellStyle name="Normal 2 4" xfId="247"/>
    <cellStyle name="Normal 2 4 2" xfId="292"/>
    <cellStyle name="Normal 2 4 3" xfId="328"/>
    <cellStyle name="Normal 2 5" xfId="322"/>
    <cellStyle name="Normal 2 6" xfId="1042"/>
    <cellStyle name="Normal 2 7" xfId="393"/>
    <cellStyle name="Normal 2 8" xfId="1653"/>
    <cellStyle name="Normal 3" xfId="395"/>
    <cellStyle name="Normal 4" xfId="243"/>
    <cellStyle name="Normal 4 2" xfId="260"/>
    <cellStyle name="Normal 4 2 2" xfId="286"/>
    <cellStyle name="Normal 4 2 3" xfId="335"/>
    <cellStyle name="Normal 4 2 4" xfId="356"/>
    <cellStyle name="Normal 4 3" xfId="275"/>
    <cellStyle name="Normal 4 4" xfId="338"/>
    <cellStyle name="Normal 4 5" xfId="348"/>
    <cellStyle name="Normal_0105第二套审计报表定稿" xfId="67"/>
    <cellStyle name="Percent [2]" xfId="68"/>
    <cellStyle name="Percent 2" xfId="441"/>
    <cellStyle name="Preisliste" xfId="69"/>
    <cellStyle name="price_item" xfId="70"/>
    <cellStyle name="RowLevel_0" xfId="71"/>
    <cellStyle name="simpletitle" xfId="72"/>
    <cellStyle name="title" xfId="73"/>
    <cellStyle name="xj" xfId="74"/>
    <cellStyle name="百分比" xfId="1607" builtinId="5"/>
    <cellStyle name="百分比 10" xfId="436"/>
    <cellStyle name="百分比 2" xfId="76"/>
    <cellStyle name="百分比 2 2" xfId="259"/>
    <cellStyle name="百分比 2 2 2" xfId="274"/>
    <cellStyle name="百分比 2 2 3" xfId="336"/>
    <cellStyle name="百分比 2 2 4" xfId="355"/>
    <cellStyle name="百分比 2 3" xfId="262"/>
    <cellStyle name="百分比 2 3 2" xfId="273"/>
    <cellStyle name="百分比 2 3 3" xfId="333"/>
    <cellStyle name="百分比 2 3 4" xfId="358"/>
    <cellStyle name="百分比 2 4" xfId="250"/>
    <cellStyle name="百分比 2 5" xfId="248"/>
    <cellStyle name="百分比 2 5 2" xfId="370"/>
    <cellStyle name="百分比 2 6" xfId="350"/>
    <cellStyle name="百分比 2 7" xfId="1650"/>
    <cellStyle name="百分比 2 8" xfId="1659"/>
    <cellStyle name="百分比 3" xfId="77"/>
    <cellStyle name="百分比 3 2" xfId="257"/>
    <cellStyle name="百分比 3 3" xfId="251"/>
    <cellStyle name="百分比 3 4" xfId="244"/>
    <cellStyle name="百分比 4" xfId="78"/>
    <cellStyle name="百分比 5" xfId="155"/>
    <cellStyle name="百分比 6" xfId="135"/>
    <cellStyle name="百分比 6 2" xfId="235"/>
    <cellStyle name="百分比 7" xfId="229"/>
    <cellStyle name="百分比 7 2" xfId="230"/>
    <cellStyle name="百分比 7 2 2" xfId="272"/>
    <cellStyle name="百分比 7 3" xfId="189"/>
    <cellStyle name="百分比 8" xfId="75"/>
    <cellStyle name="百分比 8 2" xfId="288"/>
    <cellStyle name="百分比 8 2 2" xfId="346"/>
    <cellStyle name="百分比 8 2 3" xfId="361"/>
    <cellStyle name="百分比 8 3" xfId="289"/>
    <cellStyle name="百分比 8 4" xfId="291"/>
    <cellStyle name="百分比 8 5" xfId="326"/>
    <cellStyle name="百分比 8 6" xfId="452"/>
    <cellStyle name="百分比 8 6 2" xfId="652"/>
    <cellStyle name="百分比 9" xfId="3"/>
    <cellStyle name="百分比 9 2" xfId="263"/>
    <cellStyle name="百分比 9 3" xfId="317"/>
    <cellStyle name="标题" xfId="1608" builtinId="15" customBuiltin="1"/>
    <cellStyle name="标题 1" xfId="1609" builtinId="16" customBuiltin="1"/>
    <cellStyle name="标题 1 2" xfId="157"/>
    <cellStyle name="标题 1 3" xfId="187"/>
    <cellStyle name="标题 1 4" xfId="80"/>
    <cellStyle name="标题 2" xfId="1610" builtinId="17" customBuiltin="1"/>
    <cellStyle name="标题 2 2" xfId="158"/>
    <cellStyle name="标题 2 3" xfId="222"/>
    <cellStyle name="标题 2 4" xfId="81"/>
    <cellStyle name="标题 3" xfId="1611" builtinId="18" customBuiltin="1"/>
    <cellStyle name="标题 3 2" xfId="159"/>
    <cellStyle name="标题 3 3" xfId="188"/>
    <cellStyle name="标题 3 4" xfId="82"/>
    <cellStyle name="标题 4" xfId="1612" builtinId="19" customBuiltin="1"/>
    <cellStyle name="标题 4 2" xfId="160"/>
    <cellStyle name="标题 4 3" xfId="208"/>
    <cellStyle name="标题 4 4" xfId="83"/>
    <cellStyle name="标题 5" xfId="156"/>
    <cellStyle name="标题 6" xfId="207"/>
    <cellStyle name="标题 7" xfId="79"/>
    <cellStyle name="差" xfId="1614" builtinId="27" customBuiltin="1"/>
    <cellStyle name="差 2" xfId="161"/>
    <cellStyle name="差 3" xfId="223"/>
    <cellStyle name="差 4" xfId="84"/>
    <cellStyle name="差_2013年3月客户感知考核数据0425" xfId="85"/>
    <cellStyle name="差_网运部回函-上报正式文件省份受灾及投资补贴情况" xfId="86"/>
    <cellStyle name="差_因灾成本性支出统计表(2014全国汇总)" xfId="87"/>
    <cellStyle name="常规" xfId="0" builtinId="0"/>
    <cellStyle name="常规 10" xfId="228"/>
    <cellStyle name="常规 10 2" xfId="271"/>
    <cellStyle name="常规 10 2 2" xfId="1655"/>
    <cellStyle name="常规 10 3" xfId="420"/>
    <cellStyle name="常规 10 4" xfId="398"/>
    <cellStyle name="常规 10 5" xfId="1651"/>
    <cellStyle name="常规 11" xfId="4"/>
    <cellStyle name="常规 11 2" xfId="270"/>
    <cellStyle name="常规 11 3" xfId="255"/>
    <cellStyle name="常规 11 3 2" xfId="371"/>
    <cellStyle name="常规 11 4" xfId="318"/>
    <cellStyle name="常规 11 5" xfId="353"/>
    <cellStyle name="常规 11 6" xfId="406"/>
    <cellStyle name="常规 12" xfId="2"/>
    <cellStyle name="常规 12 2" xfId="285"/>
    <cellStyle name="常规 12 3" xfId="290"/>
    <cellStyle name="常规 12 4" xfId="249"/>
    <cellStyle name="常规 12 5" xfId="316"/>
    <cellStyle name="常规 12 6" xfId="511"/>
    <cellStyle name="常规 12 6 2" xfId="653"/>
    <cellStyle name="常规 13" xfId="1"/>
    <cellStyle name="常规 13 2" xfId="277"/>
    <cellStyle name="常规 13 3" xfId="315"/>
    <cellStyle name="常规 13 4" xfId="405"/>
    <cellStyle name="常规 13 5" xfId="399"/>
    <cellStyle name="常规 14" xfId="240"/>
    <cellStyle name="常规 14 2" xfId="339"/>
    <cellStyle name="常规 14 3" xfId="368"/>
    <cellStyle name="常规 15" xfId="345"/>
    <cellStyle name="常规 16" xfId="347"/>
    <cellStyle name="常规 2" xfId="88"/>
    <cellStyle name="常规 2 2" xfId="246"/>
    <cellStyle name="常规 2 2 2" xfId="284"/>
    <cellStyle name="常规 2 2 3" xfId="1657"/>
    <cellStyle name="常规 2 3" xfId="252"/>
    <cellStyle name="常规 2 3 2" xfId="268"/>
    <cellStyle name="常规 2 4" xfId="269"/>
    <cellStyle name="常规 2 5" xfId="278"/>
    <cellStyle name="常规 2 6" xfId="241"/>
    <cellStyle name="常规 2 7" xfId="408"/>
    <cellStyle name="常规 2 8" xfId="1649"/>
    <cellStyle name="常规 20" xfId="400"/>
    <cellStyle name="常规 21" xfId="401"/>
    <cellStyle name="常规 22" xfId="402"/>
    <cellStyle name="常规 3" xfId="89"/>
    <cellStyle name="常规 3 2" xfId="258"/>
    <cellStyle name="常规 3 2 2" xfId="267"/>
    <cellStyle name="常规 3 2 3" xfId="337"/>
    <cellStyle name="常规 3 2 4" xfId="354"/>
    <cellStyle name="常规 3 2 5" xfId="423"/>
    <cellStyle name="常规 3 3" xfId="261"/>
    <cellStyle name="常规 3 3 2" xfId="283"/>
    <cellStyle name="常规 3 3 3" xfId="334"/>
    <cellStyle name="常规 3 3 4" xfId="357"/>
    <cellStyle name="常规 3 4" xfId="253"/>
    <cellStyle name="常规 3 5" xfId="245"/>
    <cellStyle name="常规 3 5 2" xfId="369"/>
    <cellStyle name="常规 3 6" xfId="349"/>
    <cellStyle name="常规 3 7" xfId="409"/>
    <cellStyle name="常规 4" xfId="90"/>
    <cellStyle name="常规 4 2" xfId="256"/>
    <cellStyle name="常规 4 3" xfId="254"/>
    <cellStyle name="常规 4 4" xfId="242"/>
    <cellStyle name="常规 4 5" xfId="410"/>
    <cellStyle name="常规 4 6" xfId="396"/>
    <cellStyle name="常规 5" xfId="91"/>
    <cellStyle name="常规 5 2" xfId="282"/>
    <cellStyle name="常规 5 3" xfId="411"/>
    <cellStyle name="常规 6" xfId="92"/>
    <cellStyle name="常规 6 2" xfId="412"/>
    <cellStyle name="常规 6 3" xfId="397"/>
    <cellStyle name="常规 7" xfId="133"/>
    <cellStyle name="常规 7 2" xfId="180"/>
    <cellStyle name="常规 7 2 2" xfId="227"/>
    <cellStyle name="常规 7 2 2 2" xfId="280"/>
    <cellStyle name="常规 7 2 2 3" xfId="341"/>
    <cellStyle name="常规 7 2 2 4" xfId="360"/>
    <cellStyle name="常规 7 2 3" xfId="232"/>
    <cellStyle name="常规 7 2 3 2" xfId="265"/>
    <cellStyle name="常规 7 2 3 3" xfId="340"/>
    <cellStyle name="常规 7 2 3 4" xfId="363"/>
    <cellStyle name="常规 7 2 4" xfId="237"/>
    <cellStyle name="常规 7 2 4 2" xfId="266"/>
    <cellStyle name="常规 7 2 4 3" xfId="321"/>
    <cellStyle name="常规 7 2 4 3 2" xfId="366"/>
    <cellStyle name="常规 7 2 5" xfId="343"/>
    <cellStyle name="常规 7 2 6" xfId="352"/>
    <cellStyle name="常规 7 2 7" xfId="418"/>
    <cellStyle name="常规 7 3" xfId="218"/>
    <cellStyle name="常规 7 3 2" xfId="233"/>
    <cellStyle name="常规 7 3 2 2" xfId="279"/>
    <cellStyle name="常规 7 3 2 3" xfId="319"/>
    <cellStyle name="常规 7 3 2 3 2" xfId="364"/>
    <cellStyle name="常规 7 3 3" xfId="238"/>
    <cellStyle name="常规 7 3 3 2" xfId="367"/>
    <cellStyle name="常规 7 3 4" xfId="342"/>
    <cellStyle name="常规 7 3 5" xfId="359"/>
    <cellStyle name="常规 7 4" xfId="231"/>
    <cellStyle name="常规 7 4 2" xfId="264"/>
    <cellStyle name="常规 7 4 3" xfId="332"/>
    <cellStyle name="常规 7 4 4" xfId="362"/>
    <cellStyle name="常规 7 5" xfId="236"/>
    <cellStyle name="常规 7 5 2" xfId="281"/>
    <cellStyle name="常规 7 5 3" xfId="320"/>
    <cellStyle name="常规 7 5 3 2" xfId="365"/>
    <cellStyle name="常规 7 6" xfId="344"/>
    <cellStyle name="常规 7 7" xfId="351"/>
    <cellStyle name="常规 7 8" xfId="415"/>
    <cellStyle name="常规 7 9" xfId="391"/>
    <cellStyle name="常规 8" xfId="136"/>
    <cellStyle name="常规 8 2" xfId="403"/>
    <cellStyle name="常规 8 2 2" xfId="1652"/>
    <cellStyle name="常规 8 3" xfId="416"/>
    <cellStyle name="常规 8 3 2" xfId="1658"/>
    <cellStyle name="常规 8 4" xfId="392"/>
    <cellStyle name="常规 9" xfId="134"/>
    <cellStyle name="常规 9 2" xfId="234"/>
    <cellStyle name="常规 9 2 2" xfId="421"/>
    <cellStyle name="常规 9 2 3" xfId="404"/>
    <cellStyle name="好" xfId="1613" builtinId="26" customBuiltin="1"/>
    <cellStyle name="好 2" xfId="162"/>
    <cellStyle name="好 3" xfId="209"/>
    <cellStyle name="好 4" xfId="93"/>
    <cellStyle name="好_2013年3月客户感知考核数据0425" xfId="94"/>
    <cellStyle name="好_网运部回函-上报正式文件省份受灾及投资补贴情况" xfId="95"/>
    <cellStyle name="好_因灾成本性支出统计表(2014全国汇总)" xfId="96"/>
    <cellStyle name="汇总" xfId="1624" builtinId="25" customBuiltin="1"/>
    <cellStyle name="汇总 2" xfId="163"/>
    <cellStyle name="汇总 2 2" xfId="300"/>
    <cellStyle name="汇总 2 2 2" xfId="310"/>
    <cellStyle name="汇总 2 2 2 2" xfId="384"/>
    <cellStyle name="汇总 2 2 2 2 2" xfId="538"/>
    <cellStyle name="汇总 2 2 2 2 2 2" xfId="854"/>
    <cellStyle name="汇总 2 2 2 2 2 2 2" xfId="1419"/>
    <cellStyle name="汇总 2 2 2 2 2 3" xfId="1145"/>
    <cellStyle name="汇总 2 2 2 2 3" xfId="675"/>
    <cellStyle name="汇总 2 2 2 2 3 2" xfId="973"/>
    <cellStyle name="汇总 2 2 2 2 3 2 2" xfId="1538"/>
    <cellStyle name="汇总 2 2 2 2 3 3" xfId="1262"/>
    <cellStyle name="汇总 2 2 2 2 4" xfId="531"/>
    <cellStyle name="汇总 2 2 2 2 4 2" xfId="848"/>
    <cellStyle name="汇总 2 2 2 2 4 2 2" xfId="1413"/>
    <cellStyle name="汇总 2 2 2 2 4 3" xfId="1139"/>
    <cellStyle name="汇总 2 2 2 2 5" xfId="532"/>
    <cellStyle name="汇总 2 2 2 2 5 2" xfId="1140"/>
    <cellStyle name="汇总 2 2 2 2 6" xfId="753"/>
    <cellStyle name="汇总 2 2 2 2 6 2" xfId="1022"/>
    <cellStyle name="汇总 2 2 2 2 6 2 2" xfId="1587"/>
    <cellStyle name="汇总 2 2 2 2 6 3" xfId="1332"/>
    <cellStyle name="汇总 2 2 2 2 7" xfId="723"/>
    <cellStyle name="汇总 2 2 2 2 7 2" xfId="1001"/>
    <cellStyle name="汇总 2 2 2 2 7 2 2" xfId="1566"/>
    <cellStyle name="汇总 2 2 2 3" xfId="637"/>
    <cellStyle name="汇总 2 2 2 3 2" xfId="940"/>
    <cellStyle name="汇总 2 2 2 3 2 2" xfId="1505"/>
    <cellStyle name="汇总 2 2 2 3 3" xfId="1231"/>
    <cellStyle name="汇总 2 2 2 4" xfId="525"/>
    <cellStyle name="汇总 2 2 2 4 2" xfId="843"/>
    <cellStyle name="汇总 2 2 2 4 2 2" xfId="1408"/>
    <cellStyle name="汇总 2 2 2 4 3" xfId="1134"/>
    <cellStyle name="汇总 2 2 2 5" xfId="498"/>
    <cellStyle name="汇总 2 2 2 5 2" xfId="1114"/>
    <cellStyle name="汇总 2 2 2 6" xfId="503"/>
    <cellStyle name="汇总 2 2 2 6 2" xfId="826"/>
    <cellStyle name="汇总 2 2 2 6 2 2" xfId="1391"/>
    <cellStyle name="汇总 2 2 2 6 3" xfId="1119"/>
    <cellStyle name="汇总 2 2 2 7" xfId="536"/>
    <cellStyle name="汇总 2 2 2 7 2" xfId="852"/>
    <cellStyle name="汇总 2 2 2 7 2 2" xfId="1417"/>
    <cellStyle name="汇总 2 2 3" xfId="627"/>
    <cellStyle name="汇总 2 2 3 2" xfId="933"/>
    <cellStyle name="汇总 2 2 3 2 2" xfId="1498"/>
    <cellStyle name="汇总 2 2 3 3" xfId="1224"/>
    <cellStyle name="汇总 2 2 4" xfId="626"/>
    <cellStyle name="汇总 2 2 4 2" xfId="932"/>
    <cellStyle name="汇总 2 2 4 2 2" xfId="1497"/>
    <cellStyle name="汇总 2 2 4 3" xfId="1223"/>
    <cellStyle name="汇总 2 2 5" xfId="506"/>
    <cellStyle name="汇总 2 2 5 2" xfId="1122"/>
    <cellStyle name="汇总 2 2 6" xfId="591"/>
    <cellStyle name="汇总 2 2 6 2" xfId="899"/>
    <cellStyle name="汇总 2 2 6 2 2" xfId="1464"/>
    <cellStyle name="汇总 2 2 6 3" xfId="1194"/>
    <cellStyle name="汇总 2 2 7" xfId="648"/>
    <cellStyle name="汇总 2 2 7 2" xfId="950"/>
    <cellStyle name="汇总 2 2 7 2 2" xfId="1515"/>
    <cellStyle name="汇总 2 3" xfId="529"/>
    <cellStyle name="汇总 2 3 2" xfId="846"/>
    <cellStyle name="汇总 2 3 2 2" xfId="1411"/>
    <cellStyle name="汇总 2 3 3" xfId="1138"/>
    <cellStyle name="汇总 2 4" xfId="578"/>
    <cellStyle name="汇总 2 4 2" xfId="887"/>
    <cellStyle name="汇总 2 4 2 2" xfId="1452"/>
    <cellStyle name="汇总 2 4 3" xfId="1182"/>
    <cellStyle name="汇总 2 5" xfId="721"/>
    <cellStyle name="汇总 2 5 2" xfId="1305"/>
    <cellStyle name="汇总 2 6" xfId="586"/>
    <cellStyle name="汇总 2 6 2" xfId="894"/>
    <cellStyle name="汇总 2 6 2 2" xfId="1459"/>
    <cellStyle name="汇总 2 6 3" xfId="1189"/>
    <cellStyle name="汇总 2 7" xfId="765"/>
    <cellStyle name="汇总 2 7 2" xfId="1034"/>
    <cellStyle name="汇总 2 7 2 2" xfId="1599"/>
    <cellStyle name="汇总 3" xfId="210"/>
    <cellStyle name="汇总 3 2" xfId="294"/>
    <cellStyle name="汇总 3 2 2" xfId="305"/>
    <cellStyle name="汇总 3 2 2 2" xfId="379"/>
    <cellStyle name="汇总 3 2 2 2 2" xfId="438"/>
    <cellStyle name="汇总 3 2 2 2 2 2" xfId="774"/>
    <cellStyle name="汇总 3 2 2 2 2 2 2" xfId="1339"/>
    <cellStyle name="汇总 3 2 2 2 2 3" xfId="1066"/>
    <cellStyle name="汇总 3 2 2 2 3" xfId="670"/>
    <cellStyle name="汇总 3 2 2 2 3 2" xfId="968"/>
    <cellStyle name="汇总 3 2 2 2 3 2 2" xfId="1533"/>
    <cellStyle name="汇总 3 2 2 2 3 3" xfId="1257"/>
    <cellStyle name="汇总 3 2 2 2 4" xfId="484"/>
    <cellStyle name="汇总 3 2 2 2 4 2" xfId="811"/>
    <cellStyle name="汇总 3 2 2 2 4 2 2" xfId="1376"/>
    <cellStyle name="汇总 3 2 2 2 4 3" xfId="1104"/>
    <cellStyle name="汇总 3 2 2 2 5" xfId="633"/>
    <cellStyle name="汇总 3 2 2 2 5 2" xfId="1227"/>
    <cellStyle name="汇总 3 2 2 2 6" xfId="748"/>
    <cellStyle name="汇总 3 2 2 2 6 2" xfId="1017"/>
    <cellStyle name="汇总 3 2 2 2 6 2 2" xfId="1582"/>
    <cellStyle name="汇总 3 2 2 2 6 3" xfId="1327"/>
    <cellStyle name="汇总 3 2 2 2 7" xfId="495"/>
    <cellStyle name="汇总 3 2 2 2 7 2" xfId="820"/>
    <cellStyle name="汇总 3 2 2 2 7 2 2" xfId="1385"/>
    <cellStyle name="汇总 3 2 2 3" xfId="646"/>
    <cellStyle name="汇总 3 2 2 3 2" xfId="949"/>
    <cellStyle name="汇总 3 2 2 3 2 2" xfId="1514"/>
    <cellStyle name="汇总 3 2 2 3 3" xfId="1237"/>
    <cellStyle name="汇总 3 2 2 4" xfId="612"/>
    <cellStyle name="汇总 3 2 2 4 2" xfId="918"/>
    <cellStyle name="汇总 3 2 2 4 2 2" xfId="1483"/>
    <cellStyle name="汇总 3 2 2 4 3" xfId="1212"/>
    <cellStyle name="汇总 3 2 2 5" xfId="541"/>
    <cellStyle name="汇总 3 2 2 5 2" xfId="1148"/>
    <cellStyle name="汇总 3 2 2 6" xfId="734"/>
    <cellStyle name="汇总 3 2 2 6 2" xfId="1008"/>
    <cellStyle name="汇总 3 2 2 6 2 2" xfId="1573"/>
    <cellStyle name="汇总 3 2 2 6 3" xfId="1314"/>
    <cellStyle name="汇总 3 2 2 7" xfId="520"/>
    <cellStyle name="汇总 3 2 2 7 2" xfId="838"/>
    <cellStyle name="汇总 3 2 2 7 2 2" xfId="1403"/>
    <cellStyle name="汇总 3 2 3" xfId="480"/>
    <cellStyle name="汇总 3 2 3 2" xfId="808"/>
    <cellStyle name="汇总 3 2 3 2 2" xfId="1373"/>
    <cellStyle name="汇总 3 2 3 3" xfId="1100"/>
    <cellStyle name="汇总 3 2 4" xfId="601"/>
    <cellStyle name="汇总 3 2 4 2" xfId="907"/>
    <cellStyle name="汇总 3 2 4 2 2" xfId="1472"/>
    <cellStyle name="汇总 3 2 4 3" xfId="1204"/>
    <cellStyle name="汇总 3 2 5" xfId="491"/>
    <cellStyle name="汇总 3 2 5 2" xfId="1109"/>
    <cellStyle name="汇总 3 2 6" xfId="618"/>
    <cellStyle name="汇总 3 2 6 2" xfId="924"/>
    <cellStyle name="汇总 3 2 6 2 2" xfId="1489"/>
    <cellStyle name="汇总 3 2 6 3" xfId="1216"/>
    <cellStyle name="汇总 3 2 7" xfId="492"/>
    <cellStyle name="汇总 3 2 7 2" xfId="817"/>
    <cellStyle name="汇总 3 2 7 2 2" xfId="1382"/>
    <cellStyle name="汇总 3 3" xfId="479"/>
    <cellStyle name="汇总 3 3 2" xfId="807"/>
    <cellStyle name="汇总 3 3 2 2" xfId="1372"/>
    <cellStyle name="汇总 3 3 3" xfId="1099"/>
    <cellStyle name="汇总 3 4" xfId="694"/>
    <cellStyle name="汇总 3 4 2" xfId="988"/>
    <cellStyle name="汇总 3 4 2 2" xfId="1553"/>
    <cellStyle name="汇总 3 4 3" xfId="1281"/>
    <cellStyle name="汇总 3 5" xfId="474"/>
    <cellStyle name="汇总 3 5 2" xfId="1094"/>
    <cellStyle name="汇总 3 6" xfId="610"/>
    <cellStyle name="汇总 3 6 2" xfId="916"/>
    <cellStyle name="汇总 3 6 2 2" xfId="1481"/>
    <cellStyle name="汇总 3 6 3" xfId="1211"/>
    <cellStyle name="汇总 3 7" xfId="623"/>
    <cellStyle name="汇总 3 7 2" xfId="929"/>
    <cellStyle name="汇总 3 7 2 2" xfId="1494"/>
    <cellStyle name="汇总 4" xfId="97"/>
    <cellStyle name="汇总 4 2" xfId="372"/>
    <cellStyle name="汇总 4 2 2" xfId="459"/>
    <cellStyle name="汇总 4 2 2 2" xfId="792"/>
    <cellStyle name="汇总 4 2 2 2 2" xfId="1357"/>
    <cellStyle name="汇总 4 2 2 3" xfId="1081"/>
    <cellStyle name="汇总 4 2 3" xfId="664"/>
    <cellStyle name="汇总 4 2 3 2" xfId="962"/>
    <cellStyle name="汇总 4 2 3 2 2" xfId="1527"/>
    <cellStyle name="汇总 4 2 3 3" xfId="1251"/>
    <cellStyle name="汇总 4 2 4" xfId="528"/>
    <cellStyle name="汇总 4 2 4 2" xfId="845"/>
    <cellStyle name="汇总 4 2 4 2 2" xfId="1410"/>
    <cellStyle name="汇总 4 2 4 3" xfId="1137"/>
    <cellStyle name="汇总 4 2 5" xfId="582"/>
    <cellStyle name="汇总 4 2 5 2" xfId="1186"/>
    <cellStyle name="汇总 4 2 6" xfId="742"/>
    <cellStyle name="汇总 4 2 6 2" xfId="1013"/>
    <cellStyle name="汇总 4 2 6 2 2" xfId="1578"/>
    <cellStyle name="汇总 4 2 6 3" xfId="1321"/>
    <cellStyle name="汇总 4 2 7" xfId="585"/>
    <cellStyle name="汇总 4 2 7 2" xfId="893"/>
    <cellStyle name="汇总 4 2 7 2 2" xfId="1458"/>
    <cellStyle name="汇总 4 3" xfId="657"/>
    <cellStyle name="汇总 4 3 2" xfId="955"/>
    <cellStyle name="汇总 4 3 2 2" xfId="1520"/>
    <cellStyle name="汇总 4 3 3" xfId="1244"/>
    <cellStyle name="汇总 4 4" xfId="622"/>
    <cellStyle name="汇总 4 4 2" xfId="928"/>
    <cellStyle name="汇总 4 4 2 2" xfId="1493"/>
    <cellStyle name="汇总 4 4 3" xfId="1220"/>
    <cellStyle name="汇总 4 5" xfId="632"/>
    <cellStyle name="汇总 4 5 2" xfId="1226"/>
    <cellStyle name="汇总 4 6" xfId="722"/>
    <cellStyle name="汇总 4 6 2" xfId="1000"/>
    <cellStyle name="汇总 4 6 2 2" xfId="1565"/>
    <cellStyle name="汇总 4 6 3" xfId="1306"/>
    <cellStyle name="汇总 4 7" xfId="577"/>
    <cellStyle name="汇总 4 7 2" xfId="886"/>
    <cellStyle name="汇总 4 7 2 2" xfId="1451"/>
    <cellStyle name="货币 2" xfId="1654"/>
    <cellStyle name="计算" xfId="1618" builtinId="22" customBuiltin="1"/>
    <cellStyle name="计算 2" xfId="164"/>
    <cellStyle name="计算 2 2" xfId="301"/>
    <cellStyle name="计算 2 2 2" xfId="311"/>
    <cellStyle name="计算 2 2 2 2" xfId="385"/>
    <cellStyle name="计算 2 2 2 2 2" xfId="566"/>
    <cellStyle name="计算 2 2 2 2 2 2" xfId="876"/>
    <cellStyle name="计算 2 2 2 2 2 2 2" xfId="1441"/>
    <cellStyle name="计算 2 2 2 2 2 3" xfId="1171"/>
    <cellStyle name="计算 2 2 2 2 3" xfId="676"/>
    <cellStyle name="计算 2 2 2 2 3 2" xfId="974"/>
    <cellStyle name="计算 2 2 2 2 3 2 2" xfId="1539"/>
    <cellStyle name="计算 2 2 2 2 3 3" xfId="1263"/>
    <cellStyle name="计算 2 2 2 2 4" xfId="446"/>
    <cellStyle name="计算 2 2 2 2 4 2" xfId="781"/>
    <cellStyle name="计算 2 2 2 2 4 2 2" xfId="1346"/>
    <cellStyle name="计算 2 2 2 2 4 3" xfId="1071"/>
    <cellStyle name="计算 2 2 2 2 5" xfId="502"/>
    <cellStyle name="计算 2 2 2 2 5 2" xfId="1118"/>
    <cellStyle name="计算 2 2 2 2 6" xfId="754"/>
    <cellStyle name="计算 2 2 2 2 6 2" xfId="1023"/>
    <cellStyle name="计算 2 2 2 2 6 2 2" xfId="1588"/>
    <cellStyle name="计算 2 2 2 2 6 3" xfId="1333"/>
    <cellStyle name="计算 2 2 2 2 7" xfId="509"/>
    <cellStyle name="计算 2 2 2 2 7 2" xfId="830"/>
    <cellStyle name="计算 2 2 2 2 7 2 2" xfId="1395"/>
    <cellStyle name="计算 2 2 2 3" xfId="643"/>
    <cellStyle name="计算 2 2 2 3 2" xfId="946"/>
    <cellStyle name="计算 2 2 2 3 2 2" xfId="1511"/>
    <cellStyle name="计算 2 2 2 3 3" xfId="1236"/>
    <cellStyle name="计算 2 2 2 4" xfId="572"/>
    <cellStyle name="计算 2 2 2 4 2" xfId="881"/>
    <cellStyle name="计算 2 2 2 4 2 2" xfId="1446"/>
    <cellStyle name="计算 2 2 2 4 3" xfId="1177"/>
    <cellStyle name="计算 2 2 2 5" xfId="704"/>
    <cellStyle name="计算 2 2 2 5 2" xfId="1291"/>
    <cellStyle name="计算 2 2 2 6" xfId="730"/>
    <cellStyle name="计算 2 2 2 6 2" xfId="1004"/>
    <cellStyle name="计算 2 2 2 6 2 2" xfId="1569"/>
    <cellStyle name="计算 2 2 2 6 3" xfId="1312"/>
    <cellStyle name="计算 2 2 2 7" xfId="490"/>
    <cellStyle name="计算 2 2 2 7 2" xfId="816"/>
    <cellStyle name="计算 2 2 2 7 2 2" xfId="1381"/>
    <cellStyle name="计算 2 2 3" xfId="604"/>
    <cellStyle name="计算 2 2 3 2" xfId="910"/>
    <cellStyle name="计算 2 2 3 2 2" xfId="1475"/>
    <cellStyle name="计算 2 2 3 3" xfId="1207"/>
    <cellStyle name="计算 2 2 4" xfId="493"/>
    <cellStyle name="计算 2 2 4 2" xfId="818"/>
    <cellStyle name="计算 2 2 4 2 2" xfId="1383"/>
    <cellStyle name="计算 2 2 4 3" xfId="1110"/>
    <cellStyle name="计算 2 2 5" xfId="482"/>
    <cellStyle name="计算 2 2 5 2" xfId="1102"/>
    <cellStyle name="计算 2 2 6" xfId="621"/>
    <cellStyle name="计算 2 2 6 2" xfId="927"/>
    <cellStyle name="计算 2 2 6 2 2" xfId="1492"/>
    <cellStyle name="计算 2 2 6 3" xfId="1219"/>
    <cellStyle name="计算 2 2 7" xfId="517"/>
    <cellStyle name="计算 2 2 7 2" xfId="835"/>
    <cellStyle name="计算 2 2 7 2 2" xfId="1400"/>
    <cellStyle name="计算 2 3" xfId="516"/>
    <cellStyle name="计算 2 3 2" xfId="834"/>
    <cellStyle name="计算 2 3 2 2" xfId="1399"/>
    <cellStyle name="计算 2 3 3" xfId="1128"/>
    <cellStyle name="计算 2 4" xfId="548"/>
    <cellStyle name="计算 2 4 2" xfId="861"/>
    <cellStyle name="计算 2 4 2 2" xfId="1426"/>
    <cellStyle name="计算 2 4 3" xfId="1155"/>
    <cellStyle name="计算 2 5" xfId="713"/>
    <cellStyle name="计算 2 5 2" xfId="1298"/>
    <cellStyle name="计算 2 6" xfId="636"/>
    <cellStyle name="计算 2 6 2" xfId="939"/>
    <cellStyle name="计算 2 6 2 2" xfId="1504"/>
    <cellStyle name="计算 2 6 3" xfId="1230"/>
    <cellStyle name="计算 2 7" xfId="759"/>
    <cellStyle name="计算 2 7 2" xfId="1028"/>
    <cellStyle name="计算 2 7 2 2" xfId="1593"/>
    <cellStyle name="计算 3" xfId="211"/>
    <cellStyle name="计算 3 2" xfId="295"/>
    <cellStyle name="计算 3 2 2" xfId="306"/>
    <cellStyle name="计算 3 2 2 2" xfId="380"/>
    <cellStyle name="计算 3 2 2 2 2" xfId="602"/>
    <cellStyle name="计算 3 2 2 2 2 2" xfId="908"/>
    <cellStyle name="计算 3 2 2 2 2 2 2" xfId="1473"/>
    <cellStyle name="计算 3 2 2 2 2 3" xfId="1205"/>
    <cellStyle name="计算 3 2 2 2 3" xfId="671"/>
    <cellStyle name="计算 3 2 2 2 3 2" xfId="969"/>
    <cellStyle name="计算 3 2 2 2 3 2 2" xfId="1534"/>
    <cellStyle name="计算 3 2 2 2 3 3" xfId="1258"/>
    <cellStyle name="计算 3 2 2 2 4" xfId="570"/>
    <cellStyle name="计算 3 2 2 2 4 2" xfId="879"/>
    <cellStyle name="计算 3 2 2 2 4 2 2" xfId="1444"/>
    <cellStyle name="计算 3 2 2 2 4 3" xfId="1175"/>
    <cellStyle name="计算 3 2 2 2 5" xfId="515"/>
    <cellStyle name="计算 3 2 2 2 5 2" xfId="1127"/>
    <cellStyle name="计算 3 2 2 2 6" xfId="749"/>
    <cellStyle name="计算 3 2 2 2 6 2" xfId="1018"/>
    <cellStyle name="计算 3 2 2 2 6 2 2" xfId="1583"/>
    <cellStyle name="计算 3 2 2 2 6 3" xfId="1328"/>
    <cellStyle name="计算 3 2 2 2 7" xfId="513"/>
    <cellStyle name="计算 3 2 2 2 7 2" xfId="832"/>
    <cellStyle name="计算 3 2 2 2 7 2 2" xfId="1397"/>
    <cellStyle name="计算 3 2 2 3" xfId="581"/>
    <cellStyle name="计算 3 2 2 3 2" xfId="890"/>
    <cellStyle name="计算 3 2 2 3 2 2" xfId="1455"/>
    <cellStyle name="计算 3 2 2 3 3" xfId="1185"/>
    <cellStyle name="计算 3 2 2 4" xfId="565"/>
    <cellStyle name="计算 3 2 2 4 2" xfId="875"/>
    <cellStyle name="计算 3 2 2 4 2 2" xfId="1440"/>
    <cellStyle name="计算 3 2 2 4 3" xfId="1170"/>
    <cellStyle name="计算 3 2 2 5" xfId="488"/>
    <cellStyle name="计算 3 2 2 5 2" xfId="1107"/>
    <cellStyle name="计算 3 2 2 6" xfId="620"/>
    <cellStyle name="计算 3 2 2 6 2" xfId="926"/>
    <cellStyle name="计算 3 2 2 6 2 2" xfId="1491"/>
    <cellStyle name="计算 3 2 2 6 3" xfId="1218"/>
    <cellStyle name="计算 3 2 2 7" xfId="563"/>
    <cellStyle name="计算 3 2 2 7 2" xfId="873"/>
    <cellStyle name="计算 3 2 2 7 2 2" xfId="1438"/>
    <cellStyle name="计算 3 2 3" xfId="614"/>
    <cellStyle name="计算 3 2 3 2" xfId="920"/>
    <cellStyle name="计算 3 2 3 2 2" xfId="1485"/>
    <cellStyle name="计算 3 2 3 3" xfId="1213"/>
    <cellStyle name="计算 3 2 4" xfId="467"/>
    <cellStyle name="计算 3 2 4 2" xfId="799"/>
    <cellStyle name="计算 3 2 4 2 2" xfId="1364"/>
    <cellStyle name="计算 3 2 4 3" xfId="1089"/>
    <cellStyle name="计算 3 2 5" xfId="725"/>
    <cellStyle name="计算 3 2 5 2" xfId="1308"/>
    <cellStyle name="计算 3 2 6" xfId="554"/>
    <cellStyle name="计算 3 2 6 2" xfId="866"/>
    <cellStyle name="计算 3 2 6 2 2" xfId="1431"/>
    <cellStyle name="计算 3 2 6 3" xfId="1160"/>
    <cellStyle name="计算 3 2 7" xfId="767"/>
    <cellStyle name="计算 3 2 7 2" xfId="1036"/>
    <cellStyle name="计算 3 2 7 2 2" xfId="1601"/>
    <cellStyle name="计算 3 3" xfId="568"/>
    <cellStyle name="计算 3 3 2" xfId="878"/>
    <cellStyle name="计算 3 3 2 2" xfId="1443"/>
    <cellStyle name="计算 3 3 3" xfId="1173"/>
    <cellStyle name="计算 3 4" xfId="583"/>
    <cellStyle name="计算 3 4 2" xfId="891"/>
    <cellStyle name="计算 3 4 2 2" xfId="1456"/>
    <cellStyle name="计算 3 4 3" xfId="1187"/>
    <cellStyle name="计算 3 5" xfId="594"/>
    <cellStyle name="计算 3 5 2" xfId="1197"/>
    <cellStyle name="计算 3 6" xfId="698"/>
    <cellStyle name="计算 3 6 2" xfId="990"/>
    <cellStyle name="计算 3 6 2 2" xfId="1555"/>
    <cellStyle name="计算 3 6 3" xfId="1285"/>
    <cellStyle name="计算 3 7" xfId="644"/>
    <cellStyle name="计算 3 7 2" xfId="947"/>
    <cellStyle name="计算 3 7 2 2" xfId="1512"/>
    <cellStyle name="计算 4" xfId="98"/>
    <cellStyle name="计算 4 2" xfId="373"/>
    <cellStyle name="计算 4 2 2" xfId="439"/>
    <cellStyle name="计算 4 2 2 2" xfId="775"/>
    <cellStyle name="计算 4 2 2 2 2" xfId="1340"/>
    <cellStyle name="计算 4 2 2 3" xfId="1067"/>
    <cellStyle name="计算 4 2 3" xfId="665"/>
    <cellStyle name="计算 4 2 3 2" xfId="963"/>
    <cellStyle name="计算 4 2 3 2 2" xfId="1528"/>
    <cellStyle name="计算 4 2 3 3" xfId="1252"/>
    <cellStyle name="计算 4 2 4" xfId="553"/>
    <cellStyle name="计算 4 2 4 2" xfId="865"/>
    <cellStyle name="计算 4 2 4 2 2" xfId="1430"/>
    <cellStyle name="计算 4 2 4 3" xfId="1159"/>
    <cellStyle name="计算 4 2 5" xfId="647"/>
    <cellStyle name="计算 4 2 5 2" xfId="1238"/>
    <cellStyle name="计算 4 2 6" xfId="743"/>
    <cellStyle name="计算 4 2 6 2" xfId="1014"/>
    <cellStyle name="计算 4 2 6 2 2" xfId="1579"/>
    <cellStyle name="计算 4 2 6 3" xfId="1322"/>
    <cellStyle name="计算 4 2 7" xfId="607"/>
    <cellStyle name="计算 4 2 7 2" xfId="913"/>
    <cellStyle name="计算 4 2 7 2 2" xfId="1478"/>
    <cellStyle name="计算 4 3" xfId="600"/>
    <cellStyle name="计算 4 3 2" xfId="906"/>
    <cellStyle name="计算 4 3 2 2" xfId="1471"/>
    <cellStyle name="计算 4 3 3" xfId="1203"/>
    <cellStyle name="计算 4 4" xfId="518"/>
    <cellStyle name="计算 4 4 2" xfId="836"/>
    <cellStyle name="计算 4 4 2 2" xfId="1401"/>
    <cellStyle name="计算 4 4 3" xfId="1129"/>
    <cellStyle name="计算 4 5" xfId="718"/>
    <cellStyle name="计算 4 5 2" xfId="1303"/>
    <cellStyle name="计算 4 6" xfId="682"/>
    <cellStyle name="计算 4 6 2" xfId="979"/>
    <cellStyle name="计算 4 6 2 2" xfId="1544"/>
    <cellStyle name="计算 4 6 3" xfId="1269"/>
    <cellStyle name="计算 4 7" xfId="764"/>
    <cellStyle name="计算 4 7 2" xfId="1033"/>
    <cellStyle name="计算 4 7 2 2" xfId="1598"/>
    <cellStyle name="检查单元格" xfId="1620" builtinId="23" customBuiltin="1"/>
    <cellStyle name="检查单元格 2" xfId="165"/>
    <cellStyle name="检查单元格 3" xfId="212"/>
    <cellStyle name="检查单元格 4" xfId="99"/>
    <cellStyle name="解释性文本" xfId="1623" builtinId="53" customBuiltin="1"/>
    <cellStyle name="解释性文本 2" xfId="166"/>
    <cellStyle name="解释性文本 3" xfId="213"/>
    <cellStyle name="解释性文本 4" xfId="100"/>
    <cellStyle name="警告文本" xfId="1621" builtinId="11" customBuiltin="1"/>
    <cellStyle name="警告文本 2" xfId="167"/>
    <cellStyle name="警告文本 3" xfId="214"/>
    <cellStyle name="警告文本 4" xfId="101"/>
    <cellStyle name="链接单元格" xfId="1619" builtinId="24" customBuiltin="1"/>
    <cellStyle name="链接单元格 2" xfId="168"/>
    <cellStyle name="链接单元格 3" xfId="219"/>
    <cellStyle name="链接单元格 4" xfId="102"/>
    <cellStyle name="霓付 [0]_97MBO" xfId="103"/>
    <cellStyle name="霓付_97MBO" xfId="104"/>
    <cellStyle name="烹拳 [0]_97MBO" xfId="105"/>
    <cellStyle name="烹拳_97MBO" xfId="106"/>
    <cellStyle name="普通_ 白土" xfId="107"/>
    <cellStyle name="千分位[0]_ 白土" xfId="108"/>
    <cellStyle name="千分位_ 白土" xfId="109"/>
    <cellStyle name="千位[0]_gdhz" xfId="110"/>
    <cellStyle name="千位_gdhz" xfId="111"/>
    <cellStyle name="千位分隔 2" xfId="113"/>
    <cellStyle name="千位分隔 2 2" xfId="414"/>
    <cellStyle name="千位分隔 2 3" xfId="394"/>
    <cellStyle name="千位分隔 3" xfId="169"/>
    <cellStyle name="千位分隔 4" xfId="215"/>
    <cellStyle name="千位分隔 5" xfId="112"/>
    <cellStyle name="千位分隔 6" xfId="114"/>
    <cellStyle name="钎霖_laroux" xfId="115"/>
    <cellStyle name="强调文字颜色 1 2" xfId="170"/>
    <cellStyle name="强调文字颜色 1 3" xfId="224"/>
    <cellStyle name="强调文字颜色 1 4" xfId="116"/>
    <cellStyle name="强调文字颜色 2 2" xfId="171"/>
    <cellStyle name="强调文字颜色 2 3" xfId="190"/>
    <cellStyle name="强调文字颜色 2 4" xfId="117"/>
    <cellStyle name="强调文字颜色 3 2" xfId="172"/>
    <cellStyle name="强调文字颜色 3 3" xfId="216"/>
    <cellStyle name="强调文字颜色 3 4" xfId="118"/>
    <cellStyle name="强调文字颜色 4 2" xfId="173"/>
    <cellStyle name="强调文字颜色 4 3" xfId="191"/>
    <cellStyle name="强调文字颜色 4 4" xfId="119"/>
    <cellStyle name="强调文字颜色 5 2" xfId="174"/>
    <cellStyle name="强调文字颜色 5 3" xfId="225"/>
    <cellStyle name="强调文字颜色 5 4" xfId="120"/>
    <cellStyle name="强调文字颜色 6 2" xfId="175"/>
    <cellStyle name="强调文字颜色 6 3" xfId="192"/>
    <cellStyle name="强调文字颜色 6 4" xfId="121"/>
    <cellStyle name="适中" xfId="1615" builtinId="28" customBuiltin="1"/>
    <cellStyle name="适中 2" xfId="176"/>
    <cellStyle name="适中 3" xfId="217"/>
    <cellStyle name="适中 4" xfId="122"/>
    <cellStyle name="输出" xfId="1617" builtinId="21" customBuiltin="1"/>
    <cellStyle name="输出 2" xfId="177"/>
    <cellStyle name="输出 2 2" xfId="302"/>
    <cellStyle name="输出 2 2 2" xfId="312"/>
    <cellStyle name="输出 2 2 2 2" xfId="386"/>
    <cellStyle name="输出 2 2 2 2 2" xfId="654"/>
    <cellStyle name="输出 2 2 2 2 2 2" xfId="952"/>
    <cellStyle name="输出 2 2 2 2 2 2 2" xfId="1517"/>
    <cellStyle name="输出 2 2 2 2 2 3" xfId="1241"/>
    <cellStyle name="输出 2 2 2 2 3" xfId="677"/>
    <cellStyle name="输出 2 2 2 2 3 2" xfId="975"/>
    <cellStyle name="输出 2 2 2 2 3 2 2" xfId="1540"/>
    <cellStyle name="输出 2 2 2 2 3 3" xfId="1264"/>
    <cellStyle name="输出 2 2 2 2 4" xfId="573"/>
    <cellStyle name="输出 2 2 2 2 4 2" xfId="882"/>
    <cellStyle name="输出 2 2 2 2 4 2 2" xfId="1447"/>
    <cellStyle name="输出 2 2 2 2 4 3" xfId="1178"/>
    <cellStyle name="输出 2 2 2 2 5" xfId="569"/>
    <cellStyle name="输出 2 2 2 2 5 2" xfId="1174"/>
    <cellStyle name="输出 2 2 2 2 6" xfId="755"/>
    <cellStyle name="输出 2 2 2 2 6 2" xfId="1024"/>
    <cellStyle name="输出 2 2 2 2 6 2 2" xfId="1589"/>
    <cellStyle name="输出 2 2 2 2 6 3" xfId="1334"/>
    <cellStyle name="输出 2 2 2 2 7" xfId="606"/>
    <cellStyle name="输出 2 2 2 2 7 2" xfId="912"/>
    <cellStyle name="输出 2 2 2 2 7 2 2" xfId="1477"/>
    <cellStyle name="输出 2 2 2 3" xfId="640"/>
    <cellStyle name="输出 2 2 2 3 2" xfId="943"/>
    <cellStyle name="输出 2 2 2 3 2 2" xfId="1508"/>
    <cellStyle name="输出 2 2 2 3 3" xfId="1233"/>
    <cellStyle name="输出 2 2 2 4" xfId="609"/>
    <cellStyle name="输出 2 2 2 4 2" xfId="915"/>
    <cellStyle name="输出 2 2 2 4 2 2" xfId="1480"/>
    <cellStyle name="输出 2 2 2 4 3" xfId="1210"/>
    <cellStyle name="输出 2 2 2 5" xfId="539"/>
    <cellStyle name="输出 2 2 2 5 2" xfId="1146"/>
    <cellStyle name="输出 2 2 2 6" xfId="588"/>
    <cellStyle name="输出 2 2 2 6 2" xfId="896"/>
    <cellStyle name="输出 2 2 2 6 2 2" xfId="1461"/>
    <cellStyle name="输出 2 2 2 6 3" xfId="1191"/>
    <cellStyle name="输出 2 2 2 7" xfId="469"/>
    <cellStyle name="输出 2 2 2 7 2" xfId="801"/>
    <cellStyle name="输出 2 2 2 7 2 2" xfId="1366"/>
    <cellStyle name="输出 2 2 3" xfId="557"/>
    <cellStyle name="输出 2 2 3 2" xfId="868"/>
    <cellStyle name="输出 2 2 3 2 2" xfId="1433"/>
    <cellStyle name="输出 2 2 3 3" xfId="1163"/>
    <cellStyle name="输出 2 2 4" xfId="567"/>
    <cellStyle name="输出 2 2 4 2" xfId="877"/>
    <cellStyle name="输出 2 2 4 2 2" xfId="1442"/>
    <cellStyle name="输出 2 2 4 3" xfId="1172"/>
    <cellStyle name="输出 2 2 5" xfId="547"/>
    <cellStyle name="输出 2 2 5 2" xfId="1154"/>
    <cellStyle name="输出 2 2 6" xfId="512"/>
    <cellStyle name="输出 2 2 6 2" xfId="831"/>
    <cellStyle name="输出 2 2 6 2 2" xfId="1396"/>
    <cellStyle name="输出 2 2 6 3" xfId="1125"/>
    <cellStyle name="输出 2 2 7" xfId="728"/>
    <cellStyle name="输出 2 2 7 2" xfId="1002"/>
    <cellStyle name="输出 2 2 7 2 2" xfId="1567"/>
    <cellStyle name="输出 2 3" xfId="576"/>
    <cellStyle name="输出 2 3 2" xfId="885"/>
    <cellStyle name="输出 2 3 2 2" xfId="1450"/>
    <cellStyle name="输出 2 3 3" xfId="1181"/>
    <cellStyle name="输出 2 4" xfId="494"/>
    <cellStyle name="输出 2 4 2" xfId="819"/>
    <cellStyle name="输出 2 4 2 2" xfId="1384"/>
    <cellStyle name="输出 2 4 3" xfId="1111"/>
    <cellStyle name="输出 2 5" xfId="716"/>
    <cellStyle name="输出 2 5 2" xfId="1301"/>
    <cellStyle name="输出 2 6" xfId="579"/>
    <cellStyle name="输出 2 6 2" xfId="888"/>
    <cellStyle name="输出 2 6 2 2" xfId="1453"/>
    <cellStyle name="输出 2 6 3" xfId="1183"/>
    <cellStyle name="输出 2 7" xfId="762"/>
    <cellStyle name="输出 2 7 2" xfId="1031"/>
    <cellStyle name="输出 2 7 2 2" xfId="1596"/>
    <cellStyle name="输出 3" xfId="193"/>
    <cellStyle name="输出 3 2" xfId="296"/>
    <cellStyle name="输出 3 2 2" xfId="307"/>
    <cellStyle name="输出 3 2 2 2" xfId="381"/>
    <cellStyle name="输出 3 2 2 2 2" xfId="478"/>
    <cellStyle name="输出 3 2 2 2 2 2" xfId="806"/>
    <cellStyle name="输出 3 2 2 2 2 2 2" xfId="1371"/>
    <cellStyle name="输出 3 2 2 2 2 3" xfId="1098"/>
    <cellStyle name="输出 3 2 2 2 3" xfId="672"/>
    <cellStyle name="输出 3 2 2 2 3 2" xfId="970"/>
    <cellStyle name="输出 3 2 2 2 3 2 2" xfId="1535"/>
    <cellStyle name="输出 3 2 2 2 3 3" xfId="1259"/>
    <cellStyle name="输出 3 2 2 2 4" xfId="599"/>
    <cellStyle name="输出 3 2 2 2 4 2" xfId="905"/>
    <cellStyle name="输出 3 2 2 2 4 2 2" xfId="1470"/>
    <cellStyle name="输出 3 2 2 2 4 3" xfId="1202"/>
    <cellStyle name="输出 3 2 2 2 5" xfId="681"/>
    <cellStyle name="输出 3 2 2 2 5 2" xfId="1268"/>
    <cellStyle name="输出 3 2 2 2 6" xfId="750"/>
    <cellStyle name="输出 3 2 2 2 6 2" xfId="1019"/>
    <cellStyle name="输出 3 2 2 2 6 2 2" xfId="1584"/>
    <cellStyle name="输出 3 2 2 2 6 3" xfId="1329"/>
    <cellStyle name="输出 3 2 2 2 7" xfId="508"/>
    <cellStyle name="输出 3 2 2 2 7 2" xfId="829"/>
    <cellStyle name="输出 3 2 2 2 7 2 2" xfId="1394"/>
    <cellStyle name="输出 3 2 2 3" xfId="641"/>
    <cellStyle name="输出 3 2 2 3 2" xfId="944"/>
    <cellStyle name="输出 3 2 2 3 2 2" xfId="1509"/>
    <cellStyle name="输出 3 2 2 3 3" xfId="1234"/>
    <cellStyle name="输出 3 2 2 4" xfId="642"/>
    <cellStyle name="输出 3 2 2 4 2" xfId="945"/>
    <cellStyle name="输出 3 2 2 4 2 2" xfId="1510"/>
    <cellStyle name="输出 3 2 2 4 3" xfId="1235"/>
    <cellStyle name="输出 3 2 2 5" xfId="510"/>
    <cellStyle name="输出 3 2 2 5 2" xfId="1124"/>
    <cellStyle name="输出 3 2 2 6" xfId="546"/>
    <cellStyle name="输出 3 2 2 6 2" xfId="860"/>
    <cellStyle name="输出 3 2 2 6 2 2" xfId="1425"/>
    <cellStyle name="输出 3 2 2 6 3" xfId="1153"/>
    <cellStyle name="输出 3 2 2 7" xfId="530"/>
    <cellStyle name="输出 3 2 2 7 2" xfId="847"/>
    <cellStyle name="输出 3 2 2 7 2 2" xfId="1412"/>
    <cellStyle name="输出 3 2 3" xfId="593"/>
    <cellStyle name="输出 3 2 3 2" xfId="900"/>
    <cellStyle name="输出 3 2 3 2 2" xfId="1465"/>
    <cellStyle name="输出 3 2 3 3" xfId="1196"/>
    <cellStyle name="输出 3 2 4" xfId="587"/>
    <cellStyle name="输出 3 2 4 2" xfId="895"/>
    <cellStyle name="输出 3 2 4 2 2" xfId="1460"/>
    <cellStyle name="输出 3 2 4 3" xfId="1190"/>
    <cellStyle name="输出 3 2 5" xfId="717"/>
    <cellStyle name="输出 3 2 5 2" xfId="1302"/>
    <cellStyle name="输出 3 2 6" xfId="699"/>
    <cellStyle name="输出 3 2 6 2" xfId="991"/>
    <cellStyle name="输出 3 2 6 2 2" xfId="1556"/>
    <cellStyle name="输出 3 2 6 3" xfId="1286"/>
    <cellStyle name="输出 3 2 7" xfId="763"/>
    <cellStyle name="输出 3 2 7 2" xfId="1032"/>
    <cellStyle name="输出 3 2 7 2 2" xfId="1597"/>
    <cellStyle name="输出 3 3" xfId="463"/>
    <cellStyle name="输出 3 3 2" xfId="796"/>
    <cellStyle name="输出 3 3 2 2" xfId="1361"/>
    <cellStyle name="输出 3 3 3" xfId="1085"/>
    <cellStyle name="输出 3 4" xfId="683"/>
    <cellStyle name="输出 3 4 2" xfId="980"/>
    <cellStyle name="输出 3 4 2 2" xfId="1545"/>
    <cellStyle name="输出 3 4 3" xfId="1270"/>
    <cellStyle name="输出 3 5" xfId="724"/>
    <cellStyle name="输出 3 5 2" xfId="1307"/>
    <cellStyle name="输出 3 6" xfId="496"/>
    <cellStyle name="输出 3 6 2" xfId="821"/>
    <cellStyle name="输出 3 6 2 2" xfId="1386"/>
    <cellStyle name="输出 3 6 3" xfId="1112"/>
    <cellStyle name="输出 3 7" xfId="766"/>
    <cellStyle name="输出 3 7 2" xfId="1035"/>
    <cellStyle name="输出 3 7 2 2" xfId="1600"/>
    <cellStyle name="输出 4" xfId="123"/>
    <cellStyle name="输出 4 2" xfId="329"/>
    <cellStyle name="输出 4 2 2" xfId="555"/>
    <cellStyle name="输出 4 2 2 2" xfId="867"/>
    <cellStyle name="输出 4 2 2 2 2" xfId="1432"/>
    <cellStyle name="输出 4 2 2 3" xfId="1161"/>
    <cellStyle name="输出 4 2 3" xfId="661"/>
    <cellStyle name="输出 4 2 3 2" xfId="959"/>
    <cellStyle name="输出 4 2 3 2 2" xfId="1524"/>
    <cellStyle name="输出 4 2 3 3" xfId="1248"/>
    <cellStyle name="输出 4 2 4" xfId="543"/>
    <cellStyle name="输出 4 2 4 2" xfId="857"/>
    <cellStyle name="输出 4 2 4 2 2" xfId="1422"/>
    <cellStyle name="输出 4 2 4 3" xfId="1150"/>
    <cellStyle name="输出 4 2 5" xfId="556"/>
    <cellStyle name="输出 4 2 5 2" xfId="1162"/>
    <cellStyle name="输出 4 2 6" xfId="468"/>
    <cellStyle name="输出 4 2 6 2" xfId="800"/>
    <cellStyle name="输出 4 2 6 2 2" xfId="1365"/>
    <cellStyle name="输出 4 2 6 3" xfId="1090"/>
    <cellStyle name="输出 4 2 7" xfId="611"/>
    <cellStyle name="输出 4 2 7 2" xfId="917"/>
    <cellStyle name="输出 4 2 7 2 2" xfId="1482"/>
    <cellStyle name="输出 4 3" xfId="589"/>
    <cellStyle name="输出 4 3 2" xfId="897"/>
    <cellStyle name="输出 4 3 2 2" xfId="1462"/>
    <cellStyle name="输出 4 3 3" xfId="1192"/>
    <cellStyle name="输出 4 4" xfId="616"/>
    <cellStyle name="输出 4 4 2" xfId="922"/>
    <cellStyle name="输出 4 4 2 2" xfId="1487"/>
    <cellStyle name="输出 4 4 3" xfId="1214"/>
    <cellStyle name="输出 4 5" xfId="700"/>
    <cellStyle name="输出 4 5 2" xfId="1287"/>
    <cellStyle name="输出 4 6" xfId="461"/>
    <cellStyle name="输出 4 6 2" xfId="794"/>
    <cellStyle name="输出 4 6 2 2" xfId="1359"/>
    <cellStyle name="输出 4 6 3" xfId="1083"/>
    <cellStyle name="输出 4 7" xfId="440"/>
    <cellStyle name="输出 4 7 2" xfId="776"/>
    <cellStyle name="输出 4 7 2 2" xfId="1341"/>
    <cellStyle name="输入" xfId="1616" builtinId="20" customBuiltin="1"/>
    <cellStyle name="输入 2" xfId="178"/>
    <cellStyle name="输入 2 2" xfId="303"/>
    <cellStyle name="输入 2 2 2" xfId="313"/>
    <cellStyle name="输入 2 2 2 2" xfId="387"/>
    <cellStyle name="输入 2 2 2 2 2" xfId="655"/>
    <cellStyle name="输入 2 2 2 2 2 2" xfId="953"/>
    <cellStyle name="输入 2 2 2 2 2 2 2" xfId="1518"/>
    <cellStyle name="输入 2 2 2 2 2 3" xfId="1242"/>
    <cellStyle name="输入 2 2 2 2 3" xfId="678"/>
    <cellStyle name="输入 2 2 2 2 3 2" xfId="976"/>
    <cellStyle name="输入 2 2 2 2 3 2 2" xfId="1541"/>
    <cellStyle name="输入 2 2 2 2 3 3" xfId="1265"/>
    <cellStyle name="输入 2 2 2 2 4" xfId="505"/>
    <cellStyle name="输入 2 2 2 2 4 2" xfId="828"/>
    <cellStyle name="输入 2 2 2 2 4 2 2" xfId="1393"/>
    <cellStyle name="输入 2 2 2 2 4 3" xfId="1121"/>
    <cellStyle name="输入 2 2 2 2 5" xfId="558"/>
    <cellStyle name="输入 2 2 2 2 5 2" xfId="1164"/>
    <cellStyle name="输入 2 2 2 2 6" xfId="756"/>
    <cellStyle name="输入 2 2 2 2 6 2" xfId="1025"/>
    <cellStyle name="输入 2 2 2 2 6 2 2" xfId="1590"/>
    <cellStyle name="输入 2 2 2 2 6 3" xfId="1335"/>
    <cellStyle name="输入 2 2 2 2 7" xfId="454"/>
    <cellStyle name="输入 2 2 2 2 7 2" xfId="788"/>
    <cellStyle name="输入 2 2 2 2 7 2 2" xfId="1353"/>
    <cellStyle name="输入 2 2 2 3" xfId="638"/>
    <cellStyle name="输入 2 2 2 3 2" xfId="941"/>
    <cellStyle name="输入 2 2 2 3 2 2" xfId="1506"/>
    <cellStyle name="输入 2 2 2 3 3" xfId="1232"/>
    <cellStyle name="输入 2 2 2 4" xfId="524"/>
    <cellStyle name="输入 2 2 2 4 2" xfId="842"/>
    <cellStyle name="输入 2 2 2 4 2 2" xfId="1407"/>
    <cellStyle name="输入 2 2 2 4 3" xfId="1133"/>
    <cellStyle name="输入 2 2 2 5" xfId="697"/>
    <cellStyle name="输入 2 2 2 5 2" xfId="1284"/>
    <cellStyle name="输入 2 2 2 6" xfId="708"/>
    <cellStyle name="输入 2 2 2 6 2" xfId="994"/>
    <cellStyle name="输入 2 2 2 6 2 2" xfId="1559"/>
    <cellStyle name="输入 2 2 2 6 3" xfId="1295"/>
    <cellStyle name="输入 2 2 2 7" xfId="710"/>
    <cellStyle name="输入 2 2 2 7 2" xfId="996"/>
    <cellStyle name="输入 2 2 2 7 2 2" xfId="1561"/>
    <cellStyle name="输入 2 2 3" xfId="497"/>
    <cellStyle name="输入 2 2 3 2" xfId="822"/>
    <cellStyle name="输入 2 2 3 2 2" xfId="1387"/>
    <cellStyle name="输入 2 2 3 3" xfId="1113"/>
    <cellStyle name="输入 2 2 4" xfId="550"/>
    <cellStyle name="输入 2 2 4 2" xfId="863"/>
    <cellStyle name="输入 2 2 4 2 2" xfId="1428"/>
    <cellStyle name="输入 2 2 4 3" xfId="1157"/>
    <cellStyle name="输入 2 2 5" xfId="634"/>
    <cellStyle name="输入 2 2 5 2" xfId="1228"/>
    <cellStyle name="输入 2 2 6" xfId="476"/>
    <cellStyle name="输入 2 2 6 2" xfId="805"/>
    <cellStyle name="输入 2 2 6 2 2" xfId="1370"/>
    <cellStyle name="输入 2 2 6 3" xfId="1096"/>
    <cellStyle name="输入 2 2 7" xfId="719"/>
    <cellStyle name="输入 2 2 7 2" xfId="998"/>
    <cellStyle name="输入 2 2 7 2 2" xfId="1563"/>
    <cellStyle name="输入 2 3" xfId="624"/>
    <cellStyle name="输入 2 3 2" xfId="930"/>
    <cellStyle name="输入 2 3 2 2" xfId="1495"/>
    <cellStyle name="输入 2 3 3" xfId="1221"/>
    <cellStyle name="输入 2 4" xfId="689"/>
    <cellStyle name="输入 2 4 2" xfId="984"/>
    <cellStyle name="输入 2 4 2 2" xfId="1549"/>
    <cellStyle name="输入 2 4 3" xfId="1276"/>
    <cellStyle name="输入 2 5" xfId="727"/>
    <cellStyle name="输入 2 5 2" xfId="1310"/>
    <cellStyle name="输入 2 6" xfId="686"/>
    <cellStyle name="输入 2 6 2" xfId="982"/>
    <cellStyle name="输入 2 6 2 2" xfId="1547"/>
    <cellStyle name="输入 2 6 3" xfId="1273"/>
    <cellStyle name="输入 2 7" xfId="769"/>
    <cellStyle name="输入 2 7 2" xfId="1038"/>
    <cellStyle name="输入 2 7 2 2" xfId="1603"/>
    <cellStyle name="输入 3" xfId="226"/>
    <cellStyle name="输入 3 2" xfId="297"/>
    <cellStyle name="输入 3 2 2" xfId="308"/>
    <cellStyle name="输入 3 2 2 2" xfId="382"/>
    <cellStyle name="输入 3 2 2 2 2" xfId="598"/>
    <cellStyle name="输入 3 2 2 2 2 2" xfId="904"/>
    <cellStyle name="输入 3 2 2 2 2 2 2" xfId="1469"/>
    <cellStyle name="输入 3 2 2 2 2 3" xfId="1201"/>
    <cellStyle name="输入 3 2 2 2 3" xfId="673"/>
    <cellStyle name="输入 3 2 2 2 3 2" xfId="971"/>
    <cellStyle name="输入 3 2 2 2 3 2 2" xfId="1536"/>
    <cellStyle name="输入 3 2 2 2 3 3" xfId="1260"/>
    <cellStyle name="输入 3 2 2 2 4" xfId="549"/>
    <cellStyle name="输入 3 2 2 2 4 2" xfId="862"/>
    <cellStyle name="输入 3 2 2 2 4 2 2" xfId="1427"/>
    <cellStyle name="输入 3 2 2 2 4 3" xfId="1156"/>
    <cellStyle name="输入 3 2 2 2 5" xfId="473"/>
    <cellStyle name="输入 3 2 2 2 5 2" xfId="1093"/>
    <cellStyle name="输入 3 2 2 2 6" xfId="751"/>
    <cellStyle name="输入 3 2 2 2 6 2" xfId="1020"/>
    <cellStyle name="输入 3 2 2 2 6 2 2" xfId="1585"/>
    <cellStyle name="输入 3 2 2 2 6 3" xfId="1330"/>
    <cellStyle name="输入 3 2 2 2 7" xfId="735"/>
    <cellStyle name="输入 3 2 2 2 7 2" xfId="1009"/>
    <cellStyle name="输入 3 2 2 2 7 2 2" xfId="1574"/>
    <cellStyle name="输入 3 2 2 3" xfId="617"/>
    <cellStyle name="输入 3 2 2 3 2" xfId="923"/>
    <cellStyle name="输入 3 2 2 3 2 2" xfId="1488"/>
    <cellStyle name="输入 3 2 2 3 3" xfId="1215"/>
    <cellStyle name="输入 3 2 2 4" xfId="449"/>
    <cellStyle name="输入 3 2 2 4 2" xfId="784"/>
    <cellStyle name="输入 3 2 2 4 2 2" xfId="1349"/>
    <cellStyle name="输入 3 2 2 4 3" xfId="1074"/>
    <cellStyle name="输入 3 2 2 5" xfId="477"/>
    <cellStyle name="输入 3 2 2 5 2" xfId="1097"/>
    <cellStyle name="输入 3 2 2 6" xfId="680"/>
    <cellStyle name="输入 3 2 2 6 2" xfId="978"/>
    <cellStyle name="输入 3 2 2 6 2 2" xfId="1543"/>
    <cellStyle name="输入 3 2 2 6 3" xfId="1267"/>
    <cellStyle name="输入 3 2 2 7" xfId="487"/>
    <cellStyle name="输入 3 2 2 7 2" xfId="814"/>
    <cellStyle name="输入 3 2 2 7 2 2" xfId="1379"/>
    <cellStyle name="输入 3 2 3" xfId="584"/>
    <cellStyle name="输入 3 2 3 2" xfId="892"/>
    <cellStyle name="输入 3 2 3 2 2" xfId="1457"/>
    <cellStyle name="输入 3 2 3 3" xfId="1188"/>
    <cellStyle name="输入 3 2 4" xfId="631"/>
    <cellStyle name="输入 3 2 4 2" xfId="937"/>
    <cellStyle name="输入 3 2 4 2 2" xfId="1502"/>
    <cellStyle name="输入 3 2 4 3" xfId="1225"/>
    <cellStyle name="输入 3 2 5" xfId="456"/>
    <cellStyle name="输入 3 2 5 2" xfId="1078"/>
    <cellStyle name="输入 3 2 6" xfId="580"/>
    <cellStyle name="输入 3 2 6 2" xfId="889"/>
    <cellStyle name="输入 3 2 6 2 2" xfId="1454"/>
    <cellStyle name="输入 3 2 6 3" xfId="1184"/>
    <cellStyle name="输入 3 2 7" xfId="521"/>
    <cellStyle name="输入 3 2 7 2" xfId="839"/>
    <cellStyle name="输入 3 2 7 2 2" xfId="1404"/>
    <cellStyle name="输入 3 3" xfId="596"/>
    <cellStyle name="输入 3 3 2" xfId="902"/>
    <cellStyle name="输入 3 3 2 2" xfId="1467"/>
    <cellStyle name="输入 3 3 3" xfId="1199"/>
    <cellStyle name="输入 3 4" xfId="465"/>
    <cellStyle name="输入 3 4 2" xfId="797"/>
    <cellStyle name="输入 3 4 2 2" xfId="1362"/>
    <cellStyle name="输入 3 4 3" xfId="1087"/>
    <cellStyle name="输入 3 5" xfId="715"/>
    <cellStyle name="输入 3 5 2" xfId="1300"/>
    <cellStyle name="输入 3 6" xfId="534"/>
    <cellStyle name="输入 3 6 2" xfId="850"/>
    <cellStyle name="输入 3 6 2 2" xfId="1415"/>
    <cellStyle name="输入 3 6 3" xfId="1142"/>
    <cellStyle name="输入 3 7" xfId="761"/>
    <cellStyle name="输入 3 7 2" xfId="1030"/>
    <cellStyle name="输入 3 7 2 2" xfId="1595"/>
    <cellStyle name="输入 4" xfId="124"/>
    <cellStyle name="输入 4 2" xfId="374"/>
    <cellStyle name="输入 4 2 2" xfId="522"/>
    <cellStyle name="输入 4 2 2 2" xfId="840"/>
    <cellStyle name="输入 4 2 2 2 2" xfId="1405"/>
    <cellStyle name="输入 4 2 2 3" xfId="1131"/>
    <cellStyle name="输入 4 2 3" xfId="666"/>
    <cellStyle name="输入 4 2 3 2" xfId="964"/>
    <cellStyle name="输入 4 2 3 2 2" xfId="1529"/>
    <cellStyle name="输入 4 2 3 3" xfId="1253"/>
    <cellStyle name="输入 4 2 4" xfId="540"/>
    <cellStyle name="输入 4 2 4 2" xfId="855"/>
    <cellStyle name="输入 4 2 4 2 2" xfId="1420"/>
    <cellStyle name="输入 4 2 4 3" xfId="1147"/>
    <cellStyle name="输入 4 2 5" xfId="690"/>
    <cellStyle name="输入 4 2 5 2" xfId="1277"/>
    <cellStyle name="输入 4 2 6" xfId="744"/>
    <cellStyle name="输入 4 2 6 2" xfId="1015"/>
    <cellStyle name="输入 4 2 6 2 2" xfId="1580"/>
    <cellStyle name="输入 4 2 6 3" xfId="1323"/>
    <cellStyle name="输入 4 2 7" xfId="472"/>
    <cellStyle name="输入 4 2 7 2" xfId="803"/>
    <cellStyle name="输入 4 2 7 2 2" xfId="1368"/>
    <cellStyle name="输入 4 3" xfId="561"/>
    <cellStyle name="输入 4 3 2" xfId="871"/>
    <cellStyle name="输入 4 3 2 2" xfId="1436"/>
    <cellStyle name="输入 4 3 3" xfId="1167"/>
    <cellStyle name="输入 4 4" xfId="590"/>
    <cellStyle name="输入 4 4 2" xfId="898"/>
    <cellStyle name="输入 4 4 2 2" xfId="1463"/>
    <cellStyle name="输入 4 4 3" xfId="1193"/>
    <cellStyle name="输入 4 5" xfId="507"/>
    <cellStyle name="输入 4 5 2" xfId="1123"/>
    <cellStyle name="输入 4 6" xfId="458"/>
    <cellStyle name="输入 4 6 2" xfId="791"/>
    <cellStyle name="输入 4 6 2 2" xfId="1356"/>
    <cellStyle name="输入 4 6 3" xfId="1080"/>
    <cellStyle name="输入 4 7" xfId="711"/>
    <cellStyle name="输入 4 7 2" xfId="997"/>
    <cellStyle name="输入 4 7 2 2" xfId="1562"/>
    <cellStyle name="小计" xfId="125"/>
    <cellStyle name="小计 2" xfId="298"/>
    <cellStyle name="小计 2 2" xfId="324"/>
    <cellStyle name="小计 2 2 2" xfId="390"/>
    <cellStyle name="小计 2 2 2 2" xfId="630"/>
    <cellStyle name="小计 2 2 2 2 2" xfId="489"/>
    <cellStyle name="小计 2 2 2 2 2 2" xfId="815"/>
    <cellStyle name="小计 2 2 2 2 2 2 2" xfId="1380"/>
    <cellStyle name="小计 2 2 2 2 2 2 3" xfId="1046"/>
    <cellStyle name="小计 2 2 2 2 2 3" xfId="1108"/>
    <cellStyle name="小计 2 2 2 2 2 4" xfId="426"/>
    <cellStyle name="小计 2 2 2 2 3" xfId="693"/>
    <cellStyle name="小计 2 2 2 2 3 2" xfId="987"/>
    <cellStyle name="小计 2 2 2 2 3 2 2" xfId="1552"/>
    <cellStyle name="小计 2 2 2 2 3 3" xfId="1280"/>
    <cellStyle name="小计 2 2 2 2 4" xfId="705"/>
    <cellStyle name="小计 2 2 2 2 4 2" xfId="993"/>
    <cellStyle name="小计 2 2 2 2 4 2 2" xfId="1558"/>
    <cellStyle name="小计 2 2 2 2 4 3" xfId="1292"/>
    <cellStyle name="小计 2 2 2 2 5" xfId="707"/>
    <cellStyle name="小计 2 2 2 2 5 2" xfId="1294"/>
    <cellStyle name="小计 2 2 2 2 6" xfId="684"/>
    <cellStyle name="小计 2 2 2 2 6 2" xfId="981"/>
    <cellStyle name="小计 2 2 2 2 6 2 2" xfId="1546"/>
    <cellStyle name="小计 2 2 2 2 6 3" xfId="1271"/>
    <cellStyle name="小计 2 2 2 2 7" xfId="613"/>
    <cellStyle name="小计 2 2 2 2 7 2" xfId="919"/>
    <cellStyle name="小计 2 2 2 2 7 2 2" xfId="1484"/>
    <cellStyle name="小计 2 2 2 2 8" xfId="936"/>
    <cellStyle name="小计 2 2 2 2 8 2" xfId="1501"/>
    <cellStyle name="小计 2 2 2 2 8 3" xfId="1052"/>
    <cellStyle name="小计 2 2 2 3" xfId="650"/>
    <cellStyle name="小计 2 2 2 3 2" xfId="1240"/>
    <cellStyle name="小计 2 2 2 3 3" xfId="433"/>
    <cellStyle name="小计 2 2 3" xfId="378"/>
    <cellStyle name="小计 2 2 3 2" xfId="457"/>
    <cellStyle name="小计 2 2 3 2 2" xfId="790"/>
    <cellStyle name="小计 2 2 3 2 2 2" xfId="1355"/>
    <cellStyle name="小计 2 2 3 2 2 3" xfId="1049"/>
    <cellStyle name="小计 2 2 3 2 3" xfId="1079"/>
    <cellStyle name="小计 2 2 3 3" xfId="669"/>
    <cellStyle name="小计 2 2 3 3 2" xfId="967"/>
    <cellStyle name="小计 2 2 3 3 2 2" xfId="1532"/>
    <cellStyle name="小计 2 2 3 3 2 3" xfId="1044"/>
    <cellStyle name="小计 2 2 3 3 3" xfId="1256"/>
    <cellStyle name="小计 2 2 3 3 4" xfId="1063"/>
    <cellStyle name="小计 2 2 3 4" xfId="603"/>
    <cellStyle name="小计 2 2 3 4 2" xfId="909"/>
    <cellStyle name="小计 2 2 3 4 2 2" xfId="1474"/>
    <cellStyle name="小计 2 2 3 4 3" xfId="1206"/>
    <cellStyle name="小计 2 2 3 5" xfId="537"/>
    <cellStyle name="小计 2 2 3 5 2" xfId="853"/>
    <cellStyle name="小计 2 2 3 5 2 2" xfId="1418"/>
    <cellStyle name="小计 2 2 3 5 3" xfId="1144"/>
    <cellStyle name="小计 2 2 3 6" xfId="747"/>
    <cellStyle name="小计 2 2 3 6 2" xfId="1326"/>
    <cellStyle name="小计 2 2 3 7" xfId="437"/>
    <cellStyle name="小计 2 2 3 7 2" xfId="773"/>
    <cellStyle name="小计 2 2 3 7 2 2" xfId="1338"/>
    <cellStyle name="小计 2 2 3 7 3" xfId="1065"/>
    <cellStyle name="小计 2 2 3 8" xfId="435"/>
    <cellStyle name="小计 2 3" xfId="331"/>
    <cellStyle name="小计 2 3 2" xfId="523"/>
    <cellStyle name="小计 2 3 2 2" xfId="841"/>
    <cellStyle name="小计 2 3 2 2 2" xfId="1406"/>
    <cellStyle name="小计 2 3 2 2 3" xfId="1064"/>
    <cellStyle name="小计 2 3 2 3" xfId="1132"/>
    <cellStyle name="小计 2 3 3" xfId="663"/>
    <cellStyle name="小计 2 3 3 2" xfId="961"/>
    <cellStyle name="小计 2 3 3 2 2" xfId="1526"/>
    <cellStyle name="小计 2 3 3 2 3" xfId="425"/>
    <cellStyle name="小计 2 3 3 3" xfId="1250"/>
    <cellStyle name="小计 2 3 3 4" xfId="413"/>
    <cellStyle name="小计 2 3 4" xfId="455"/>
    <cellStyle name="小计 2 3 4 2" xfId="789"/>
    <cellStyle name="小计 2 3 4 2 2" xfId="1354"/>
    <cellStyle name="小计 2 3 4 3" xfId="1077"/>
    <cellStyle name="小计 2 3 5" xfId="448"/>
    <cellStyle name="小计 2 3 5 2" xfId="783"/>
    <cellStyle name="小计 2 3 5 2 2" xfId="1348"/>
    <cellStyle name="小计 2 3 5 3" xfId="1073"/>
    <cellStyle name="小计 2 3 6" xfId="741"/>
    <cellStyle name="小计 2 3 6 2" xfId="1320"/>
    <cellStyle name="小计 2 3 7" xfId="481"/>
    <cellStyle name="小计 2 3 7 2" xfId="809"/>
    <cellStyle name="小计 2 3 7 2 2" xfId="1374"/>
    <cellStyle name="小计 2 3 7 3" xfId="1101"/>
    <cellStyle name="小计 2 3 8" xfId="432"/>
    <cellStyle name="小计 2 4" xfId="628"/>
    <cellStyle name="小计 2 4 2" xfId="542"/>
    <cellStyle name="小计 2 4 2 2" xfId="856"/>
    <cellStyle name="小计 2 4 2 2 2" xfId="1421"/>
    <cellStyle name="小计 2 4 2 2 3" xfId="1047"/>
    <cellStyle name="小计 2 4 2 3" xfId="1149"/>
    <cellStyle name="小计 2 4 2 4" xfId="1056"/>
    <cellStyle name="小计 2 4 3" xfId="691"/>
    <cellStyle name="小计 2 4 3 2" xfId="985"/>
    <cellStyle name="小计 2 4 3 2 2" xfId="1550"/>
    <cellStyle name="小计 2 4 3 3" xfId="1278"/>
    <cellStyle name="小计 2 4 4" xfId="519"/>
    <cellStyle name="小计 2 4 4 2" xfId="837"/>
    <cellStyle name="小计 2 4 4 2 2" xfId="1402"/>
    <cellStyle name="小计 2 4 4 3" xfId="1130"/>
    <cellStyle name="小计 2 4 5" xfId="702"/>
    <cellStyle name="小计 2 4 5 2" xfId="1289"/>
    <cellStyle name="小计 2 4 6" xfId="720"/>
    <cellStyle name="小计 2 4 6 2" xfId="999"/>
    <cellStyle name="小计 2 4 6 2 2" xfId="1564"/>
    <cellStyle name="小计 2 4 6 3" xfId="1304"/>
    <cellStyle name="小计 2 4 7" xfId="645"/>
    <cellStyle name="小计 2 4 7 2" xfId="948"/>
    <cellStyle name="小计 2 4 7 2 2" xfId="1513"/>
    <cellStyle name="小计 2 4 8" xfId="934"/>
    <cellStyle name="小计 2 4 8 2" xfId="1499"/>
    <cellStyle name="小计 2 4 8 3" xfId="1058"/>
    <cellStyle name="小计 3" xfId="327"/>
    <cellStyle name="小计 3 2" xfId="499"/>
    <cellStyle name="小计 3 2 2" xfId="823"/>
    <cellStyle name="小计 3 2 2 2" xfId="1388"/>
    <cellStyle name="小计 3 2 2 3" xfId="1055"/>
    <cellStyle name="小计 3 2 3" xfId="1115"/>
    <cellStyle name="小计 3 3" xfId="660"/>
    <cellStyle name="小计 3 3 2" xfId="958"/>
    <cellStyle name="小计 3 3 2 2" xfId="1523"/>
    <cellStyle name="小计 3 3 2 3" xfId="1062"/>
    <cellStyle name="小计 3 3 3" xfId="1247"/>
    <cellStyle name="小计 3 3 4" xfId="1048"/>
    <cellStyle name="小计 3 4" xfId="500"/>
    <cellStyle name="小计 3 4 2" xfId="824"/>
    <cellStyle name="小计 3 4 2 2" xfId="1389"/>
    <cellStyle name="小计 3 4 3" xfId="1116"/>
    <cellStyle name="小计 3 5" xfId="514"/>
    <cellStyle name="小计 3 5 2" xfId="833"/>
    <cellStyle name="小计 3 5 2 2" xfId="1398"/>
    <cellStyle name="小计 3 5 3" xfId="1126"/>
    <cellStyle name="小计 3 6" xfId="527"/>
    <cellStyle name="小计 3 6 2" xfId="1136"/>
    <cellStyle name="小计 3 7" xfId="729"/>
    <cellStyle name="小计 3 7 2" xfId="1003"/>
    <cellStyle name="小计 3 7 2 2" xfId="1568"/>
    <cellStyle name="小计 3 7 3" xfId="1311"/>
    <cellStyle name="小计 3 8" xfId="430"/>
    <cellStyle name="样式 1" xfId="126"/>
    <cellStyle name="着色 1" xfId="1625" builtinId="29" customBuiltin="1"/>
    <cellStyle name="着色 2" xfId="1629" builtinId="33" customBuiltin="1"/>
    <cellStyle name="着色 3" xfId="1633" builtinId="37" customBuiltin="1"/>
    <cellStyle name="着色 4" xfId="1637" builtinId="41" customBuiltin="1"/>
    <cellStyle name="着色 5" xfId="1641" builtinId="45" customBuiltin="1"/>
    <cellStyle name="着色 6" xfId="1645" builtinId="49" customBuiltin="1"/>
    <cellStyle name="注释" xfId="1622" builtinId="10" customBuiltin="1"/>
    <cellStyle name="注释 2" xfId="179"/>
    <cellStyle name="注释 2 2" xfId="304"/>
    <cellStyle name="注释 2 2 2" xfId="314"/>
    <cellStyle name="注释 2 2 2 2" xfId="388"/>
    <cellStyle name="注释 2 2 2 2 2" xfId="656"/>
    <cellStyle name="注释 2 2 2 2 2 2" xfId="954"/>
    <cellStyle name="注释 2 2 2 2 2 2 2" xfId="1519"/>
    <cellStyle name="注释 2 2 2 2 2 3" xfId="1243"/>
    <cellStyle name="注释 2 2 2 2 3" xfId="679"/>
    <cellStyle name="注释 2 2 2 2 3 2" xfId="977"/>
    <cellStyle name="注释 2 2 2 2 3 2 2" xfId="1542"/>
    <cellStyle name="注释 2 2 2 2 3 3" xfId="1266"/>
    <cellStyle name="注释 2 2 2 2 4" xfId="545"/>
    <cellStyle name="注释 2 2 2 2 4 2" xfId="859"/>
    <cellStyle name="注释 2 2 2 2 4 2 2" xfId="1424"/>
    <cellStyle name="注释 2 2 2 2 4 3" xfId="1152"/>
    <cellStyle name="注释 2 2 2 2 5" xfId="738"/>
    <cellStyle name="注释 2 2 2 2 5 2" xfId="1317"/>
    <cellStyle name="注释 2 2 2 2 6" xfId="757"/>
    <cellStyle name="注释 2 2 2 2 6 2" xfId="1026"/>
    <cellStyle name="注释 2 2 2 2 6 2 2" xfId="1591"/>
    <cellStyle name="注释 2 2 2 2 6 3" xfId="1336"/>
    <cellStyle name="注释 2 2 2 2 7" xfId="771"/>
    <cellStyle name="注释 2 2 2 2 7 2" xfId="1040"/>
    <cellStyle name="注释 2 2 2 2 7 2 2" xfId="1605"/>
    <cellStyle name="注释 2 2 2 3" xfId="625"/>
    <cellStyle name="注释 2 2 2 3 2" xfId="931"/>
    <cellStyle name="注释 2 2 2 3 2 2" xfId="1496"/>
    <cellStyle name="注释 2 2 2 3 3" xfId="1222"/>
    <cellStyle name="注释 2 2 2 4" xfId="619"/>
    <cellStyle name="注释 2 2 2 4 2" xfId="925"/>
    <cellStyle name="注释 2 2 2 4 2 2" xfId="1490"/>
    <cellStyle name="注释 2 2 2 4 3" xfId="1217"/>
    <cellStyle name="注释 2 2 2 5" xfId="695"/>
    <cellStyle name="注释 2 2 2 5 2" xfId="1282"/>
    <cellStyle name="注释 2 2 2 6" xfId="703"/>
    <cellStyle name="注释 2 2 2 6 2" xfId="992"/>
    <cellStyle name="注释 2 2 2 6 2 2" xfId="1557"/>
    <cellStyle name="注释 2 2 2 6 3" xfId="1290"/>
    <cellStyle name="注释 2 2 2 7" xfId="443"/>
    <cellStyle name="注释 2 2 2 7 2" xfId="778"/>
    <cellStyle name="注释 2 2 2 7 2 2" xfId="1343"/>
    <cellStyle name="注释 2 2 3" xfId="560"/>
    <cellStyle name="注释 2 2 3 2" xfId="870"/>
    <cellStyle name="注释 2 2 3 2 2" xfId="1435"/>
    <cellStyle name="注释 2 2 3 3" xfId="1166"/>
    <cellStyle name="注释 2 2 4" xfId="471"/>
    <cellStyle name="注释 2 2 4 2" xfId="802"/>
    <cellStyle name="注释 2 2 4 2 2" xfId="1367"/>
    <cellStyle name="注释 2 2 4 3" xfId="1092"/>
    <cellStyle name="注释 2 2 5" xfId="470"/>
    <cellStyle name="注释 2 2 5 2" xfId="1091"/>
    <cellStyle name="注释 2 2 6" xfId="739"/>
    <cellStyle name="注释 2 2 6 2" xfId="1012"/>
    <cellStyle name="注释 2 2 6 2 2" xfId="1577"/>
    <cellStyle name="注释 2 2 6 3" xfId="1318"/>
    <cellStyle name="注释 2 2 7" xfId="552"/>
    <cellStyle name="注释 2 2 7 2" xfId="864"/>
    <cellStyle name="注释 2 2 7 2 2" xfId="1429"/>
    <cellStyle name="注释 2 3" xfId="571"/>
    <cellStyle name="注释 2 3 2" xfId="880"/>
    <cellStyle name="注释 2 3 2 2" xfId="1445"/>
    <cellStyle name="注释 2 3 3" xfId="1176"/>
    <cellStyle name="注释 2 4" xfId="559"/>
    <cellStyle name="注释 2 4 2" xfId="869"/>
    <cellStyle name="注释 2 4 2 2" xfId="1434"/>
    <cellStyle name="注释 2 4 3" xfId="1165"/>
    <cellStyle name="注释 2 5" xfId="714"/>
    <cellStyle name="注释 2 5 2" xfId="1299"/>
    <cellStyle name="注释 2 6" xfId="444"/>
    <cellStyle name="注释 2 6 2" xfId="779"/>
    <cellStyle name="注释 2 6 2 2" xfId="1344"/>
    <cellStyle name="注释 2 6 3" xfId="1069"/>
    <cellStyle name="注释 2 7" xfId="760"/>
    <cellStyle name="注释 2 7 2" xfId="1029"/>
    <cellStyle name="注释 2 7 2 2" xfId="1594"/>
    <cellStyle name="注释 3" xfId="220"/>
    <cellStyle name="注释 3 2" xfId="299"/>
    <cellStyle name="注释 3 2 2" xfId="309"/>
    <cellStyle name="注释 3 2 2 2" xfId="383"/>
    <cellStyle name="注释 3 2 2 2 2" xfId="574"/>
    <cellStyle name="注释 3 2 2 2 2 2" xfId="883"/>
    <cellStyle name="注释 3 2 2 2 2 2 2" xfId="1448"/>
    <cellStyle name="注释 3 2 2 2 2 3" xfId="1179"/>
    <cellStyle name="注释 3 2 2 2 3" xfId="674"/>
    <cellStyle name="注释 3 2 2 2 3 2" xfId="972"/>
    <cellStyle name="注释 3 2 2 2 3 2 2" xfId="1537"/>
    <cellStyle name="注释 3 2 2 2 3 3" xfId="1261"/>
    <cellStyle name="注释 3 2 2 2 4" xfId="485"/>
    <cellStyle name="注释 3 2 2 2 4 2" xfId="812"/>
    <cellStyle name="注释 3 2 2 2 4 2 2" xfId="1377"/>
    <cellStyle name="注释 3 2 2 2 4 3" xfId="1105"/>
    <cellStyle name="注释 3 2 2 2 5" xfId="551"/>
    <cellStyle name="注释 3 2 2 2 5 2" xfId="1158"/>
    <cellStyle name="注释 3 2 2 2 6" xfId="752"/>
    <cellStyle name="注释 3 2 2 2 6 2" xfId="1021"/>
    <cellStyle name="注释 3 2 2 2 6 2 2" xfId="1586"/>
    <cellStyle name="注释 3 2 2 2 6 3" xfId="1331"/>
    <cellStyle name="注释 3 2 2 2 7" xfId="733"/>
    <cellStyle name="注释 3 2 2 2 7 2" xfId="1007"/>
    <cellStyle name="注释 3 2 2 2 7 2 2" xfId="1572"/>
    <cellStyle name="注释 3 2 2 3" xfId="501"/>
    <cellStyle name="注释 3 2 2 3 2" xfId="825"/>
    <cellStyle name="注释 3 2 2 3 2 2" xfId="1390"/>
    <cellStyle name="注释 3 2 2 3 3" xfId="1117"/>
    <cellStyle name="注释 3 2 2 4" xfId="466"/>
    <cellStyle name="注释 3 2 2 4 2" xfId="798"/>
    <cellStyle name="注释 3 2 2 4 2 2" xfId="1363"/>
    <cellStyle name="注释 3 2 2 4 3" xfId="1088"/>
    <cellStyle name="注释 3 2 2 5" xfId="464"/>
    <cellStyle name="注释 3 2 2 5 2" xfId="1086"/>
    <cellStyle name="注释 3 2 2 6" xfId="732"/>
    <cellStyle name="注释 3 2 2 6 2" xfId="1006"/>
    <cellStyle name="注释 3 2 2 6 2 2" xfId="1571"/>
    <cellStyle name="注释 3 2 2 6 3" xfId="1313"/>
    <cellStyle name="注释 3 2 2 7" xfId="731"/>
    <cellStyle name="注释 3 2 2 7 2" xfId="1005"/>
    <cellStyle name="注释 3 2 2 7 2 2" xfId="1570"/>
    <cellStyle name="注释 3 2 3" xfId="483"/>
    <cellStyle name="注释 3 2 3 2" xfId="810"/>
    <cellStyle name="注释 3 2 3 2 2" xfId="1375"/>
    <cellStyle name="注释 3 2 3 3" xfId="1103"/>
    <cellStyle name="注释 3 2 4" xfId="575"/>
    <cellStyle name="注释 3 2 4 2" xfId="884"/>
    <cellStyle name="注释 3 2 4 2 2" xfId="1449"/>
    <cellStyle name="注释 3 2 4 3" xfId="1180"/>
    <cellStyle name="注释 3 2 5" xfId="688"/>
    <cellStyle name="注释 3 2 5 2" xfId="1275"/>
    <cellStyle name="注释 3 2 6" xfId="595"/>
    <cellStyle name="注释 3 2 6 2" xfId="901"/>
    <cellStyle name="注释 3 2 6 2 2" xfId="1466"/>
    <cellStyle name="注释 3 2 6 3" xfId="1198"/>
    <cellStyle name="注释 3 2 7" xfId="450"/>
    <cellStyle name="注释 3 2 7 2" xfId="785"/>
    <cellStyle name="注释 3 2 7 2 2" xfId="1350"/>
    <cellStyle name="注释 3 3" xfId="486"/>
    <cellStyle name="注释 3 3 2" xfId="813"/>
    <cellStyle name="注释 3 3 2 2" xfId="1378"/>
    <cellStyle name="注释 3 3 3" xfId="1106"/>
    <cellStyle name="注释 3 4" xfId="687"/>
    <cellStyle name="注释 3 4 2" xfId="983"/>
    <cellStyle name="注释 3 4 2 2" xfId="1548"/>
    <cellStyle name="注释 3 4 3" xfId="1274"/>
    <cellStyle name="注释 3 5" xfId="726"/>
    <cellStyle name="注释 3 5 2" xfId="1309"/>
    <cellStyle name="注释 3 6" xfId="736"/>
    <cellStyle name="注释 3 6 2" xfId="1010"/>
    <cellStyle name="注释 3 6 2 2" xfId="1575"/>
    <cellStyle name="注释 3 6 3" xfId="1315"/>
    <cellStyle name="注释 3 7" xfId="768"/>
    <cellStyle name="注释 3 7 2" xfId="1037"/>
    <cellStyle name="注释 3 7 2 2" xfId="1602"/>
    <cellStyle name="注释 4" xfId="127"/>
    <cellStyle name="注释 4 2" xfId="377"/>
    <cellStyle name="注释 4 2 2" xfId="447"/>
    <cellStyle name="注释 4 2 2 2" xfId="782"/>
    <cellStyle name="注释 4 2 2 2 2" xfId="1347"/>
    <cellStyle name="注释 4 2 2 3" xfId="1072"/>
    <cellStyle name="注释 4 2 3" xfId="668"/>
    <cellStyle name="注释 4 2 3 2" xfId="966"/>
    <cellStyle name="注释 4 2 3 2 2" xfId="1531"/>
    <cellStyle name="注释 4 2 3 3" xfId="1255"/>
    <cellStyle name="注释 4 2 4" xfId="475"/>
    <cellStyle name="注释 4 2 4 2" xfId="804"/>
    <cellStyle name="注释 4 2 4 2 2" xfId="1369"/>
    <cellStyle name="注释 4 2 4 3" xfId="1095"/>
    <cellStyle name="注释 4 2 5" xfId="685"/>
    <cellStyle name="注释 4 2 5 2" xfId="1272"/>
    <cellStyle name="注释 4 2 6" xfId="746"/>
    <cellStyle name="注释 4 2 6 2" xfId="1016"/>
    <cellStyle name="注释 4 2 6 2 2" xfId="1581"/>
    <cellStyle name="注释 4 2 6 3" xfId="1325"/>
    <cellStyle name="注释 4 2 7" xfId="639"/>
    <cellStyle name="注释 4 2 7 2" xfId="942"/>
    <cellStyle name="注释 4 2 7 2 2" xfId="1507"/>
    <cellStyle name="注释 4 3" xfId="462"/>
    <cellStyle name="注释 4 3 2" xfId="795"/>
    <cellStyle name="注释 4 3 2 2" xfId="1360"/>
    <cellStyle name="注释 4 3 3" xfId="1084"/>
    <cellStyle name="注释 4 4" xfId="605"/>
    <cellStyle name="注释 4 4 2" xfId="911"/>
    <cellStyle name="注释 4 4 2 2" xfId="1476"/>
    <cellStyle name="注释 4 4 3" xfId="1208"/>
    <cellStyle name="注释 4 5" xfId="712"/>
    <cellStyle name="注释 4 5 2" xfId="1297"/>
    <cellStyle name="注释 4 6" xfId="451"/>
    <cellStyle name="注释 4 6 2" xfId="786"/>
    <cellStyle name="注释 4 6 2 2" xfId="1351"/>
    <cellStyle name="注释 4 6 3" xfId="1075"/>
    <cellStyle name="注释 4 7" xfId="758"/>
    <cellStyle name="注释 4 7 2" xfId="1027"/>
    <cellStyle name="注释 4 7 2 2" xfId="1592"/>
    <cellStyle name="콤마 [0]_BOILER-CO1" xfId="128"/>
    <cellStyle name="콤마_BOILER-CO1" xfId="129"/>
    <cellStyle name="통화 [0]_BOILER-CO1" xfId="130"/>
    <cellStyle name="통화_BOILER-CO1" xfId="131"/>
    <cellStyle name="표준_0N-HANDLING " xfId="132"/>
  </cellStyles>
  <dxfs count="11"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1" defaultTableStyle="TableStyleMedium2" defaultPivotStyle="PivotStyleLight16">
    <tableStyle name="PivotStyleLight16 2" table="0" count="11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8"/>
  <sheetViews>
    <sheetView tabSelected="1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W4" sqref="W4"/>
    </sheetView>
  </sheetViews>
  <sheetFormatPr defaultRowHeight="16.5"/>
  <cols>
    <col min="1" max="1" width="22" style="2" customWidth="1"/>
    <col min="2" max="6" width="6.75" style="2" customWidth="1"/>
    <col min="7" max="18" width="6.875" style="2" customWidth="1"/>
    <col min="19" max="19" width="18.5" style="2" customWidth="1"/>
    <col min="20" max="24" width="6.75" style="2" customWidth="1"/>
    <col min="25" max="25" width="17.75" style="2" customWidth="1"/>
    <col min="26" max="29" width="6.75" style="2" customWidth="1"/>
    <col min="30" max="30" width="7.125" style="2" customWidth="1"/>
    <col min="31" max="277" width="9" style="2"/>
    <col min="278" max="278" width="14.125" style="2" bestFit="1" customWidth="1"/>
    <col min="279" max="279" width="21.375" style="2" bestFit="1" customWidth="1"/>
    <col min="280" max="281" width="13" style="2" customWidth="1"/>
    <col min="282" max="282" width="34.5" style="2" bestFit="1" customWidth="1"/>
    <col min="283" max="283" width="11.25" style="2" bestFit="1" customWidth="1"/>
    <col min="284" max="284" width="11" style="2" bestFit="1" customWidth="1"/>
    <col min="285" max="285" width="9.5" style="2" bestFit="1" customWidth="1"/>
    <col min="286" max="533" width="9" style="2"/>
    <col min="534" max="534" width="14.125" style="2" bestFit="1" customWidth="1"/>
    <col min="535" max="535" width="21.375" style="2" bestFit="1" customWidth="1"/>
    <col min="536" max="537" width="13" style="2" customWidth="1"/>
    <col min="538" max="538" width="34.5" style="2" bestFit="1" customWidth="1"/>
    <col min="539" max="539" width="11.25" style="2" bestFit="1" customWidth="1"/>
    <col min="540" max="540" width="11" style="2" bestFit="1" customWidth="1"/>
    <col min="541" max="541" width="9.5" style="2" bestFit="1" customWidth="1"/>
    <col min="542" max="789" width="9" style="2"/>
    <col min="790" max="790" width="14.125" style="2" bestFit="1" customWidth="1"/>
    <col min="791" max="791" width="21.375" style="2" bestFit="1" customWidth="1"/>
    <col min="792" max="793" width="13" style="2" customWidth="1"/>
    <col min="794" max="794" width="34.5" style="2" bestFit="1" customWidth="1"/>
    <col min="795" max="795" width="11.25" style="2" bestFit="1" customWidth="1"/>
    <col min="796" max="796" width="11" style="2" bestFit="1" customWidth="1"/>
    <col min="797" max="797" width="9.5" style="2" bestFit="1" customWidth="1"/>
    <col min="798" max="1045" width="9" style="2"/>
    <col min="1046" max="1046" width="14.125" style="2" bestFit="1" customWidth="1"/>
    <col min="1047" max="1047" width="21.375" style="2" bestFit="1" customWidth="1"/>
    <col min="1048" max="1049" width="13" style="2" customWidth="1"/>
    <col min="1050" max="1050" width="34.5" style="2" bestFit="1" customWidth="1"/>
    <col min="1051" max="1051" width="11.25" style="2" bestFit="1" customWidth="1"/>
    <col min="1052" max="1052" width="11" style="2" bestFit="1" customWidth="1"/>
    <col min="1053" max="1053" width="9.5" style="2" bestFit="1" customWidth="1"/>
    <col min="1054" max="1301" width="9" style="2"/>
    <col min="1302" max="1302" width="14.125" style="2" bestFit="1" customWidth="1"/>
    <col min="1303" max="1303" width="21.375" style="2" bestFit="1" customWidth="1"/>
    <col min="1304" max="1305" width="13" style="2" customWidth="1"/>
    <col min="1306" max="1306" width="34.5" style="2" bestFit="1" customWidth="1"/>
    <col min="1307" max="1307" width="11.25" style="2" bestFit="1" customWidth="1"/>
    <col min="1308" max="1308" width="11" style="2" bestFit="1" customWidth="1"/>
    <col min="1309" max="1309" width="9.5" style="2" bestFit="1" customWidth="1"/>
    <col min="1310" max="1557" width="9" style="2"/>
    <col min="1558" max="1558" width="14.125" style="2" bestFit="1" customWidth="1"/>
    <col min="1559" max="1559" width="21.375" style="2" bestFit="1" customWidth="1"/>
    <col min="1560" max="1561" width="13" style="2" customWidth="1"/>
    <col min="1562" max="1562" width="34.5" style="2" bestFit="1" customWidth="1"/>
    <col min="1563" max="1563" width="11.25" style="2" bestFit="1" customWidth="1"/>
    <col min="1564" max="1564" width="11" style="2" bestFit="1" customWidth="1"/>
    <col min="1565" max="1565" width="9.5" style="2" bestFit="1" customWidth="1"/>
    <col min="1566" max="1813" width="9" style="2"/>
    <col min="1814" max="1814" width="14.125" style="2" bestFit="1" customWidth="1"/>
    <col min="1815" max="1815" width="21.375" style="2" bestFit="1" customWidth="1"/>
    <col min="1816" max="1817" width="13" style="2" customWidth="1"/>
    <col min="1818" max="1818" width="34.5" style="2" bestFit="1" customWidth="1"/>
    <col min="1819" max="1819" width="11.25" style="2" bestFit="1" customWidth="1"/>
    <col min="1820" max="1820" width="11" style="2" bestFit="1" customWidth="1"/>
    <col min="1821" max="1821" width="9.5" style="2" bestFit="1" customWidth="1"/>
    <col min="1822" max="2069" width="9" style="2"/>
    <col min="2070" max="2070" width="14.125" style="2" bestFit="1" customWidth="1"/>
    <col min="2071" max="2071" width="21.375" style="2" bestFit="1" customWidth="1"/>
    <col min="2072" max="2073" width="13" style="2" customWidth="1"/>
    <col min="2074" max="2074" width="34.5" style="2" bestFit="1" customWidth="1"/>
    <col min="2075" max="2075" width="11.25" style="2" bestFit="1" customWidth="1"/>
    <col min="2076" max="2076" width="11" style="2" bestFit="1" customWidth="1"/>
    <col min="2077" max="2077" width="9.5" style="2" bestFit="1" customWidth="1"/>
    <col min="2078" max="2325" width="9" style="2"/>
    <col min="2326" max="2326" width="14.125" style="2" bestFit="1" customWidth="1"/>
    <col min="2327" max="2327" width="21.375" style="2" bestFit="1" customWidth="1"/>
    <col min="2328" max="2329" width="13" style="2" customWidth="1"/>
    <col min="2330" max="2330" width="34.5" style="2" bestFit="1" customWidth="1"/>
    <col min="2331" max="2331" width="11.25" style="2" bestFit="1" customWidth="1"/>
    <col min="2332" max="2332" width="11" style="2" bestFit="1" customWidth="1"/>
    <col min="2333" max="2333" width="9.5" style="2" bestFit="1" customWidth="1"/>
    <col min="2334" max="2581" width="9" style="2"/>
    <col min="2582" max="2582" width="14.125" style="2" bestFit="1" customWidth="1"/>
    <col min="2583" max="2583" width="21.375" style="2" bestFit="1" customWidth="1"/>
    <col min="2584" max="2585" width="13" style="2" customWidth="1"/>
    <col min="2586" max="2586" width="34.5" style="2" bestFit="1" customWidth="1"/>
    <col min="2587" max="2587" width="11.25" style="2" bestFit="1" customWidth="1"/>
    <col min="2588" max="2588" width="11" style="2" bestFit="1" customWidth="1"/>
    <col min="2589" max="2589" width="9.5" style="2" bestFit="1" customWidth="1"/>
    <col min="2590" max="2837" width="9" style="2"/>
    <col min="2838" max="2838" width="14.125" style="2" bestFit="1" customWidth="1"/>
    <col min="2839" max="2839" width="21.375" style="2" bestFit="1" customWidth="1"/>
    <col min="2840" max="2841" width="13" style="2" customWidth="1"/>
    <col min="2842" max="2842" width="34.5" style="2" bestFit="1" customWidth="1"/>
    <col min="2843" max="2843" width="11.25" style="2" bestFit="1" customWidth="1"/>
    <col min="2844" max="2844" width="11" style="2" bestFit="1" customWidth="1"/>
    <col min="2845" max="2845" width="9.5" style="2" bestFit="1" customWidth="1"/>
    <col min="2846" max="3093" width="9" style="2"/>
    <col min="3094" max="3094" width="14.125" style="2" bestFit="1" customWidth="1"/>
    <col min="3095" max="3095" width="21.375" style="2" bestFit="1" customWidth="1"/>
    <col min="3096" max="3097" width="13" style="2" customWidth="1"/>
    <col min="3098" max="3098" width="34.5" style="2" bestFit="1" customWidth="1"/>
    <col min="3099" max="3099" width="11.25" style="2" bestFit="1" customWidth="1"/>
    <col min="3100" max="3100" width="11" style="2" bestFit="1" customWidth="1"/>
    <col min="3101" max="3101" width="9.5" style="2" bestFit="1" customWidth="1"/>
    <col min="3102" max="3349" width="9" style="2"/>
    <col min="3350" max="3350" width="14.125" style="2" bestFit="1" customWidth="1"/>
    <col min="3351" max="3351" width="21.375" style="2" bestFit="1" customWidth="1"/>
    <col min="3352" max="3353" width="13" style="2" customWidth="1"/>
    <col min="3354" max="3354" width="34.5" style="2" bestFit="1" customWidth="1"/>
    <col min="3355" max="3355" width="11.25" style="2" bestFit="1" customWidth="1"/>
    <col min="3356" max="3356" width="11" style="2" bestFit="1" customWidth="1"/>
    <col min="3357" max="3357" width="9.5" style="2" bestFit="1" customWidth="1"/>
    <col min="3358" max="3605" width="9" style="2"/>
    <col min="3606" max="3606" width="14.125" style="2" bestFit="1" customWidth="1"/>
    <col min="3607" max="3607" width="21.375" style="2" bestFit="1" customWidth="1"/>
    <col min="3608" max="3609" width="13" style="2" customWidth="1"/>
    <col min="3610" max="3610" width="34.5" style="2" bestFit="1" customWidth="1"/>
    <col min="3611" max="3611" width="11.25" style="2" bestFit="1" customWidth="1"/>
    <col min="3612" max="3612" width="11" style="2" bestFit="1" customWidth="1"/>
    <col min="3613" max="3613" width="9.5" style="2" bestFit="1" customWidth="1"/>
    <col min="3614" max="3861" width="9" style="2"/>
    <col min="3862" max="3862" width="14.125" style="2" bestFit="1" customWidth="1"/>
    <col min="3863" max="3863" width="21.375" style="2" bestFit="1" customWidth="1"/>
    <col min="3864" max="3865" width="13" style="2" customWidth="1"/>
    <col min="3866" max="3866" width="34.5" style="2" bestFit="1" customWidth="1"/>
    <col min="3867" max="3867" width="11.25" style="2" bestFit="1" customWidth="1"/>
    <col min="3868" max="3868" width="11" style="2" bestFit="1" customWidth="1"/>
    <col min="3869" max="3869" width="9.5" style="2" bestFit="1" customWidth="1"/>
    <col min="3870" max="4117" width="9" style="2"/>
    <col min="4118" max="4118" width="14.125" style="2" bestFit="1" customWidth="1"/>
    <col min="4119" max="4119" width="21.375" style="2" bestFit="1" customWidth="1"/>
    <col min="4120" max="4121" width="13" style="2" customWidth="1"/>
    <col min="4122" max="4122" width="34.5" style="2" bestFit="1" customWidth="1"/>
    <col min="4123" max="4123" width="11.25" style="2" bestFit="1" customWidth="1"/>
    <col min="4124" max="4124" width="11" style="2" bestFit="1" customWidth="1"/>
    <col min="4125" max="4125" width="9.5" style="2" bestFit="1" customWidth="1"/>
    <col min="4126" max="4373" width="9" style="2"/>
    <col min="4374" max="4374" width="14.125" style="2" bestFit="1" customWidth="1"/>
    <col min="4375" max="4375" width="21.375" style="2" bestFit="1" customWidth="1"/>
    <col min="4376" max="4377" width="13" style="2" customWidth="1"/>
    <col min="4378" max="4378" width="34.5" style="2" bestFit="1" customWidth="1"/>
    <col min="4379" max="4379" width="11.25" style="2" bestFit="1" customWidth="1"/>
    <col min="4380" max="4380" width="11" style="2" bestFit="1" customWidth="1"/>
    <col min="4381" max="4381" width="9.5" style="2" bestFit="1" customWidth="1"/>
    <col min="4382" max="4629" width="9" style="2"/>
    <col min="4630" max="4630" width="14.125" style="2" bestFit="1" customWidth="1"/>
    <col min="4631" max="4631" width="21.375" style="2" bestFit="1" customWidth="1"/>
    <col min="4632" max="4633" width="13" style="2" customWidth="1"/>
    <col min="4634" max="4634" width="34.5" style="2" bestFit="1" customWidth="1"/>
    <col min="4635" max="4635" width="11.25" style="2" bestFit="1" customWidth="1"/>
    <col min="4636" max="4636" width="11" style="2" bestFit="1" customWidth="1"/>
    <col min="4637" max="4637" width="9.5" style="2" bestFit="1" customWidth="1"/>
    <col min="4638" max="4885" width="9" style="2"/>
    <col min="4886" max="4886" width="14.125" style="2" bestFit="1" customWidth="1"/>
    <col min="4887" max="4887" width="21.375" style="2" bestFit="1" customWidth="1"/>
    <col min="4888" max="4889" width="13" style="2" customWidth="1"/>
    <col min="4890" max="4890" width="34.5" style="2" bestFit="1" customWidth="1"/>
    <col min="4891" max="4891" width="11.25" style="2" bestFit="1" customWidth="1"/>
    <col min="4892" max="4892" width="11" style="2" bestFit="1" customWidth="1"/>
    <col min="4893" max="4893" width="9.5" style="2" bestFit="1" customWidth="1"/>
    <col min="4894" max="5141" width="9" style="2"/>
    <col min="5142" max="5142" width="14.125" style="2" bestFit="1" customWidth="1"/>
    <col min="5143" max="5143" width="21.375" style="2" bestFit="1" customWidth="1"/>
    <col min="5144" max="5145" width="13" style="2" customWidth="1"/>
    <col min="5146" max="5146" width="34.5" style="2" bestFit="1" customWidth="1"/>
    <col min="5147" max="5147" width="11.25" style="2" bestFit="1" customWidth="1"/>
    <col min="5148" max="5148" width="11" style="2" bestFit="1" customWidth="1"/>
    <col min="5149" max="5149" width="9.5" style="2" bestFit="1" customWidth="1"/>
    <col min="5150" max="5397" width="9" style="2"/>
    <col min="5398" max="5398" width="14.125" style="2" bestFit="1" customWidth="1"/>
    <col min="5399" max="5399" width="21.375" style="2" bestFit="1" customWidth="1"/>
    <col min="5400" max="5401" width="13" style="2" customWidth="1"/>
    <col min="5402" max="5402" width="34.5" style="2" bestFit="1" customWidth="1"/>
    <col min="5403" max="5403" width="11.25" style="2" bestFit="1" customWidth="1"/>
    <col min="5404" max="5404" width="11" style="2" bestFit="1" customWidth="1"/>
    <col min="5405" max="5405" width="9.5" style="2" bestFit="1" customWidth="1"/>
    <col min="5406" max="5653" width="9" style="2"/>
    <col min="5654" max="5654" width="14.125" style="2" bestFit="1" customWidth="1"/>
    <col min="5655" max="5655" width="21.375" style="2" bestFit="1" customWidth="1"/>
    <col min="5656" max="5657" width="13" style="2" customWidth="1"/>
    <col min="5658" max="5658" width="34.5" style="2" bestFit="1" customWidth="1"/>
    <col min="5659" max="5659" width="11.25" style="2" bestFit="1" customWidth="1"/>
    <col min="5660" max="5660" width="11" style="2" bestFit="1" customWidth="1"/>
    <col min="5661" max="5661" width="9.5" style="2" bestFit="1" customWidth="1"/>
    <col min="5662" max="5909" width="9" style="2"/>
    <col min="5910" max="5910" width="14.125" style="2" bestFit="1" customWidth="1"/>
    <col min="5911" max="5911" width="21.375" style="2" bestFit="1" customWidth="1"/>
    <col min="5912" max="5913" width="13" style="2" customWidth="1"/>
    <col min="5914" max="5914" width="34.5" style="2" bestFit="1" customWidth="1"/>
    <col min="5915" max="5915" width="11.25" style="2" bestFit="1" customWidth="1"/>
    <col min="5916" max="5916" width="11" style="2" bestFit="1" customWidth="1"/>
    <col min="5917" max="5917" width="9.5" style="2" bestFit="1" customWidth="1"/>
    <col min="5918" max="6165" width="9" style="2"/>
    <col min="6166" max="6166" width="14.125" style="2" bestFit="1" customWidth="1"/>
    <col min="6167" max="6167" width="21.375" style="2" bestFit="1" customWidth="1"/>
    <col min="6168" max="6169" width="13" style="2" customWidth="1"/>
    <col min="6170" max="6170" width="34.5" style="2" bestFit="1" customWidth="1"/>
    <col min="6171" max="6171" width="11.25" style="2" bestFit="1" customWidth="1"/>
    <col min="6172" max="6172" width="11" style="2" bestFit="1" customWidth="1"/>
    <col min="6173" max="6173" width="9.5" style="2" bestFit="1" customWidth="1"/>
    <col min="6174" max="6421" width="9" style="2"/>
    <col min="6422" max="6422" width="14.125" style="2" bestFit="1" customWidth="1"/>
    <col min="6423" max="6423" width="21.375" style="2" bestFit="1" customWidth="1"/>
    <col min="6424" max="6425" width="13" style="2" customWidth="1"/>
    <col min="6426" max="6426" width="34.5" style="2" bestFit="1" customWidth="1"/>
    <col min="6427" max="6427" width="11.25" style="2" bestFit="1" customWidth="1"/>
    <col min="6428" max="6428" width="11" style="2" bestFit="1" customWidth="1"/>
    <col min="6429" max="6429" width="9.5" style="2" bestFit="1" customWidth="1"/>
    <col min="6430" max="6677" width="9" style="2"/>
    <col min="6678" max="6678" width="14.125" style="2" bestFit="1" customWidth="1"/>
    <col min="6679" max="6679" width="21.375" style="2" bestFit="1" customWidth="1"/>
    <col min="6680" max="6681" width="13" style="2" customWidth="1"/>
    <col min="6682" max="6682" width="34.5" style="2" bestFit="1" customWidth="1"/>
    <col min="6683" max="6683" width="11.25" style="2" bestFit="1" customWidth="1"/>
    <col min="6684" max="6684" width="11" style="2" bestFit="1" customWidth="1"/>
    <col min="6685" max="6685" width="9.5" style="2" bestFit="1" customWidth="1"/>
    <col min="6686" max="6933" width="9" style="2"/>
    <col min="6934" max="6934" width="14.125" style="2" bestFit="1" customWidth="1"/>
    <col min="6935" max="6935" width="21.375" style="2" bestFit="1" customWidth="1"/>
    <col min="6936" max="6937" width="13" style="2" customWidth="1"/>
    <col min="6938" max="6938" width="34.5" style="2" bestFit="1" customWidth="1"/>
    <col min="6939" max="6939" width="11.25" style="2" bestFit="1" customWidth="1"/>
    <col min="6940" max="6940" width="11" style="2" bestFit="1" customWidth="1"/>
    <col min="6941" max="6941" width="9.5" style="2" bestFit="1" customWidth="1"/>
    <col min="6942" max="7189" width="9" style="2"/>
    <col min="7190" max="7190" width="14.125" style="2" bestFit="1" customWidth="1"/>
    <col min="7191" max="7191" width="21.375" style="2" bestFit="1" customWidth="1"/>
    <col min="7192" max="7193" width="13" style="2" customWidth="1"/>
    <col min="7194" max="7194" width="34.5" style="2" bestFit="1" customWidth="1"/>
    <col min="7195" max="7195" width="11.25" style="2" bestFit="1" customWidth="1"/>
    <col min="7196" max="7196" width="11" style="2" bestFit="1" customWidth="1"/>
    <col min="7197" max="7197" width="9.5" style="2" bestFit="1" customWidth="1"/>
    <col min="7198" max="7445" width="9" style="2"/>
    <col min="7446" max="7446" width="14.125" style="2" bestFit="1" customWidth="1"/>
    <col min="7447" max="7447" width="21.375" style="2" bestFit="1" customWidth="1"/>
    <col min="7448" max="7449" width="13" style="2" customWidth="1"/>
    <col min="7450" max="7450" width="34.5" style="2" bestFit="1" customWidth="1"/>
    <col min="7451" max="7451" width="11.25" style="2" bestFit="1" customWidth="1"/>
    <col min="7452" max="7452" width="11" style="2" bestFit="1" customWidth="1"/>
    <col min="7453" max="7453" width="9.5" style="2" bestFit="1" customWidth="1"/>
    <col min="7454" max="7701" width="9" style="2"/>
    <col min="7702" max="7702" width="14.125" style="2" bestFit="1" customWidth="1"/>
    <col min="7703" max="7703" width="21.375" style="2" bestFit="1" customWidth="1"/>
    <col min="7704" max="7705" width="13" style="2" customWidth="1"/>
    <col min="7706" max="7706" width="34.5" style="2" bestFit="1" customWidth="1"/>
    <col min="7707" max="7707" width="11.25" style="2" bestFit="1" customWidth="1"/>
    <col min="7708" max="7708" width="11" style="2" bestFit="1" customWidth="1"/>
    <col min="7709" max="7709" width="9.5" style="2" bestFit="1" customWidth="1"/>
    <col min="7710" max="7957" width="9" style="2"/>
    <col min="7958" max="7958" width="14.125" style="2" bestFit="1" customWidth="1"/>
    <col min="7959" max="7959" width="21.375" style="2" bestFit="1" customWidth="1"/>
    <col min="7960" max="7961" width="13" style="2" customWidth="1"/>
    <col min="7962" max="7962" width="34.5" style="2" bestFit="1" customWidth="1"/>
    <col min="7963" max="7963" width="11.25" style="2" bestFit="1" customWidth="1"/>
    <col min="7964" max="7964" width="11" style="2" bestFit="1" customWidth="1"/>
    <col min="7965" max="7965" width="9.5" style="2" bestFit="1" customWidth="1"/>
    <col min="7966" max="8213" width="9" style="2"/>
    <col min="8214" max="8214" width="14.125" style="2" bestFit="1" customWidth="1"/>
    <col min="8215" max="8215" width="21.375" style="2" bestFit="1" customWidth="1"/>
    <col min="8216" max="8217" width="13" style="2" customWidth="1"/>
    <col min="8218" max="8218" width="34.5" style="2" bestFit="1" customWidth="1"/>
    <col min="8219" max="8219" width="11.25" style="2" bestFit="1" customWidth="1"/>
    <col min="8220" max="8220" width="11" style="2" bestFit="1" customWidth="1"/>
    <col min="8221" max="8221" width="9.5" style="2" bestFit="1" customWidth="1"/>
    <col min="8222" max="8469" width="9" style="2"/>
    <col min="8470" max="8470" width="14.125" style="2" bestFit="1" customWidth="1"/>
    <col min="8471" max="8471" width="21.375" style="2" bestFit="1" customWidth="1"/>
    <col min="8472" max="8473" width="13" style="2" customWidth="1"/>
    <col min="8474" max="8474" width="34.5" style="2" bestFit="1" customWidth="1"/>
    <col min="8475" max="8475" width="11.25" style="2" bestFit="1" customWidth="1"/>
    <col min="8476" max="8476" width="11" style="2" bestFit="1" customWidth="1"/>
    <col min="8477" max="8477" width="9.5" style="2" bestFit="1" customWidth="1"/>
    <col min="8478" max="8725" width="9" style="2"/>
    <col min="8726" max="8726" width="14.125" style="2" bestFit="1" customWidth="1"/>
    <col min="8727" max="8727" width="21.375" style="2" bestFit="1" customWidth="1"/>
    <col min="8728" max="8729" width="13" style="2" customWidth="1"/>
    <col min="8730" max="8730" width="34.5" style="2" bestFit="1" customWidth="1"/>
    <col min="8731" max="8731" width="11.25" style="2" bestFit="1" customWidth="1"/>
    <col min="8732" max="8732" width="11" style="2" bestFit="1" customWidth="1"/>
    <col min="8733" max="8733" width="9.5" style="2" bestFit="1" customWidth="1"/>
    <col min="8734" max="8981" width="9" style="2"/>
    <col min="8982" max="8982" width="14.125" style="2" bestFit="1" customWidth="1"/>
    <col min="8983" max="8983" width="21.375" style="2" bestFit="1" customWidth="1"/>
    <col min="8984" max="8985" width="13" style="2" customWidth="1"/>
    <col min="8986" max="8986" width="34.5" style="2" bestFit="1" customWidth="1"/>
    <col min="8987" max="8987" width="11.25" style="2" bestFit="1" customWidth="1"/>
    <col min="8988" max="8988" width="11" style="2" bestFit="1" customWidth="1"/>
    <col min="8989" max="8989" width="9.5" style="2" bestFit="1" customWidth="1"/>
    <col min="8990" max="9237" width="9" style="2"/>
    <col min="9238" max="9238" width="14.125" style="2" bestFit="1" customWidth="1"/>
    <col min="9239" max="9239" width="21.375" style="2" bestFit="1" customWidth="1"/>
    <col min="9240" max="9241" width="13" style="2" customWidth="1"/>
    <col min="9242" max="9242" width="34.5" style="2" bestFit="1" customWidth="1"/>
    <col min="9243" max="9243" width="11.25" style="2" bestFit="1" customWidth="1"/>
    <col min="9244" max="9244" width="11" style="2" bestFit="1" customWidth="1"/>
    <col min="9245" max="9245" width="9.5" style="2" bestFit="1" customWidth="1"/>
    <col min="9246" max="9493" width="9" style="2"/>
    <col min="9494" max="9494" width="14.125" style="2" bestFit="1" customWidth="1"/>
    <col min="9495" max="9495" width="21.375" style="2" bestFit="1" customWidth="1"/>
    <col min="9496" max="9497" width="13" style="2" customWidth="1"/>
    <col min="9498" max="9498" width="34.5" style="2" bestFit="1" customWidth="1"/>
    <col min="9499" max="9499" width="11.25" style="2" bestFit="1" customWidth="1"/>
    <col min="9500" max="9500" width="11" style="2" bestFit="1" customWidth="1"/>
    <col min="9501" max="9501" width="9.5" style="2" bestFit="1" customWidth="1"/>
    <col min="9502" max="9749" width="9" style="2"/>
    <col min="9750" max="9750" width="14.125" style="2" bestFit="1" customWidth="1"/>
    <col min="9751" max="9751" width="21.375" style="2" bestFit="1" customWidth="1"/>
    <col min="9752" max="9753" width="13" style="2" customWidth="1"/>
    <col min="9754" max="9754" width="34.5" style="2" bestFit="1" customWidth="1"/>
    <col min="9755" max="9755" width="11.25" style="2" bestFit="1" customWidth="1"/>
    <col min="9756" max="9756" width="11" style="2" bestFit="1" customWidth="1"/>
    <col min="9757" max="9757" width="9.5" style="2" bestFit="1" customWidth="1"/>
    <col min="9758" max="10005" width="9" style="2"/>
    <col min="10006" max="10006" width="14.125" style="2" bestFit="1" customWidth="1"/>
    <col min="10007" max="10007" width="21.375" style="2" bestFit="1" customWidth="1"/>
    <col min="10008" max="10009" width="13" style="2" customWidth="1"/>
    <col min="10010" max="10010" width="34.5" style="2" bestFit="1" customWidth="1"/>
    <col min="10011" max="10011" width="11.25" style="2" bestFit="1" customWidth="1"/>
    <col min="10012" max="10012" width="11" style="2" bestFit="1" customWidth="1"/>
    <col min="10013" max="10013" width="9.5" style="2" bestFit="1" customWidth="1"/>
    <col min="10014" max="10261" width="9" style="2"/>
    <col min="10262" max="10262" width="14.125" style="2" bestFit="1" customWidth="1"/>
    <col min="10263" max="10263" width="21.375" style="2" bestFit="1" customWidth="1"/>
    <col min="10264" max="10265" width="13" style="2" customWidth="1"/>
    <col min="10266" max="10266" width="34.5" style="2" bestFit="1" customWidth="1"/>
    <col min="10267" max="10267" width="11.25" style="2" bestFit="1" customWidth="1"/>
    <col min="10268" max="10268" width="11" style="2" bestFit="1" customWidth="1"/>
    <col min="10269" max="10269" width="9.5" style="2" bestFit="1" customWidth="1"/>
    <col min="10270" max="10517" width="9" style="2"/>
    <col min="10518" max="10518" width="14.125" style="2" bestFit="1" customWidth="1"/>
    <col min="10519" max="10519" width="21.375" style="2" bestFit="1" customWidth="1"/>
    <col min="10520" max="10521" width="13" style="2" customWidth="1"/>
    <col min="10522" max="10522" width="34.5" style="2" bestFit="1" customWidth="1"/>
    <col min="10523" max="10523" width="11.25" style="2" bestFit="1" customWidth="1"/>
    <col min="10524" max="10524" width="11" style="2" bestFit="1" customWidth="1"/>
    <col min="10525" max="10525" width="9.5" style="2" bestFit="1" customWidth="1"/>
    <col min="10526" max="10773" width="9" style="2"/>
    <col min="10774" max="10774" width="14.125" style="2" bestFit="1" customWidth="1"/>
    <col min="10775" max="10775" width="21.375" style="2" bestFit="1" customWidth="1"/>
    <col min="10776" max="10777" width="13" style="2" customWidth="1"/>
    <col min="10778" max="10778" width="34.5" style="2" bestFit="1" customWidth="1"/>
    <col min="10779" max="10779" width="11.25" style="2" bestFit="1" customWidth="1"/>
    <col min="10780" max="10780" width="11" style="2" bestFit="1" customWidth="1"/>
    <col min="10781" max="10781" width="9.5" style="2" bestFit="1" customWidth="1"/>
    <col min="10782" max="11029" width="9" style="2"/>
    <col min="11030" max="11030" width="14.125" style="2" bestFit="1" customWidth="1"/>
    <col min="11031" max="11031" width="21.375" style="2" bestFit="1" customWidth="1"/>
    <col min="11032" max="11033" width="13" style="2" customWidth="1"/>
    <col min="11034" max="11034" width="34.5" style="2" bestFit="1" customWidth="1"/>
    <col min="11035" max="11035" width="11.25" style="2" bestFit="1" customWidth="1"/>
    <col min="11036" max="11036" width="11" style="2" bestFit="1" customWidth="1"/>
    <col min="11037" max="11037" width="9.5" style="2" bestFit="1" customWidth="1"/>
    <col min="11038" max="11285" width="9" style="2"/>
    <col min="11286" max="11286" width="14.125" style="2" bestFit="1" customWidth="1"/>
    <col min="11287" max="11287" width="21.375" style="2" bestFit="1" customWidth="1"/>
    <col min="11288" max="11289" width="13" style="2" customWidth="1"/>
    <col min="11290" max="11290" width="34.5" style="2" bestFit="1" customWidth="1"/>
    <col min="11291" max="11291" width="11.25" style="2" bestFit="1" customWidth="1"/>
    <col min="11292" max="11292" width="11" style="2" bestFit="1" customWidth="1"/>
    <col min="11293" max="11293" width="9.5" style="2" bestFit="1" customWidth="1"/>
    <col min="11294" max="11541" width="9" style="2"/>
    <col min="11542" max="11542" width="14.125" style="2" bestFit="1" customWidth="1"/>
    <col min="11543" max="11543" width="21.375" style="2" bestFit="1" customWidth="1"/>
    <col min="11544" max="11545" width="13" style="2" customWidth="1"/>
    <col min="11546" max="11546" width="34.5" style="2" bestFit="1" customWidth="1"/>
    <col min="11547" max="11547" width="11.25" style="2" bestFit="1" customWidth="1"/>
    <col min="11548" max="11548" width="11" style="2" bestFit="1" customWidth="1"/>
    <col min="11549" max="11549" width="9.5" style="2" bestFit="1" customWidth="1"/>
    <col min="11550" max="11797" width="9" style="2"/>
    <col min="11798" max="11798" width="14.125" style="2" bestFit="1" customWidth="1"/>
    <col min="11799" max="11799" width="21.375" style="2" bestFit="1" customWidth="1"/>
    <col min="11800" max="11801" width="13" style="2" customWidth="1"/>
    <col min="11802" max="11802" width="34.5" style="2" bestFit="1" customWidth="1"/>
    <col min="11803" max="11803" width="11.25" style="2" bestFit="1" customWidth="1"/>
    <col min="11804" max="11804" width="11" style="2" bestFit="1" customWidth="1"/>
    <col min="11805" max="11805" width="9.5" style="2" bestFit="1" customWidth="1"/>
    <col min="11806" max="12053" width="9" style="2"/>
    <col min="12054" max="12054" width="14.125" style="2" bestFit="1" customWidth="1"/>
    <col min="12055" max="12055" width="21.375" style="2" bestFit="1" customWidth="1"/>
    <col min="12056" max="12057" width="13" style="2" customWidth="1"/>
    <col min="12058" max="12058" width="34.5" style="2" bestFit="1" customWidth="1"/>
    <col min="12059" max="12059" width="11.25" style="2" bestFit="1" customWidth="1"/>
    <col min="12060" max="12060" width="11" style="2" bestFit="1" customWidth="1"/>
    <col min="12061" max="12061" width="9.5" style="2" bestFit="1" customWidth="1"/>
    <col min="12062" max="12309" width="9" style="2"/>
    <col min="12310" max="12310" width="14.125" style="2" bestFit="1" customWidth="1"/>
    <col min="12311" max="12311" width="21.375" style="2" bestFit="1" customWidth="1"/>
    <col min="12312" max="12313" width="13" style="2" customWidth="1"/>
    <col min="12314" max="12314" width="34.5" style="2" bestFit="1" customWidth="1"/>
    <col min="12315" max="12315" width="11.25" style="2" bestFit="1" customWidth="1"/>
    <col min="12316" max="12316" width="11" style="2" bestFit="1" customWidth="1"/>
    <col min="12317" max="12317" width="9.5" style="2" bestFit="1" customWidth="1"/>
    <col min="12318" max="12565" width="9" style="2"/>
    <col min="12566" max="12566" width="14.125" style="2" bestFit="1" customWidth="1"/>
    <col min="12567" max="12567" width="21.375" style="2" bestFit="1" customWidth="1"/>
    <col min="12568" max="12569" width="13" style="2" customWidth="1"/>
    <col min="12570" max="12570" width="34.5" style="2" bestFit="1" customWidth="1"/>
    <col min="12571" max="12571" width="11.25" style="2" bestFit="1" customWidth="1"/>
    <col min="12572" max="12572" width="11" style="2" bestFit="1" customWidth="1"/>
    <col min="12573" max="12573" width="9.5" style="2" bestFit="1" customWidth="1"/>
    <col min="12574" max="12821" width="9" style="2"/>
    <col min="12822" max="12822" width="14.125" style="2" bestFit="1" customWidth="1"/>
    <col min="12823" max="12823" width="21.375" style="2" bestFit="1" customWidth="1"/>
    <col min="12824" max="12825" width="13" style="2" customWidth="1"/>
    <col min="12826" max="12826" width="34.5" style="2" bestFit="1" customWidth="1"/>
    <col min="12827" max="12827" width="11.25" style="2" bestFit="1" customWidth="1"/>
    <col min="12828" max="12828" width="11" style="2" bestFit="1" customWidth="1"/>
    <col min="12829" max="12829" width="9.5" style="2" bestFit="1" customWidth="1"/>
    <col min="12830" max="13077" width="9" style="2"/>
    <col min="13078" max="13078" width="14.125" style="2" bestFit="1" customWidth="1"/>
    <col min="13079" max="13079" width="21.375" style="2" bestFit="1" customWidth="1"/>
    <col min="13080" max="13081" width="13" style="2" customWidth="1"/>
    <col min="13082" max="13082" width="34.5" style="2" bestFit="1" customWidth="1"/>
    <col min="13083" max="13083" width="11.25" style="2" bestFit="1" customWidth="1"/>
    <col min="13084" max="13084" width="11" style="2" bestFit="1" customWidth="1"/>
    <col min="13085" max="13085" width="9.5" style="2" bestFit="1" customWidth="1"/>
    <col min="13086" max="13333" width="9" style="2"/>
    <col min="13334" max="13334" width="14.125" style="2" bestFit="1" customWidth="1"/>
    <col min="13335" max="13335" width="21.375" style="2" bestFit="1" customWidth="1"/>
    <col min="13336" max="13337" width="13" style="2" customWidth="1"/>
    <col min="13338" max="13338" width="34.5" style="2" bestFit="1" customWidth="1"/>
    <col min="13339" max="13339" width="11.25" style="2" bestFit="1" customWidth="1"/>
    <col min="13340" max="13340" width="11" style="2" bestFit="1" customWidth="1"/>
    <col min="13341" max="13341" width="9.5" style="2" bestFit="1" customWidth="1"/>
    <col min="13342" max="13589" width="9" style="2"/>
    <col min="13590" max="13590" width="14.125" style="2" bestFit="1" customWidth="1"/>
    <col min="13591" max="13591" width="21.375" style="2" bestFit="1" customWidth="1"/>
    <col min="13592" max="13593" width="13" style="2" customWidth="1"/>
    <col min="13594" max="13594" width="34.5" style="2" bestFit="1" customWidth="1"/>
    <col min="13595" max="13595" width="11.25" style="2" bestFit="1" customWidth="1"/>
    <col min="13596" max="13596" width="11" style="2" bestFit="1" customWidth="1"/>
    <col min="13597" max="13597" width="9.5" style="2" bestFit="1" customWidth="1"/>
    <col min="13598" max="13845" width="9" style="2"/>
    <col min="13846" max="13846" width="14.125" style="2" bestFit="1" customWidth="1"/>
    <col min="13847" max="13847" width="21.375" style="2" bestFit="1" customWidth="1"/>
    <col min="13848" max="13849" width="13" style="2" customWidth="1"/>
    <col min="13850" max="13850" width="34.5" style="2" bestFit="1" customWidth="1"/>
    <col min="13851" max="13851" width="11.25" style="2" bestFit="1" customWidth="1"/>
    <col min="13852" max="13852" width="11" style="2" bestFit="1" customWidth="1"/>
    <col min="13853" max="13853" width="9.5" style="2" bestFit="1" customWidth="1"/>
    <col min="13854" max="14101" width="9" style="2"/>
    <col min="14102" max="14102" width="14.125" style="2" bestFit="1" customWidth="1"/>
    <col min="14103" max="14103" width="21.375" style="2" bestFit="1" customWidth="1"/>
    <col min="14104" max="14105" width="13" style="2" customWidth="1"/>
    <col min="14106" max="14106" width="34.5" style="2" bestFit="1" customWidth="1"/>
    <col min="14107" max="14107" width="11.25" style="2" bestFit="1" customWidth="1"/>
    <col min="14108" max="14108" width="11" style="2" bestFit="1" customWidth="1"/>
    <col min="14109" max="14109" width="9.5" style="2" bestFit="1" customWidth="1"/>
    <col min="14110" max="14357" width="9" style="2"/>
    <col min="14358" max="14358" width="14.125" style="2" bestFit="1" customWidth="1"/>
    <col min="14359" max="14359" width="21.375" style="2" bestFit="1" customWidth="1"/>
    <col min="14360" max="14361" width="13" style="2" customWidth="1"/>
    <col min="14362" max="14362" width="34.5" style="2" bestFit="1" customWidth="1"/>
    <col min="14363" max="14363" width="11.25" style="2" bestFit="1" customWidth="1"/>
    <col min="14364" max="14364" width="11" style="2" bestFit="1" customWidth="1"/>
    <col min="14365" max="14365" width="9.5" style="2" bestFit="1" customWidth="1"/>
    <col min="14366" max="14613" width="9" style="2"/>
    <col min="14614" max="14614" width="14.125" style="2" bestFit="1" customWidth="1"/>
    <col min="14615" max="14615" width="21.375" style="2" bestFit="1" customWidth="1"/>
    <col min="14616" max="14617" width="13" style="2" customWidth="1"/>
    <col min="14618" max="14618" width="34.5" style="2" bestFit="1" customWidth="1"/>
    <col min="14619" max="14619" width="11.25" style="2" bestFit="1" customWidth="1"/>
    <col min="14620" max="14620" width="11" style="2" bestFit="1" customWidth="1"/>
    <col min="14621" max="14621" width="9.5" style="2" bestFit="1" customWidth="1"/>
    <col min="14622" max="14869" width="9" style="2"/>
    <col min="14870" max="14870" width="14.125" style="2" bestFit="1" customWidth="1"/>
    <col min="14871" max="14871" width="21.375" style="2" bestFit="1" customWidth="1"/>
    <col min="14872" max="14873" width="13" style="2" customWidth="1"/>
    <col min="14874" max="14874" width="34.5" style="2" bestFit="1" customWidth="1"/>
    <col min="14875" max="14875" width="11.25" style="2" bestFit="1" customWidth="1"/>
    <col min="14876" max="14876" width="11" style="2" bestFit="1" customWidth="1"/>
    <col min="14877" max="14877" width="9.5" style="2" bestFit="1" customWidth="1"/>
    <col min="14878" max="15125" width="9" style="2"/>
    <col min="15126" max="15126" width="14.125" style="2" bestFit="1" customWidth="1"/>
    <col min="15127" max="15127" width="21.375" style="2" bestFit="1" customWidth="1"/>
    <col min="15128" max="15129" width="13" style="2" customWidth="1"/>
    <col min="15130" max="15130" width="34.5" style="2" bestFit="1" customWidth="1"/>
    <col min="15131" max="15131" width="11.25" style="2" bestFit="1" customWidth="1"/>
    <col min="15132" max="15132" width="11" style="2" bestFit="1" customWidth="1"/>
    <col min="15133" max="15133" width="9.5" style="2" bestFit="1" customWidth="1"/>
    <col min="15134" max="15381" width="9" style="2"/>
    <col min="15382" max="15382" width="14.125" style="2" bestFit="1" customWidth="1"/>
    <col min="15383" max="15383" width="21.375" style="2" bestFit="1" customWidth="1"/>
    <col min="15384" max="15385" width="13" style="2" customWidth="1"/>
    <col min="15386" max="15386" width="34.5" style="2" bestFit="1" customWidth="1"/>
    <col min="15387" max="15387" width="11.25" style="2" bestFit="1" customWidth="1"/>
    <col min="15388" max="15388" width="11" style="2" bestFit="1" customWidth="1"/>
    <col min="15389" max="15389" width="9.5" style="2" bestFit="1" customWidth="1"/>
    <col min="15390" max="15637" width="9" style="2"/>
    <col min="15638" max="15638" width="14.125" style="2" bestFit="1" customWidth="1"/>
    <col min="15639" max="15639" width="21.375" style="2" bestFit="1" customWidth="1"/>
    <col min="15640" max="15641" width="13" style="2" customWidth="1"/>
    <col min="15642" max="15642" width="34.5" style="2" bestFit="1" customWidth="1"/>
    <col min="15643" max="15643" width="11.25" style="2" bestFit="1" customWidth="1"/>
    <col min="15644" max="15644" width="11" style="2" bestFit="1" customWidth="1"/>
    <col min="15645" max="15645" width="9.5" style="2" bestFit="1" customWidth="1"/>
    <col min="15646" max="15893" width="9" style="2"/>
    <col min="15894" max="15894" width="14.125" style="2" bestFit="1" customWidth="1"/>
    <col min="15895" max="15895" width="21.375" style="2" bestFit="1" customWidth="1"/>
    <col min="15896" max="15897" width="13" style="2" customWidth="1"/>
    <col min="15898" max="15898" width="34.5" style="2" bestFit="1" customWidth="1"/>
    <col min="15899" max="15899" width="11.25" style="2" bestFit="1" customWidth="1"/>
    <col min="15900" max="15900" width="11" style="2" bestFit="1" customWidth="1"/>
    <col min="15901" max="15901" width="9.5" style="2" bestFit="1" customWidth="1"/>
    <col min="15902" max="16149" width="9" style="2"/>
    <col min="16150" max="16150" width="14.125" style="2" bestFit="1" customWidth="1"/>
    <col min="16151" max="16151" width="21.375" style="2" bestFit="1" customWidth="1"/>
    <col min="16152" max="16153" width="13" style="2" customWidth="1"/>
    <col min="16154" max="16154" width="34.5" style="2" bestFit="1" customWidth="1"/>
    <col min="16155" max="16155" width="11.25" style="2" bestFit="1" customWidth="1"/>
    <col min="16156" max="16156" width="11" style="2" bestFit="1" customWidth="1"/>
    <col min="16157" max="16157" width="9.5" style="2" bestFit="1" customWidth="1"/>
    <col min="16158" max="16384" width="9" style="2"/>
  </cols>
  <sheetData>
    <row r="1" spans="1:30" ht="21.75" customHeight="1">
      <c r="A1" s="18" t="s">
        <v>0</v>
      </c>
      <c r="B1" s="18" t="s">
        <v>47</v>
      </c>
      <c r="C1" s="18"/>
      <c r="D1" s="18"/>
      <c r="E1" s="18"/>
      <c r="F1" s="18"/>
      <c r="G1" s="18" t="s">
        <v>18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 t="s">
        <v>16</v>
      </c>
      <c r="T1" s="18"/>
      <c r="U1" s="18"/>
      <c r="V1" s="18"/>
      <c r="W1" s="18"/>
      <c r="X1" s="18"/>
      <c r="Y1" s="17" t="s">
        <v>10</v>
      </c>
      <c r="Z1" s="17"/>
      <c r="AA1" s="17"/>
      <c r="AB1" s="17"/>
      <c r="AC1" s="17"/>
      <c r="AD1" s="17"/>
    </row>
    <row r="2" spans="1:30" ht="34.5" customHeight="1">
      <c r="A2" s="18"/>
      <c r="B2" s="18" t="s">
        <v>24</v>
      </c>
      <c r="C2" s="18" t="s">
        <v>25</v>
      </c>
      <c r="D2" s="18"/>
      <c r="E2" s="18" t="s">
        <v>26</v>
      </c>
      <c r="F2" s="18"/>
      <c r="G2" s="18" t="s">
        <v>24</v>
      </c>
      <c r="H2" s="18"/>
      <c r="I2" s="18"/>
      <c r="J2" s="18"/>
      <c r="K2" s="19" t="s">
        <v>30</v>
      </c>
      <c r="L2" s="19"/>
      <c r="M2" s="19"/>
      <c r="N2" s="19"/>
      <c r="O2" s="19" t="s">
        <v>31</v>
      </c>
      <c r="P2" s="19"/>
      <c r="Q2" s="19"/>
      <c r="R2" s="19"/>
      <c r="S2" s="18" t="s">
        <v>7</v>
      </c>
      <c r="T2" s="18" t="s">
        <v>48</v>
      </c>
      <c r="U2" s="18"/>
      <c r="V2" s="18" t="s">
        <v>18</v>
      </c>
      <c r="W2" s="18"/>
      <c r="X2" s="18"/>
      <c r="Y2" s="18" t="s">
        <v>8</v>
      </c>
      <c r="Z2" s="18" t="s">
        <v>48</v>
      </c>
      <c r="AA2" s="18"/>
      <c r="AB2" s="18" t="s">
        <v>15</v>
      </c>
      <c r="AC2" s="18"/>
      <c r="AD2" s="18"/>
    </row>
    <row r="3" spans="1:30" ht="45.75" customHeight="1">
      <c r="A3" s="18"/>
      <c r="B3" s="18"/>
      <c r="C3" s="3" t="s">
        <v>27</v>
      </c>
      <c r="D3" s="4" t="s">
        <v>23</v>
      </c>
      <c r="E3" s="3" t="s">
        <v>27</v>
      </c>
      <c r="F3" s="4" t="s">
        <v>23</v>
      </c>
      <c r="G3" s="4" t="s">
        <v>49</v>
      </c>
      <c r="H3" s="4" t="s">
        <v>28</v>
      </c>
      <c r="I3" s="4" t="s">
        <v>50</v>
      </c>
      <c r="J3" s="4" t="s">
        <v>29</v>
      </c>
      <c r="K3" s="4" t="s">
        <v>49</v>
      </c>
      <c r="L3" s="4" t="s">
        <v>28</v>
      </c>
      <c r="M3" s="4" t="s">
        <v>50</v>
      </c>
      <c r="N3" s="4" t="s">
        <v>29</v>
      </c>
      <c r="O3" s="4" t="s">
        <v>49</v>
      </c>
      <c r="P3" s="4" t="s">
        <v>28</v>
      </c>
      <c r="Q3" s="4" t="s">
        <v>50</v>
      </c>
      <c r="R3" s="4" t="s">
        <v>29</v>
      </c>
      <c r="S3" s="18"/>
      <c r="T3" s="4" t="s">
        <v>19</v>
      </c>
      <c r="U3" s="4" t="s">
        <v>9</v>
      </c>
      <c r="V3" s="4" t="s">
        <v>21</v>
      </c>
      <c r="W3" s="4" t="s">
        <v>20</v>
      </c>
      <c r="X3" s="4" t="s">
        <v>29</v>
      </c>
      <c r="Y3" s="18"/>
      <c r="Z3" s="4" t="s">
        <v>12</v>
      </c>
      <c r="AA3" s="4" t="s">
        <v>9</v>
      </c>
      <c r="AB3" s="4" t="s">
        <v>13</v>
      </c>
      <c r="AC3" s="4" t="s">
        <v>14</v>
      </c>
      <c r="AD3" s="4" t="s">
        <v>46</v>
      </c>
    </row>
    <row r="4" spans="1:30" ht="20.25" customHeight="1">
      <c r="A4" s="7" t="s">
        <v>41</v>
      </c>
      <c r="B4" s="12"/>
      <c r="C4" s="12"/>
      <c r="D4" s="12"/>
      <c r="E4" s="12"/>
      <c r="F4" s="12"/>
      <c r="G4" s="1"/>
      <c r="H4" s="10">
        <f>AVERAGE(L4,P4)</f>
        <v>0.8386337177821096</v>
      </c>
      <c r="I4" s="1"/>
      <c r="J4" s="10">
        <f>AVERAGE(N4,R4)</f>
        <v>0.8386337177821096</v>
      </c>
      <c r="K4" s="1"/>
      <c r="L4" s="10">
        <f>$X$4</f>
        <v>0.6772674355642192</v>
      </c>
      <c r="M4" s="5"/>
      <c r="N4" s="11">
        <f t="shared" ref="N4:N13" si="0">X4</f>
        <v>0.6772674355642192</v>
      </c>
      <c r="O4" s="5"/>
      <c r="P4" s="11">
        <f>$AD$4</f>
        <v>1</v>
      </c>
      <c r="Q4" s="5"/>
      <c r="R4" s="11">
        <f>AD4</f>
        <v>1</v>
      </c>
      <c r="S4" s="6"/>
      <c r="T4" s="6">
        <v>-0.4</v>
      </c>
      <c r="U4" s="6">
        <v>8</v>
      </c>
      <c r="V4" s="6">
        <v>5.0181394845137532</v>
      </c>
      <c r="W4" s="6">
        <f>V4-T4</f>
        <v>5.4181394845137536</v>
      </c>
      <c r="X4" s="10">
        <f>IF(W4&gt;U4,1,IF(W4&lt;0,0,W4/U4))</f>
        <v>0.6772674355642192</v>
      </c>
      <c r="Y4" s="8"/>
      <c r="Z4" s="6">
        <v>-0.1</v>
      </c>
      <c r="AA4" s="6">
        <v>7</v>
      </c>
      <c r="AB4" s="6">
        <v>7.5217639626854043</v>
      </c>
      <c r="AC4" s="6">
        <f>AB4-Z4</f>
        <v>7.6217639626854039</v>
      </c>
      <c r="AD4" s="10">
        <f>IF(AC4&gt;AA4,1,IF(AC4&lt;0,0,AC4/AA4))</f>
        <v>1</v>
      </c>
    </row>
    <row r="5" spans="1:30" ht="20.25" customHeight="1">
      <c r="A5" s="7" t="s">
        <v>17</v>
      </c>
      <c r="B5" s="12">
        <f>SUM(C5:F5)</f>
        <v>7</v>
      </c>
      <c r="C5" s="12">
        <v>1</v>
      </c>
      <c r="D5" s="12">
        <v>2.5</v>
      </c>
      <c r="E5" s="12">
        <v>1</v>
      </c>
      <c r="F5" s="12">
        <v>2.5</v>
      </c>
      <c r="G5" s="1"/>
      <c r="H5" s="10">
        <f t="shared" ref="H5:H13" si="1">AVERAGE(L5,P5)</f>
        <v>0.8386337177821096</v>
      </c>
      <c r="I5" s="1"/>
      <c r="J5" s="10">
        <f t="shared" ref="J5:J13" si="2">AVERAGE(N5,R5)</f>
        <v>1</v>
      </c>
      <c r="K5" s="1"/>
      <c r="L5" s="10">
        <f t="shared" ref="L5:L13" si="3">$X$4</f>
        <v>0.6772674355642192</v>
      </c>
      <c r="M5" s="5"/>
      <c r="N5" s="11">
        <f>X5</f>
        <v>1</v>
      </c>
      <c r="O5" s="5"/>
      <c r="P5" s="11">
        <f t="shared" ref="P5:P12" si="4">$AD$4</f>
        <v>1</v>
      </c>
      <c r="Q5" s="11"/>
      <c r="R5" s="11">
        <f>AD5</f>
        <v>1</v>
      </c>
      <c r="S5" s="6" t="s">
        <v>33</v>
      </c>
      <c r="T5" s="6">
        <v>7</v>
      </c>
      <c r="U5" s="6">
        <v>6.1</v>
      </c>
      <c r="V5" s="6">
        <v>18.65223857633725</v>
      </c>
      <c r="W5" s="6">
        <f t="shared" ref="W5:W12" si="5">V5-T5</f>
        <v>11.65223857633725</v>
      </c>
      <c r="X5" s="10">
        <f t="shared" ref="X5:X13" si="6">IF(W5&gt;U5,1,IF(W5&lt;0,0,W5/U5))</f>
        <v>1</v>
      </c>
      <c r="Y5" s="8" t="s">
        <v>37</v>
      </c>
      <c r="Z5" s="6">
        <v>11</v>
      </c>
      <c r="AA5" s="6">
        <v>6.5</v>
      </c>
      <c r="AB5" s="6">
        <v>17.969634414330425</v>
      </c>
      <c r="AC5" s="6">
        <f t="shared" ref="AC5:AC6" si="7">AB5-Z5</f>
        <v>6.9696344143304252</v>
      </c>
      <c r="AD5" s="10">
        <f t="shared" ref="AD5:AD12" si="8">IF(AC5&gt;AA5,1,IF(AC5&lt;0,0,AC5/AA5))</f>
        <v>1</v>
      </c>
    </row>
    <row r="6" spans="1:30" ht="20.25" customHeight="1">
      <c r="A6" s="7" t="s">
        <v>32</v>
      </c>
      <c r="B6" s="12">
        <f t="shared" ref="B6:B13" si="9">SUM(C6:F6)</f>
        <v>7</v>
      </c>
      <c r="C6" s="12">
        <v>1</v>
      </c>
      <c r="D6" s="12">
        <v>2.5</v>
      </c>
      <c r="E6" s="12">
        <v>1</v>
      </c>
      <c r="F6" s="12">
        <v>2.5</v>
      </c>
      <c r="G6" s="1"/>
      <c r="H6" s="10">
        <f t="shared" si="1"/>
        <v>0.8386337177821096</v>
      </c>
      <c r="I6" s="1"/>
      <c r="J6" s="10">
        <f t="shared" si="2"/>
        <v>0.72313653098046582</v>
      </c>
      <c r="K6" s="1"/>
      <c r="L6" s="10">
        <f t="shared" si="3"/>
        <v>0.6772674355642192</v>
      </c>
      <c r="M6" s="5"/>
      <c r="N6" s="11">
        <f t="shared" si="0"/>
        <v>0.44627306196093158</v>
      </c>
      <c r="O6" s="5"/>
      <c r="P6" s="11">
        <f t="shared" si="4"/>
        <v>1</v>
      </c>
      <c r="Q6" s="11"/>
      <c r="R6" s="11">
        <f t="shared" ref="R6:R12" si="10">AD6</f>
        <v>1</v>
      </c>
      <c r="S6" s="6" t="s">
        <v>1</v>
      </c>
      <c r="T6" s="6">
        <v>-9</v>
      </c>
      <c r="U6" s="6">
        <v>9.3000000000000007</v>
      </c>
      <c r="V6" s="6">
        <v>-4.8496605237633359</v>
      </c>
      <c r="W6" s="6">
        <f t="shared" si="5"/>
        <v>4.1503394762366641</v>
      </c>
      <c r="X6" s="10">
        <f t="shared" si="6"/>
        <v>0.44627306196093158</v>
      </c>
      <c r="Y6" s="8" t="s">
        <v>38</v>
      </c>
      <c r="Z6" s="6">
        <v>-4.9000000000000004</v>
      </c>
      <c r="AA6" s="6">
        <v>7.4</v>
      </c>
      <c r="AB6" s="6">
        <v>6.7788933343398501</v>
      </c>
      <c r="AC6" s="6">
        <f t="shared" si="7"/>
        <v>11.67889333433985</v>
      </c>
      <c r="AD6" s="10">
        <f t="shared" si="8"/>
        <v>1</v>
      </c>
    </row>
    <row r="7" spans="1:30" ht="20.25" customHeight="1">
      <c r="A7" s="7" t="s">
        <v>4</v>
      </c>
      <c r="B7" s="12">
        <f t="shared" ref="B7:B10" si="11">SUM(C7:F7)</f>
        <v>7</v>
      </c>
      <c r="C7" s="12">
        <v>1</v>
      </c>
      <c r="D7" s="12">
        <v>5</v>
      </c>
      <c r="E7" s="12">
        <v>1</v>
      </c>
      <c r="F7" s="12"/>
      <c r="G7" s="1"/>
      <c r="H7" s="10">
        <f t="shared" si="1"/>
        <v>0.8386337177821096</v>
      </c>
      <c r="I7" s="1"/>
      <c r="J7" s="10">
        <f t="shared" si="2"/>
        <v>1</v>
      </c>
      <c r="K7" s="1"/>
      <c r="L7" s="10">
        <f t="shared" si="3"/>
        <v>0.6772674355642192</v>
      </c>
      <c r="M7" s="5"/>
      <c r="N7" s="11">
        <f t="shared" si="0"/>
        <v>1</v>
      </c>
      <c r="O7" s="5"/>
      <c r="P7" s="11">
        <f t="shared" si="4"/>
        <v>1</v>
      </c>
      <c r="Q7" s="11"/>
      <c r="R7" s="11"/>
      <c r="S7" s="6" t="s">
        <v>35</v>
      </c>
      <c r="T7" s="6">
        <v>21.5</v>
      </c>
      <c r="U7" s="6">
        <v>7.2</v>
      </c>
      <c r="V7" s="6">
        <v>34.954896907216494</v>
      </c>
      <c r="W7" s="6">
        <f t="shared" si="5"/>
        <v>13.454896907216494</v>
      </c>
      <c r="X7" s="10">
        <f t="shared" si="6"/>
        <v>1</v>
      </c>
      <c r="Y7" s="8"/>
      <c r="Z7" s="6"/>
      <c r="AA7" s="6"/>
      <c r="AB7" s="6"/>
      <c r="AC7" s="6"/>
      <c r="AD7" s="10"/>
    </row>
    <row r="8" spans="1:30" ht="20.25" customHeight="1">
      <c r="A8" s="7" t="s">
        <v>5</v>
      </c>
      <c r="B8" s="12">
        <f t="shared" si="11"/>
        <v>7</v>
      </c>
      <c r="C8" s="12">
        <v>1</v>
      </c>
      <c r="D8" s="12">
        <v>5</v>
      </c>
      <c r="E8" s="12">
        <v>1</v>
      </c>
      <c r="F8" s="12"/>
      <c r="G8" s="1"/>
      <c r="H8" s="10">
        <f t="shared" si="1"/>
        <v>0.8386337177821096</v>
      </c>
      <c r="I8" s="1"/>
      <c r="J8" s="10">
        <f t="shared" si="2"/>
        <v>1</v>
      </c>
      <c r="K8" s="1"/>
      <c r="L8" s="10">
        <f t="shared" si="3"/>
        <v>0.6772674355642192</v>
      </c>
      <c r="M8" s="5"/>
      <c r="N8" s="11">
        <f t="shared" si="0"/>
        <v>1</v>
      </c>
      <c r="O8" s="5"/>
      <c r="P8" s="11">
        <f t="shared" si="4"/>
        <v>1</v>
      </c>
      <c r="Q8" s="11"/>
      <c r="R8" s="11"/>
      <c r="S8" s="6" t="s">
        <v>36</v>
      </c>
      <c r="T8" s="6">
        <v>38.6</v>
      </c>
      <c r="U8" s="6">
        <v>6</v>
      </c>
      <c r="V8" s="6">
        <v>46.726684040116879</v>
      </c>
      <c r="W8" s="6">
        <f t="shared" si="5"/>
        <v>8.1266840401168778</v>
      </c>
      <c r="X8" s="10">
        <f t="shared" si="6"/>
        <v>1</v>
      </c>
      <c r="Y8" s="8"/>
      <c r="Z8" s="6"/>
      <c r="AA8" s="6"/>
      <c r="AB8" s="6"/>
      <c r="AC8" s="6"/>
      <c r="AD8" s="10"/>
    </row>
    <row r="9" spans="1:30" ht="20.25" customHeight="1">
      <c r="A9" s="7" t="s">
        <v>22</v>
      </c>
      <c r="B9" s="12">
        <f t="shared" si="11"/>
        <v>10</v>
      </c>
      <c r="C9" s="12">
        <v>3</v>
      </c>
      <c r="D9" s="12">
        <v>4</v>
      </c>
      <c r="E9" s="12">
        <v>3</v>
      </c>
      <c r="F9" s="12"/>
      <c r="G9" s="1"/>
      <c r="H9" s="10">
        <f t="shared" si="1"/>
        <v>0.8386337177821096</v>
      </c>
      <c r="I9" s="1"/>
      <c r="J9" s="10">
        <f t="shared" si="2"/>
        <v>0.66439342937929169</v>
      </c>
      <c r="K9" s="1"/>
      <c r="L9" s="10">
        <f t="shared" si="3"/>
        <v>0.6772674355642192</v>
      </c>
      <c r="M9" s="5"/>
      <c r="N9" s="11">
        <f t="shared" si="0"/>
        <v>0.66439342937929169</v>
      </c>
      <c r="O9" s="5"/>
      <c r="P9" s="11">
        <f t="shared" si="4"/>
        <v>1</v>
      </c>
      <c r="Q9" s="11"/>
      <c r="R9" s="11"/>
      <c r="S9" s="6" t="s">
        <v>34</v>
      </c>
      <c r="T9" s="6">
        <v>-2.8</v>
      </c>
      <c r="U9" s="6">
        <v>8</v>
      </c>
      <c r="V9" s="6">
        <v>2.5151474350343341</v>
      </c>
      <c r="W9" s="6">
        <f t="shared" si="5"/>
        <v>5.3151474350343335</v>
      </c>
      <c r="X9" s="10">
        <f t="shared" si="6"/>
        <v>0.66439342937929169</v>
      </c>
      <c r="Y9" s="8"/>
      <c r="Z9" s="6"/>
      <c r="AA9" s="6"/>
      <c r="AB9" s="6"/>
      <c r="AC9" s="6"/>
      <c r="AD9" s="10"/>
    </row>
    <row r="10" spans="1:30" ht="20.25" customHeight="1">
      <c r="A10" s="7" t="s">
        <v>42</v>
      </c>
      <c r="B10" s="12">
        <f t="shared" si="11"/>
        <v>20</v>
      </c>
      <c r="C10" s="12">
        <v>3</v>
      </c>
      <c r="D10" s="12">
        <v>7</v>
      </c>
      <c r="E10" s="12">
        <v>3</v>
      </c>
      <c r="F10" s="12">
        <v>7</v>
      </c>
      <c r="G10" s="1"/>
      <c r="H10" s="10">
        <f t="shared" si="1"/>
        <v>0.8386337177821096</v>
      </c>
      <c r="I10" s="1"/>
      <c r="J10" s="10">
        <f t="shared" si="2"/>
        <v>0.8386337177821096</v>
      </c>
      <c r="K10" s="1"/>
      <c r="L10" s="10">
        <f t="shared" si="3"/>
        <v>0.6772674355642192</v>
      </c>
      <c r="M10" s="5"/>
      <c r="N10" s="11">
        <f t="shared" si="0"/>
        <v>0.6772674355642192</v>
      </c>
      <c r="O10" s="5"/>
      <c r="P10" s="11">
        <f t="shared" si="4"/>
        <v>1</v>
      </c>
      <c r="Q10" s="11"/>
      <c r="R10" s="11">
        <f t="shared" si="10"/>
        <v>1</v>
      </c>
      <c r="S10" s="6" t="s">
        <v>44</v>
      </c>
      <c r="T10" s="6">
        <v>-0.4</v>
      </c>
      <c r="U10" s="6">
        <v>8</v>
      </c>
      <c r="V10" s="6">
        <v>5.0181394845137532</v>
      </c>
      <c r="W10" s="6">
        <f t="shared" si="5"/>
        <v>5.4181394845137536</v>
      </c>
      <c r="X10" s="10">
        <f t="shared" si="6"/>
        <v>0.6772674355642192</v>
      </c>
      <c r="Y10" s="8" t="s">
        <v>45</v>
      </c>
      <c r="Z10" s="6">
        <v>-0.1</v>
      </c>
      <c r="AA10" s="6">
        <v>7</v>
      </c>
      <c r="AB10" s="6">
        <v>7.5217639626854043</v>
      </c>
      <c r="AC10" s="6">
        <f>AB10-Z10</f>
        <v>7.6217639626854039</v>
      </c>
      <c r="AD10" s="10">
        <f t="shared" si="8"/>
        <v>1</v>
      </c>
    </row>
    <row r="11" spans="1:30" ht="20.25" customHeight="1">
      <c r="A11" s="7" t="s">
        <v>43</v>
      </c>
      <c r="B11" s="12">
        <f t="shared" ref="B11" si="12">SUM(C11:F11)</f>
        <v>7</v>
      </c>
      <c r="C11" s="12">
        <v>1</v>
      </c>
      <c r="D11" s="12">
        <v>2.5</v>
      </c>
      <c r="E11" s="12">
        <v>1</v>
      </c>
      <c r="F11" s="12">
        <v>2.5</v>
      </c>
      <c r="G11" s="1"/>
      <c r="H11" s="10">
        <f t="shared" si="1"/>
        <v>0.8386337177821096</v>
      </c>
      <c r="I11" s="1"/>
      <c r="J11" s="10">
        <f>AVERAGE(N11,R11)</f>
        <v>0.67287611371124112</v>
      </c>
      <c r="K11" s="1"/>
      <c r="L11" s="10">
        <f t="shared" si="3"/>
        <v>0.6772674355642192</v>
      </c>
      <c r="M11" s="5"/>
      <c r="N11" s="11">
        <f t="shared" si="0"/>
        <v>0.72583681027523073</v>
      </c>
      <c r="O11" s="5"/>
      <c r="P11" s="11">
        <f t="shared" si="4"/>
        <v>1</v>
      </c>
      <c r="Q11" s="11"/>
      <c r="R11" s="11">
        <f t="shared" si="10"/>
        <v>0.6199154171472514</v>
      </c>
      <c r="S11" s="16" t="s">
        <v>51</v>
      </c>
      <c r="T11" s="6">
        <v>19.7</v>
      </c>
      <c r="U11" s="6">
        <v>7.3</v>
      </c>
      <c r="V11" s="6">
        <v>24.998608715009183</v>
      </c>
      <c r="W11" s="6">
        <f t="shared" si="5"/>
        <v>5.2986087150091841</v>
      </c>
      <c r="X11" s="10">
        <f>IF(W11&gt;U11,1,IF(W11&lt;0,0,W11/U11))</f>
        <v>0.72583681027523073</v>
      </c>
      <c r="Y11" s="8" t="s">
        <v>40</v>
      </c>
      <c r="Z11" s="6">
        <v>38</v>
      </c>
      <c r="AA11" s="6">
        <v>5</v>
      </c>
      <c r="AB11" s="6">
        <v>41.099577085736257</v>
      </c>
      <c r="AC11" s="6">
        <f t="shared" ref="AC11:AC12" si="13">AB11-Z11</f>
        <v>3.0995770857362572</v>
      </c>
      <c r="AD11" s="10">
        <f t="shared" si="8"/>
        <v>0.6199154171472514</v>
      </c>
    </row>
    <row r="12" spans="1:30" ht="20.25" customHeight="1">
      <c r="A12" s="7" t="s">
        <v>2</v>
      </c>
      <c r="B12" s="12">
        <f t="shared" si="9"/>
        <v>7</v>
      </c>
      <c r="C12" s="12">
        <v>1</v>
      </c>
      <c r="D12" s="12">
        <v>2.5</v>
      </c>
      <c r="E12" s="12">
        <v>1</v>
      </c>
      <c r="F12" s="12">
        <v>2.5</v>
      </c>
      <c r="G12" s="1"/>
      <c r="H12" s="10">
        <f t="shared" si="1"/>
        <v>0.8386337177821096</v>
      </c>
      <c r="I12" s="1"/>
      <c r="J12" s="10">
        <f t="shared" si="2"/>
        <v>0.68626177786772802</v>
      </c>
      <c r="K12" s="1"/>
      <c r="L12" s="10">
        <f t="shared" si="3"/>
        <v>0.6772674355642192</v>
      </c>
      <c r="M12" s="5"/>
      <c r="N12" s="11">
        <f t="shared" si="0"/>
        <v>0.37252355573545609</v>
      </c>
      <c r="O12" s="5"/>
      <c r="P12" s="11">
        <f t="shared" si="4"/>
        <v>1</v>
      </c>
      <c r="Q12" s="11"/>
      <c r="R12" s="11">
        <f t="shared" si="10"/>
        <v>1</v>
      </c>
      <c r="S12" s="6" t="s">
        <v>3</v>
      </c>
      <c r="T12" s="6">
        <v>3.3</v>
      </c>
      <c r="U12" s="6">
        <v>8.4</v>
      </c>
      <c r="V12" s="6">
        <v>6.4291978681778312</v>
      </c>
      <c r="W12" s="6">
        <f t="shared" si="5"/>
        <v>3.1291978681778314</v>
      </c>
      <c r="X12" s="10">
        <f>IF(W12&gt;U12,1,IF(W12&lt;0,0,W12/U12))</f>
        <v>0.37252355573545609</v>
      </c>
      <c r="Y12" s="8" t="s">
        <v>39</v>
      </c>
      <c r="Z12" s="6">
        <v>1.1000000000000001</v>
      </c>
      <c r="AA12" s="6">
        <v>7.1</v>
      </c>
      <c r="AB12" s="6">
        <v>10.462602680501513</v>
      </c>
      <c r="AC12" s="6">
        <f t="shared" si="13"/>
        <v>9.3626026805015137</v>
      </c>
      <c r="AD12" s="10">
        <f t="shared" si="8"/>
        <v>1</v>
      </c>
    </row>
    <row r="13" spans="1:30" ht="20.25" customHeight="1">
      <c r="A13" s="7" t="s">
        <v>6</v>
      </c>
      <c r="B13" s="12">
        <f t="shared" si="9"/>
        <v>7</v>
      </c>
      <c r="C13" s="12">
        <v>2</v>
      </c>
      <c r="D13" s="12">
        <v>5</v>
      </c>
      <c r="E13" s="12"/>
      <c r="F13" s="12"/>
      <c r="G13" s="1"/>
      <c r="H13" s="10">
        <f t="shared" si="1"/>
        <v>0.6772674355642192</v>
      </c>
      <c r="I13" s="1"/>
      <c r="J13" s="10">
        <f t="shared" si="2"/>
        <v>0.90800320187491257</v>
      </c>
      <c r="K13" s="1"/>
      <c r="L13" s="10">
        <f t="shared" si="3"/>
        <v>0.6772674355642192</v>
      </c>
      <c r="M13" s="5"/>
      <c r="N13" s="11">
        <f t="shared" si="0"/>
        <v>0.90800320187491257</v>
      </c>
      <c r="O13" s="5"/>
      <c r="P13" s="5"/>
      <c r="Q13" s="11"/>
      <c r="R13" s="5"/>
      <c r="S13" s="6" t="s">
        <v>11</v>
      </c>
      <c r="T13" s="6">
        <v>6.5</v>
      </c>
      <c r="U13" s="6">
        <v>12.5</v>
      </c>
      <c r="V13" s="13">
        <v>17.850040023436406</v>
      </c>
      <c r="W13" s="6">
        <f>V13-T13</f>
        <v>11.350040023436406</v>
      </c>
      <c r="X13" s="10">
        <f t="shared" si="6"/>
        <v>0.90800320187491257</v>
      </c>
      <c r="Y13" s="8"/>
      <c r="Z13" s="9"/>
      <c r="AA13" s="9"/>
      <c r="AB13" s="1"/>
      <c r="AC13" s="1"/>
      <c r="AD13" s="1"/>
    </row>
    <row r="17" spans="21:22">
      <c r="U17" s="15"/>
      <c r="V17" s="14"/>
    </row>
    <row r="18" spans="21:22">
      <c r="U18" s="15"/>
    </row>
  </sheetData>
  <mergeCells count="17">
    <mergeCell ref="O2:R2"/>
    <mergeCell ref="G2:J2"/>
    <mergeCell ref="G1:R1"/>
    <mergeCell ref="S1:X1"/>
    <mergeCell ref="A1:A3"/>
    <mergeCell ref="B1:F1"/>
    <mergeCell ref="C2:D2"/>
    <mergeCell ref="E2:F2"/>
    <mergeCell ref="B2:B3"/>
    <mergeCell ref="K2:N2"/>
    <mergeCell ref="Y1:AD1"/>
    <mergeCell ref="AB2:AD2"/>
    <mergeCell ref="Z2:AA2"/>
    <mergeCell ref="T2:U2"/>
    <mergeCell ref="S2:S3"/>
    <mergeCell ref="Y2:Y3"/>
    <mergeCell ref="V2:X2"/>
  </mergeCells>
  <phoneticPr fontId="1" type="noConversion"/>
  <pageMargins left="0.7" right="0.7" top="0.75" bottom="0.75" header="0.3" footer="0.3"/>
  <pageSetup paperSize="9" scale="69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2" sqref="E12"/>
    </sheetView>
  </sheetViews>
  <sheetFormatPr defaultRowHeight="13.5"/>
  <cols>
    <col min="1" max="1" width="16.5" customWidth="1"/>
  </cols>
  <sheetData>
    <row r="1" spans="1:2">
      <c r="A1" t="s">
        <v>52</v>
      </c>
      <c r="B1" t="s">
        <v>53</v>
      </c>
    </row>
    <row r="2" spans="1:2">
      <c r="A2" t="s">
        <v>54</v>
      </c>
      <c r="B2" t="s">
        <v>55</v>
      </c>
    </row>
    <row r="3" spans="1:2">
      <c r="A3" t="s">
        <v>56</v>
      </c>
      <c r="B3" t="s">
        <v>57</v>
      </c>
    </row>
    <row r="4" spans="1:2">
      <c r="A4" t="s">
        <v>58</v>
      </c>
      <c r="B4" t="s">
        <v>59</v>
      </c>
    </row>
    <row r="5" spans="1:2">
      <c r="A5" t="s">
        <v>60</v>
      </c>
      <c r="B5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He(联通集团客户服务部)</dc:creator>
  <cp:lastModifiedBy>石婧雅</cp:lastModifiedBy>
  <cp:lastPrinted>2017-03-31T03:05:56Z</cp:lastPrinted>
  <dcterms:created xsi:type="dcterms:W3CDTF">2017-01-19T07:00:06Z</dcterms:created>
  <dcterms:modified xsi:type="dcterms:W3CDTF">2018-06-01T11:32:48Z</dcterms:modified>
</cp:coreProperties>
</file>