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iko/TimeSeries/"/>
    </mc:Choice>
  </mc:AlternateContent>
  <xr:revisionPtr revIDLastSave="0" documentId="13_ncr:1_{DFD90474-DF61-E14A-9D5A-E6A9BB106732}" xr6:coauthVersionLast="45" xr6:coauthVersionMax="45" xr10:uidLastSave="{00000000-0000-0000-0000-000000000000}"/>
  <bookViews>
    <workbookView xWindow="0" yWindow="860" windowWidth="25040" windowHeight="14360" xr2:uid="{D95DA1E2-9D7A-FF46-9962-97E43514D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11" i="1" s="1"/>
  <c r="C4" i="1"/>
  <c r="D4" i="1" s="1"/>
  <c r="E4" i="1" s="1"/>
  <c r="F4" i="1" s="1"/>
  <c r="G4" i="1" s="1"/>
  <c r="H4" i="1" s="1"/>
  <c r="I4" i="1" s="1"/>
  <c r="J4" i="1" s="1"/>
  <c r="C12" i="1" l="1"/>
  <c r="C14" i="1" s="1"/>
  <c r="D8" i="1" s="1"/>
  <c r="D11" i="1" s="1"/>
  <c r="C15" i="1" l="1"/>
  <c r="D9" i="1" s="1"/>
  <c r="D12" i="1" s="1"/>
  <c r="D14" i="1" s="1"/>
  <c r="E8" i="1" s="1"/>
  <c r="E11" i="1" s="1"/>
  <c r="D15" i="1" l="1"/>
  <c r="E9" i="1" s="1"/>
  <c r="E12" i="1" s="1"/>
  <c r="E14" i="1" s="1"/>
  <c r="F8" i="1" s="1"/>
  <c r="F11" i="1" s="1"/>
  <c r="E15" i="1" l="1"/>
  <c r="F9" i="1" s="1"/>
  <c r="F12" i="1" s="1"/>
  <c r="F15" i="1" s="1"/>
  <c r="G9" i="1" s="1"/>
  <c r="G12" i="1" s="1"/>
  <c r="G15" i="1"/>
  <c r="H9" i="1" s="1"/>
  <c r="F14" i="1"/>
  <c r="G8" i="1" s="1"/>
  <c r="G11" i="1" s="1"/>
  <c r="H12" i="1"/>
  <c r="H15" i="1" l="1"/>
  <c r="I9" i="1" s="1"/>
  <c r="G14" i="1"/>
  <c r="H8" i="1" s="1"/>
  <c r="H11" i="1" s="1"/>
  <c r="I12" i="1"/>
  <c r="I15" i="1" s="1"/>
  <c r="J9" i="1" s="1"/>
  <c r="H14" i="1"/>
  <c r="I8" i="1" s="1"/>
  <c r="I11" i="1" s="1"/>
  <c r="J12" i="1" l="1"/>
  <c r="J15" i="1"/>
  <c r="I14" i="1"/>
  <c r="J8" i="1" s="1"/>
  <c r="J11" i="1" s="1"/>
  <c r="J14" i="1" l="1"/>
</calcChain>
</file>

<file path=xl/sharedStrings.xml><?xml version="1.0" encoding="utf-8"?>
<sst xmlns="http://schemas.openxmlformats.org/spreadsheetml/2006/main" count="14" uniqueCount="14">
  <si>
    <t>stock return X_t</t>
  </si>
  <si>
    <t>market  h_t</t>
  </si>
  <si>
    <t>beta updated est theta_t</t>
  </si>
  <si>
    <t>beta (state  var) est theta_t|t-1</t>
  </si>
  <si>
    <t>std dev (n)</t>
  </si>
  <si>
    <t>std dev (w)</t>
  </si>
  <si>
    <t>P_t|t-1</t>
  </si>
  <si>
    <t>prediction error e_t</t>
  </si>
  <si>
    <t>time t</t>
  </si>
  <si>
    <t>P_t = Var(est theta_t)</t>
  </si>
  <si>
    <t>prediction equations:</t>
  </si>
  <si>
    <t>updating equations:</t>
  </si>
  <si>
    <t>Kalman gain K_t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</si>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</sst>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2" fillId="2" borderId="0" xfId="0" applyFont="1" applyFill="1"/>
    <xf numFmtId="0" fontId="3" fillId="0" borderId="0" xfId="0" applyFont="1" applyAlignment="1">
      <alignment horizontal="left"/>
    </xf>
    <xf numFmtId="2" fontId="0" fillId="0" borderId="0" xfId="0" applyNumberFormat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39BD-B8E9-0041-85C0-BC2B663B52CC}">
  <dimension ref="A1:J22"/>
  <sheetViews>
    <sheetView tabSelected="1" zoomScale="160" zoomScaleNormal="160" workbookViewId="0">
      <selection activeCell="B4" sqref="B4"/>
    </sheetView>
  </sheetViews>
  <sheetFormatPr baseColWidth="10" defaultRowHeight="16" x14ac:dyDescent="0.2"/>
  <cols>
    <col min="1" max="1" width="25.83203125" customWidth="1"/>
  </cols>
  <sheetData>
    <row r="1" spans="1:10" x14ac:dyDescent="0.2">
      <c r="A1" s="1" t="s">
        <v>4</v>
      </c>
      <c r="B1" s="3">
        <v>1</v>
      </c>
      <c r="C1" t="s">
        <v>13</v>
      </c>
    </row>
    <row r="2" spans="1:10" x14ac:dyDescent="0.2">
      <c r="A2" s="1" t="s">
        <v>5</v>
      </c>
      <c r="B2" s="3">
        <v>0.5</v>
      </c>
    </row>
    <row r="4" spans="1:10" x14ac:dyDescent="0.2">
      <c r="A4" s="1" t="s">
        <v>8</v>
      </c>
      <c r="B4">
        <v>0</v>
      </c>
      <c r="C4">
        <f>B4+1</f>
        <v>1</v>
      </c>
      <c r="D4">
        <f t="shared" ref="D4:J4" si="0">C4+1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 s="2">
        <f t="shared" si="0"/>
        <v>8</v>
      </c>
    </row>
    <row r="5" spans="1:10" x14ac:dyDescent="0.2">
      <c r="A5" s="1" t="s">
        <v>1</v>
      </c>
      <c r="C5" s="3">
        <v>1</v>
      </c>
      <c r="D5" s="3">
        <v>1</v>
      </c>
      <c r="E5" s="3">
        <v>-2</v>
      </c>
      <c r="F5" s="3">
        <v>0</v>
      </c>
      <c r="G5" s="3">
        <v>-2</v>
      </c>
      <c r="H5" s="3">
        <v>1</v>
      </c>
      <c r="I5" s="3">
        <v>1</v>
      </c>
      <c r="J5" s="3">
        <v>-1</v>
      </c>
    </row>
    <row r="6" spans="1:10" x14ac:dyDescent="0.2">
      <c r="A6" s="1" t="s">
        <v>0</v>
      </c>
      <c r="C6" s="3">
        <v>1</v>
      </c>
      <c r="D6" s="3">
        <v>1</v>
      </c>
      <c r="E6" s="3">
        <v>-3</v>
      </c>
      <c r="F6" s="3">
        <v>1</v>
      </c>
      <c r="G6" s="3">
        <v>-2</v>
      </c>
      <c r="H6" s="3">
        <v>-5</v>
      </c>
      <c r="I6" s="3">
        <v>-1</v>
      </c>
      <c r="J6" s="3">
        <v>4</v>
      </c>
    </row>
    <row r="7" spans="1:10" x14ac:dyDescent="0.2">
      <c r="A7" s="4" t="s">
        <v>10</v>
      </c>
    </row>
    <row r="8" spans="1:10" x14ac:dyDescent="0.2">
      <c r="A8" s="1" t="s">
        <v>3</v>
      </c>
      <c r="C8" s="5">
        <f t="shared" ref="C8:J8" si="1">B14</f>
        <v>1</v>
      </c>
      <c r="D8" s="5">
        <f t="shared" si="1"/>
        <v>1</v>
      </c>
      <c r="E8" s="5">
        <f t="shared" si="1"/>
        <v>1</v>
      </c>
      <c r="F8" s="5">
        <f t="shared" si="1"/>
        <v>1.3678861788617886</v>
      </c>
      <c r="G8" s="5">
        <f t="shared" si="1"/>
        <v>1.3678861788617886</v>
      </c>
      <c r="H8" s="5">
        <f t="shared" si="1"/>
        <v>1.0984766050054406</v>
      </c>
      <c r="I8" s="5">
        <f t="shared" si="1"/>
        <v>-0.74449506454062275</v>
      </c>
      <c r="J8" s="5">
        <f t="shared" si="1"/>
        <v>-0.83539195303901193</v>
      </c>
    </row>
    <row r="9" spans="1:10" x14ac:dyDescent="0.2">
      <c r="A9" s="1" t="s">
        <v>6</v>
      </c>
      <c r="C9" s="5">
        <f t="shared" ref="C9:J9" si="2">B15+$B$2^2</f>
        <v>1.25</v>
      </c>
      <c r="D9" s="5">
        <f t="shared" si="2"/>
        <v>0.80555555555555558</v>
      </c>
      <c r="E9" s="5">
        <f t="shared" si="2"/>
        <v>0.69615384615384612</v>
      </c>
      <c r="F9" s="5">
        <f t="shared" si="2"/>
        <v>0.43394308943089432</v>
      </c>
      <c r="G9" s="5">
        <f t="shared" si="2"/>
        <v>0.68394308943089432</v>
      </c>
      <c r="H9" s="5">
        <f t="shared" si="2"/>
        <v>0.43307943416757344</v>
      </c>
      <c r="I9" s="5">
        <f t="shared" si="2"/>
        <v>0.55220197418375094</v>
      </c>
      <c r="J9" s="5">
        <f t="shared" si="2"/>
        <v>0.6057539439892381</v>
      </c>
    </row>
    <row r="10" spans="1:10" x14ac:dyDescent="0.2">
      <c r="A10" s="1"/>
      <c r="C10" s="5"/>
      <c r="D10" s="5"/>
      <c r="E10" s="5"/>
      <c r="F10" s="5"/>
      <c r="G10" s="5"/>
      <c r="H10" s="5"/>
      <c r="I10" s="5"/>
      <c r="J10" s="5"/>
    </row>
    <row r="11" spans="1:10" x14ac:dyDescent="0.2">
      <c r="A11" s="1" t="s">
        <v>7</v>
      </c>
      <c r="C11" s="5">
        <f t="shared" ref="C11:J11" si="3">C6-C5*C8</f>
        <v>0</v>
      </c>
      <c r="D11" s="5">
        <f t="shared" si="3"/>
        <v>0</v>
      </c>
      <c r="E11" s="5">
        <f t="shared" si="3"/>
        <v>-1</v>
      </c>
      <c r="F11" s="5">
        <f t="shared" si="3"/>
        <v>1</v>
      </c>
      <c r="G11" s="5">
        <f t="shared" si="3"/>
        <v>0.7357723577235773</v>
      </c>
      <c r="H11" s="5">
        <f t="shared" si="3"/>
        <v>-6.0984766050054411</v>
      </c>
      <c r="I11" s="5">
        <f t="shared" si="3"/>
        <v>-0.25550493545937725</v>
      </c>
      <c r="J11" s="5">
        <f t="shared" si="3"/>
        <v>3.1646080469609883</v>
      </c>
    </row>
    <row r="12" spans="1:10" x14ac:dyDescent="0.2">
      <c r="A12" s="1" t="s">
        <v>12</v>
      </c>
      <c r="C12" s="5">
        <f t="shared" ref="C12:J12" si="4">C9*C5/(C5*C9*C5+$B$1^2)</f>
        <v>0.55555555555555558</v>
      </c>
      <c r="D12" s="5">
        <f t="shared" si="4"/>
        <v>0.44615384615384618</v>
      </c>
      <c r="E12" s="5">
        <f t="shared" si="4"/>
        <v>-0.36788617886178859</v>
      </c>
      <c r="F12" s="5">
        <f t="shared" si="4"/>
        <v>0</v>
      </c>
      <c r="G12" s="5">
        <f t="shared" si="4"/>
        <v>-0.36615886833514688</v>
      </c>
      <c r="H12" s="5">
        <f t="shared" si="4"/>
        <v>0.30220197418375094</v>
      </c>
      <c r="I12" s="5">
        <f t="shared" si="4"/>
        <v>0.3557539439892381</v>
      </c>
      <c r="J12" s="5">
        <f t="shared" si="4"/>
        <v>-0.37723958035833283</v>
      </c>
    </row>
    <row r="13" spans="1:10" x14ac:dyDescent="0.2">
      <c r="A13" s="4" t="s">
        <v>11</v>
      </c>
      <c r="C13" s="5"/>
      <c r="D13" s="5"/>
      <c r="E13" s="5"/>
      <c r="F13" s="5"/>
      <c r="G13" s="5"/>
      <c r="H13" s="5"/>
      <c r="I13" s="5"/>
      <c r="J13" s="5"/>
    </row>
    <row r="14" spans="1:10" x14ac:dyDescent="0.2">
      <c r="A14" s="1" t="s">
        <v>2</v>
      </c>
      <c r="B14" s="3">
        <v>1</v>
      </c>
      <c r="C14" s="6">
        <f t="shared" ref="C14:J14" si="5">C8+C12*C11</f>
        <v>1</v>
      </c>
      <c r="D14" s="6">
        <f t="shared" si="5"/>
        <v>1</v>
      </c>
      <c r="E14" s="6">
        <f t="shared" si="5"/>
        <v>1.3678861788617886</v>
      </c>
      <c r="F14" s="6">
        <f t="shared" si="5"/>
        <v>1.3678861788617886</v>
      </c>
      <c r="G14" s="6">
        <f t="shared" si="5"/>
        <v>1.0984766050054406</v>
      </c>
      <c r="H14" s="6">
        <f t="shared" si="5"/>
        <v>-0.74449506454062275</v>
      </c>
      <c r="I14" s="6">
        <f t="shared" si="5"/>
        <v>-0.83539195303901193</v>
      </c>
      <c r="J14" s="6">
        <f t="shared" si="5"/>
        <v>-2.0292073646731783</v>
      </c>
    </row>
    <row r="15" spans="1:10" x14ac:dyDescent="0.2">
      <c r="A15" s="1" t="s">
        <v>9</v>
      </c>
      <c r="B15" s="3">
        <v>1</v>
      </c>
      <c r="C15" s="5">
        <f t="shared" ref="C15:J15" si="6">C9-C12*C5*C9</f>
        <v>0.55555555555555558</v>
      </c>
      <c r="D15" s="5">
        <f t="shared" si="6"/>
        <v>0.44615384615384612</v>
      </c>
      <c r="E15" s="5">
        <f t="shared" si="6"/>
        <v>0.18394308943089432</v>
      </c>
      <c r="F15" s="5">
        <f t="shared" si="6"/>
        <v>0.43394308943089432</v>
      </c>
      <c r="G15" s="5">
        <f t="shared" si="6"/>
        <v>0.18307943416757344</v>
      </c>
      <c r="H15" s="5">
        <f t="shared" si="6"/>
        <v>0.30220197418375094</v>
      </c>
      <c r="I15" s="5">
        <f t="shared" si="6"/>
        <v>0.3557539439892381</v>
      </c>
      <c r="J15" s="5">
        <f t="shared" si="6"/>
        <v>0.37723958035833288</v>
      </c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Miller</dc:creator>
  <cp:lastModifiedBy>John Miller</cp:lastModifiedBy>
  <dcterms:created xsi:type="dcterms:W3CDTF">2020-03-30T21:33:04Z</dcterms:created>
  <dcterms:modified xsi:type="dcterms:W3CDTF">2021-03-18T01:22:00Z</dcterms:modified>
</cp:coreProperties>
</file>