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\OneDrive - 단국대학교\바탕 화면\재무_KS_재정통계자료작성\Data\003_Result\"/>
    </mc:Choice>
  </mc:AlternateContent>
  <xr:revisionPtr revIDLastSave="0" documentId="13_ncr:1_{7FA4CEF5-BF9B-4D5D-A4F6-C11B4087B199}" xr6:coauthVersionLast="47" xr6:coauthVersionMax="47" xr10:uidLastSave="{00000000-0000-0000-0000-000000000000}"/>
  <bookViews>
    <workbookView xWindow="6465" yWindow="1245" windowWidth="21600" windowHeight="11760" firstSheet="6" activeTab="7" xr2:uid="{B18A787E-79A9-4DCC-947E-CE37BDAEFA69}"/>
  </bookViews>
  <sheets>
    <sheet name="집행_수입_월별 수입징수상황(전월)202209" sheetId="2" r:id="rId1"/>
    <sheet name="집행_수입_월별 수입징수상황(전년도)202209" sheetId="3" r:id="rId2"/>
    <sheet name="집행_수입_월별 수입운용상황(전월)202209" sheetId="4" r:id="rId3"/>
    <sheet name="집행_수입_월별 수입운용상황(전년도)202209" sheetId="5" r:id="rId4"/>
    <sheet name="집행_지출_월별 지출집행상황(전월)202209" sheetId="6" r:id="rId5"/>
    <sheet name="집행_지출_월별 지출집행상황(전년도)202209" sheetId="7" r:id="rId6"/>
    <sheet name="집행_지출_월별 지출운용상황(전월)202209" sheetId="8" r:id="rId7"/>
    <sheet name="집행_지출_월별 지출운용상황(전년도)202209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9" l="1"/>
  <c r="G27" i="9"/>
  <c r="F27" i="9"/>
  <c r="E27" i="9"/>
  <c r="D27" i="9"/>
  <c r="C27" i="9"/>
  <c r="I26" i="9"/>
  <c r="I25" i="9"/>
  <c r="I24" i="9"/>
  <c r="I23" i="9"/>
  <c r="I22" i="9"/>
  <c r="I21" i="9"/>
  <c r="I20" i="9"/>
  <c r="I19" i="9"/>
  <c r="I18" i="9"/>
  <c r="I17" i="9"/>
  <c r="H16" i="9"/>
  <c r="G16" i="9"/>
  <c r="F16" i="9"/>
  <c r="E16" i="9"/>
  <c r="D16" i="9"/>
  <c r="C16" i="9"/>
  <c r="I15" i="9"/>
  <c r="I14" i="9"/>
  <c r="I13" i="9"/>
  <c r="I12" i="9"/>
  <c r="I11" i="9"/>
  <c r="I10" i="9"/>
  <c r="I9" i="9"/>
  <c r="I8" i="9"/>
  <c r="I7" i="9"/>
  <c r="I6" i="9"/>
  <c r="H27" i="8"/>
  <c r="G27" i="8"/>
  <c r="F27" i="8"/>
  <c r="E27" i="8"/>
  <c r="D27" i="8"/>
  <c r="C27" i="8"/>
  <c r="I26" i="8"/>
  <c r="I25" i="8"/>
  <c r="I24" i="8"/>
  <c r="I23" i="8"/>
  <c r="I22" i="8"/>
  <c r="I21" i="8"/>
  <c r="I20" i="8"/>
  <c r="I19" i="8"/>
  <c r="I18" i="8"/>
  <c r="I17" i="8"/>
  <c r="H16" i="8"/>
  <c r="G16" i="8"/>
  <c r="F16" i="8"/>
  <c r="E16" i="8"/>
  <c r="D16" i="8"/>
  <c r="C16" i="8"/>
  <c r="I15" i="8"/>
  <c r="I14" i="8"/>
  <c r="I13" i="8"/>
  <c r="I12" i="8"/>
  <c r="I11" i="8"/>
  <c r="I10" i="8"/>
  <c r="I9" i="8"/>
  <c r="I8" i="8"/>
  <c r="I7" i="8"/>
  <c r="I6" i="8"/>
  <c r="H27" i="7"/>
  <c r="G27" i="7"/>
  <c r="F27" i="7"/>
  <c r="E27" i="7"/>
  <c r="D27" i="7"/>
  <c r="C27" i="7"/>
  <c r="I26" i="7"/>
  <c r="I25" i="7"/>
  <c r="I24" i="7"/>
  <c r="I23" i="7"/>
  <c r="I22" i="7"/>
  <c r="I21" i="7"/>
  <c r="I20" i="7"/>
  <c r="I19" i="7"/>
  <c r="I18" i="7"/>
  <c r="I17" i="7"/>
  <c r="H16" i="7"/>
  <c r="G16" i="7"/>
  <c r="F16" i="7"/>
  <c r="E16" i="7"/>
  <c r="D16" i="7"/>
  <c r="C16" i="7"/>
  <c r="I16" i="7" s="1"/>
  <c r="I15" i="7"/>
  <c r="I14" i="7"/>
  <c r="I13" i="7"/>
  <c r="I12" i="7"/>
  <c r="I11" i="7"/>
  <c r="I10" i="7"/>
  <c r="I9" i="7"/>
  <c r="I8" i="7"/>
  <c r="I7" i="7"/>
  <c r="I6" i="7"/>
  <c r="H27" i="6"/>
  <c r="G27" i="6"/>
  <c r="F27" i="6"/>
  <c r="E27" i="6"/>
  <c r="D27" i="6"/>
  <c r="C27" i="6"/>
  <c r="I26" i="6"/>
  <c r="I25" i="6"/>
  <c r="I24" i="6"/>
  <c r="I23" i="6"/>
  <c r="I22" i="6"/>
  <c r="I21" i="6"/>
  <c r="I20" i="6"/>
  <c r="I19" i="6"/>
  <c r="I18" i="6"/>
  <c r="I17" i="6"/>
  <c r="H16" i="6"/>
  <c r="G16" i="6"/>
  <c r="F16" i="6"/>
  <c r="E16" i="6"/>
  <c r="D16" i="6"/>
  <c r="C16" i="6"/>
  <c r="I16" i="6" s="1"/>
  <c r="I15" i="6"/>
  <c r="I14" i="6"/>
  <c r="I13" i="6"/>
  <c r="I12" i="6"/>
  <c r="I11" i="6"/>
  <c r="I10" i="6"/>
  <c r="I9" i="6"/>
  <c r="I8" i="6"/>
  <c r="I7" i="6"/>
  <c r="I6" i="6"/>
  <c r="H27" i="5"/>
  <c r="G27" i="5"/>
  <c r="F27" i="5"/>
  <c r="E27" i="5"/>
  <c r="D27" i="5"/>
  <c r="C27" i="5"/>
  <c r="I26" i="5"/>
  <c r="I25" i="5"/>
  <c r="I24" i="5"/>
  <c r="I23" i="5"/>
  <c r="I22" i="5"/>
  <c r="I21" i="5"/>
  <c r="I20" i="5"/>
  <c r="I19" i="5"/>
  <c r="I18" i="5"/>
  <c r="I17" i="5"/>
  <c r="H16" i="5"/>
  <c r="G16" i="5"/>
  <c r="F16" i="5"/>
  <c r="E16" i="5"/>
  <c r="D16" i="5"/>
  <c r="C16" i="5"/>
  <c r="I15" i="5"/>
  <c r="I14" i="5"/>
  <c r="I13" i="5"/>
  <c r="I12" i="5"/>
  <c r="I11" i="5"/>
  <c r="I10" i="5"/>
  <c r="I9" i="5"/>
  <c r="I8" i="5"/>
  <c r="I7" i="5"/>
  <c r="I6" i="5"/>
  <c r="H27" i="4"/>
  <c r="G27" i="4"/>
  <c r="F27" i="4"/>
  <c r="E27" i="4"/>
  <c r="D27" i="4"/>
  <c r="C27" i="4"/>
  <c r="I27" i="4" s="1"/>
  <c r="I26" i="4"/>
  <c r="I25" i="4"/>
  <c r="I24" i="4"/>
  <c r="I23" i="4"/>
  <c r="I22" i="4"/>
  <c r="I21" i="4"/>
  <c r="I20" i="4"/>
  <c r="I19" i="4"/>
  <c r="I18" i="4"/>
  <c r="I17" i="4"/>
  <c r="H16" i="4"/>
  <c r="G16" i="4"/>
  <c r="F16" i="4"/>
  <c r="E16" i="4"/>
  <c r="D16" i="4"/>
  <c r="C16" i="4"/>
  <c r="I16" i="4" s="1"/>
  <c r="I15" i="4"/>
  <c r="I14" i="4"/>
  <c r="I13" i="4"/>
  <c r="I12" i="4"/>
  <c r="I11" i="4"/>
  <c r="I10" i="4"/>
  <c r="I9" i="4"/>
  <c r="I8" i="4"/>
  <c r="I7" i="4"/>
  <c r="I6" i="4"/>
  <c r="N27" i="3"/>
  <c r="J27" i="3"/>
  <c r="I27" i="3"/>
  <c r="H27" i="3"/>
  <c r="G27" i="3"/>
  <c r="K27" i="3" s="1"/>
  <c r="F27" i="3"/>
  <c r="E27" i="3"/>
  <c r="D27" i="3"/>
  <c r="C27" i="3"/>
  <c r="K26" i="3"/>
  <c r="K25" i="3"/>
  <c r="K24" i="3"/>
  <c r="K23" i="3"/>
  <c r="K22" i="3"/>
  <c r="K21" i="3"/>
  <c r="K20" i="3"/>
  <c r="K19" i="3"/>
  <c r="K18" i="3"/>
  <c r="K17" i="3"/>
  <c r="N16" i="3"/>
  <c r="J16" i="3"/>
  <c r="I16" i="3"/>
  <c r="H16" i="3"/>
  <c r="G16" i="3"/>
  <c r="F16" i="3"/>
  <c r="E16" i="3"/>
  <c r="D16" i="3"/>
  <c r="C16" i="3"/>
  <c r="K15" i="3"/>
  <c r="K14" i="3"/>
  <c r="K13" i="3"/>
  <c r="K12" i="3"/>
  <c r="K11" i="3"/>
  <c r="K10" i="3"/>
  <c r="K9" i="3"/>
  <c r="K8" i="3"/>
  <c r="K7" i="3"/>
  <c r="K6" i="3"/>
  <c r="N27" i="2"/>
  <c r="J27" i="2"/>
  <c r="I27" i="2"/>
  <c r="H27" i="2"/>
  <c r="G27" i="2"/>
  <c r="K27" i="2" s="1"/>
  <c r="F27" i="2"/>
  <c r="E27" i="2"/>
  <c r="D27" i="2"/>
  <c r="C27" i="2"/>
  <c r="K26" i="2"/>
  <c r="K25" i="2"/>
  <c r="K24" i="2"/>
  <c r="K23" i="2"/>
  <c r="K22" i="2"/>
  <c r="K21" i="2"/>
  <c r="K20" i="2"/>
  <c r="K19" i="2"/>
  <c r="K18" i="2"/>
  <c r="K17" i="2"/>
  <c r="N16" i="2"/>
  <c r="J16" i="2"/>
  <c r="I16" i="2"/>
  <c r="H16" i="2"/>
  <c r="G16" i="2"/>
  <c r="K16" i="2" s="1"/>
  <c r="F16" i="2"/>
  <c r="E16" i="2"/>
  <c r="D16" i="2"/>
  <c r="C16" i="2"/>
  <c r="K15" i="2"/>
  <c r="K14" i="2"/>
  <c r="K13" i="2"/>
  <c r="K12" i="2"/>
  <c r="K11" i="2"/>
  <c r="K10" i="2"/>
  <c r="K9" i="2"/>
  <c r="K8" i="2"/>
  <c r="K7" i="2"/>
  <c r="K6" i="2"/>
  <c r="I27" i="9" l="1"/>
  <c r="I16" i="9"/>
  <c r="I27" i="8"/>
  <c r="I16" i="8"/>
  <c r="I27" i="7"/>
  <c r="I27" i="6"/>
  <c r="I27" i="5"/>
  <c r="I16" i="5"/>
  <c r="K16" i="3"/>
</calcChain>
</file>

<file path=xl/sharedStrings.xml><?xml version="1.0" encoding="utf-8"?>
<sst xmlns="http://schemas.openxmlformats.org/spreadsheetml/2006/main" count="326" uniqueCount="48">
  <si>
    <t>□ 월별_수입징수상황_Template</t>
    <phoneticPr fontId="2" type="noConversion"/>
  </si>
  <si>
    <t>(단위 : 원)</t>
    <phoneticPr fontId="2" type="noConversion"/>
  </si>
  <si>
    <t>항   목</t>
    <phoneticPr fontId="2" type="noConversion"/>
  </si>
  <si>
    <t>증   감</t>
    <phoneticPr fontId="2" type="noConversion"/>
  </si>
  <si>
    <t>비    고</t>
    <phoneticPr fontId="2" type="noConversion"/>
  </si>
  <si>
    <t>회 계 코 드</t>
    <phoneticPr fontId="2" type="noConversion"/>
  </si>
  <si>
    <t>미 수 납 누 계 금 액</t>
    <phoneticPr fontId="2" type="noConversion"/>
  </si>
  <si>
    <t>징수결정본월금액</t>
    <phoneticPr fontId="2" type="noConversion"/>
  </si>
  <si>
    <t>징수결정누계금액</t>
    <phoneticPr fontId="2" type="noConversion"/>
  </si>
  <si>
    <t>수납본월금액</t>
    <phoneticPr fontId="2" type="noConversion"/>
  </si>
  <si>
    <t>수납누계금액</t>
    <phoneticPr fontId="2" type="noConversion"/>
  </si>
  <si>
    <t>감 사 원</t>
    <phoneticPr fontId="2" type="noConversion"/>
  </si>
  <si>
    <t>경 찰 청</t>
    <phoneticPr fontId="2" type="noConversion"/>
  </si>
  <si>
    <t>고 용 노 동 부</t>
    <phoneticPr fontId="2" type="noConversion"/>
  </si>
  <si>
    <t>관 세 청</t>
    <phoneticPr fontId="2" type="noConversion"/>
  </si>
  <si>
    <t>교 육 부</t>
    <phoneticPr fontId="2" type="noConversion"/>
  </si>
  <si>
    <t>국 방 부</t>
    <phoneticPr fontId="2" type="noConversion"/>
  </si>
  <si>
    <t>국 회</t>
    <phoneticPr fontId="2" type="noConversion"/>
  </si>
  <si>
    <t>기 획 재 정 부</t>
    <phoneticPr fontId="2" type="noConversion"/>
  </si>
  <si>
    <t>대 법 원</t>
    <phoneticPr fontId="2" type="noConversion"/>
  </si>
  <si>
    <t xml:space="preserve">보 건 복 지 부 </t>
    <phoneticPr fontId="2" type="noConversion"/>
  </si>
  <si>
    <t>일 반 회 계(110)</t>
    <phoneticPr fontId="2" type="noConversion"/>
  </si>
  <si>
    <t>기 타</t>
    <phoneticPr fontId="2" type="noConversion"/>
  </si>
  <si>
    <t>236,502,50A,530,540,551,578,588</t>
  </si>
  <si>
    <t>2022.4월</t>
  </si>
  <si>
    <t>2022.5월</t>
  </si>
  <si>
    <t>2022 4월/5월데이터가 없습니다</t>
  </si>
  <si>
    <t>2021.5월</t>
  </si>
  <si>
    <t>2022 5월데이터가 없습니다</t>
  </si>
  <si>
    <t>2022 2021/5월데이터가 없습니다</t>
  </si>
  <si>
    <t>□ 월별_수입운용상황_Template</t>
    <phoneticPr fontId="2" type="noConversion"/>
  </si>
  <si>
    <t>예산현액</t>
    <phoneticPr fontId="2" type="noConversion"/>
  </si>
  <si>
    <t>당월수납금액</t>
    <phoneticPr fontId="2" type="noConversion"/>
  </si>
  <si>
    <t>누계수납금액</t>
    <phoneticPr fontId="2" type="noConversion"/>
  </si>
  <si>
    <t>일 반 회 계</t>
    <phoneticPr fontId="2" type="noConversion"/>
  </si>
  <si>
    <t>540,236,502,50A,530,588,578,551</t>
  </si>
  <si>
    <t>□ 월별_지출집행상황_Template</t>
    <phoneticPr fontId="2" type="noConversion"/>
  </si>
  <si>
    <t>예산</t>
    <phoneticPr fontId="2" type="noConversion"/>
  </si>
  <si>
    <t>당월집행액</t>
    <phoneticPr fontId="2" type="noConversion"/>
  </si>
  <si>
    <t>누계집행액</t>
    <phoneticPr fontId="2" type="noConversion"/>
  </si>
  <si>
    <t>236,502,50A,530,540,578,588</t>
  </si>
  <si>
    <t>2022.6월</t>
  </si>
  <si>
    <t>2022 5월/6월데이터가 없습니다</t>
  </si>
  <si>
    <t>2021.6월</t>
  </si>
  <si>
    <t>2022 2021/6월데이터가 없습니다</t>
  </si>
  <si>
    <t>□ 월별_지출운용상황_Template</t>
    <phoneticPr fontId="2" type="noConversion"/>
  </si>
  <si>
    <t>당월지출금액</t>
    <phoneticPr fontId="2" type="noConversion"/>
  </si>
  <si>
    <t>누계지출금액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</si>
</sst>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_);[Red]\(#,##0\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HY견고딕"/>
      <family val="1"/>
      <charset val="129"/>
    </font>
    <font>
      <sz val="2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sz val="36"/>
      <color theme="1"/>
      <name val="HY견고딕"/>
      <family val="1"/>
      <charset val="129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/>
    </xf>
    <xf numFmtId="176" fontId="0" fillId="0" borderId="2" xfId="1" applyFont="1" applyFill="1" applyBorder="1" applyAlignment="1">
      <alignment vertical="center" shrinkToFit="1"/>
    </xf>
    <xf numFmtId="176" fontId="0" fillId="0" borderId="4" xfId="1" applyFont="1" applyFill="1" applyBorder="1" applyAlignment="1">
      <alignment vertical="center" shrinkToFit="1"/>
    </xf>
    <xf numFmtId="177" fontId="0" fillId="0" borderId="2" xfId="1" applyNumberFormat="1" applyFont="1" applyBorder="1" applyAlignment="1">
      <alignment vertical="center" shrinkToFit="1"/>
    </xf>
    <xf numFmtId="0" fontId="0" fillId="0" borderId="2" xfId="1" applyNumberFormat="1" applyFont="1" applyBorder="1" applyAlignment="1">
      <alignment vertical="center" shrinkToFit="1"/>
    </xf>
    <xf numFmtId="0" fontId="5" fillId="0" borderId="5" xfId="0" applyFont="1" applyBorder="1" applyAlignment="1">
      <alignment horizontal="center" vertical="center"/>
    </xf>
    <xf numFmtId="176" fontId="0" fillId="0" borderId="6" xfId="1" applyFont="1" applyFill="1" applyBorder="1" applyAlignment="1">
      <alignment vertical="center" shrinkToFit="1"/>
    </xf>
    <xf numFmtId="176" fontId="0" fillId="0" borderId="5" xfId="1" applyFont="1" applyFill="1" applyBorder="1" applyAlignment="1">
      <alignment vertical="center" shrinkToFit="1"/>
    </xf>
    <xf numFmtId="177" fontId="0" fillId="0" borderId="6" xfId="1" applyNumberFormat="1" applyFont="1" applyBorder="1" applyAlignment="1">
      <alignment vertical="center" shrinkToFit="1"/>
    </xf>
    <xf numFmtId="0" fontId="0" fillId="0" borderId="6" xfId="1" applyNumberFormat="1" applyFont="1" applyBorder="1" applyAlignment="1">
      <alignment vertical="center" shrinkToFit="1"/>
    </xf>
    <xf numFmtId="176" fontId="0" fillId="0" borderId="6" xfId="1" applyFont="1" applyBorder="1" applyAlignment="1">
      <alignment vertical="center" shrinkToFit="1"/>
    </xf>
    <xf numFmtId="176" fontId="0" fillId="0" borderId="5" xfId="1" applyFont="1" applyBorder="1" applyAlignment="1">
      <alignment vertical="center" shrinkToFit="1"/>
    </xf>
    <xf numFmtId="0" fontId="5" fillId="2" borderId="1" xfId="0" applyFont="1" applyFill="1" applyBorder="1" applyAlignment="1">
      <alignment horizontal="center" vertical="center"/>
    </xf>
    <xf numFmtId="176" fontId="0" fillId="2" borderId="1" xfId="1" applyFont="1" applyFill="1" applyBorder="1" applyAlignment="1">
      <alignment vertical="center" shrinkToFit="1"/>
    </xf>
    <xf numFmtId="177" fontId="0" fillId="2" borderId="1" xfId="1" applyNumberFormat="1" applyFont="1" applyFill="1" applyBorder="1" applyAlignment="1">
      <alignment vertical="center" shrinkToFit="1"/>
    </xf>
    <xf numFmtId="177" fontId="0" fillId="2" borderId="1" xfId="0" applyNumberFormat="1" applyFill="1" applyBorder="1" applyAlignment="1">
      <alignment vertical="center" shrinkToFit="1"/>
    </xf>
    <xf numFmtId="3" fontId="0" fillId="0" borderId="6" xfId="1" applyNumberFormat="1" applyFont="1" applyBorder="1" applyAlignment="1">
      <alignment vertical="center" shrinkToFit="1"/>
    </xf>
    <xf numFmtId="176" fontId="0" fillId="0" borderId="2" xfId="2" applyFont="1" applyFill="1" applyBorder="1" applyAlignment="1">
      <alignment vertical="center" shrinkToFit="1"/>
    </xf>
    <xf numFmtId="176" fontId="0" fillId="0" borderId="4" xfId="2" applyFont="1" applyFill="1" applyBorder="1" applyAlignment="1">
      <alignment vertical="center" shrinkToFit="1"/>
    </xf>
    <xf numFmtId="177" fontId="0" fillId="0" borderId="2" xfId="2" applyNumberFormat="1" applyFont="1" applyBorder="1" applyAlignment="1">
      <alignment vertical="center" shrinkToFit="1"/>
    </xf>
    <xf numFmtId="0" fontId="0" fillId="0" borderId="2" xfId="2" applyNumberFormat="1" applyFont="1" applyBorder="1" applyAlignment="1">
      <alignment vertical="center" shrinkToFit="1"/>
    </xf>
    <xf numFmtId="176" fontId="0" fillId="0" borderId="6" xfId="2" applyFont="1" applyFill="1" applyBorder="1" applyAlignment="1">
      <alignment vertical="center" shrinkToFit="1"/>
    </xf>
    <xf numFmtId="176" fontId="0" fillId="0" borderId="5" xfId="2" applyFont="1" applyFill="1" applyBorder="1" applyAlignment="1">
      <alignment vertical="center" shrinkToFit="1"/>
    </xf>
    <xf numFmtId="177" fontId="0" fillId="0" borderId="6" xfId="2" applyNumberFormat="1" applyFont="1" applyBorder="1" applyAlignment="1">
      <alignment vertical="center" shrinkToFit="1"/>
    </xf>
    <xf numFmtId="0" fontId="0" fillId="0" borderId="6" xfId="2" applyNumberFormat="1" applyFont="1" applyBorder="1" applyAlignment="1">
      <alignment vertical="center" shrinkToFit="1"/>
    </xf>
    <xf numFmtId="176" fontId="0" fillId="0" borderId="6" xfId="2" applyFont="1" applyBorder="1" applyAlignment="1">
      <alignment vertical="center" shrinkToFit="1"/>
    </xf>
    <xf numFmtId="176" fontId="0" fillId="0" borderId="5" xfId="2" applyFont="1" applyBorder="1" applyAlignment="1">
      <alignment vertical="center" shrinkToFit="1"/>
    </xf>
    <xf numFmtId="176" fontId="0" fillId="2" borderId="1" xfId="2" applyFont="1" applyFill="1" applyBorder="1" applyAlignment="1">
      <alignment vertical="center" shrinkToFit="1"/>
    </xf>
    <xf numFmtId="177" fontId="0" fillId="2" borderId="1" xfId="2" applyNumberFormat="1" applyFont="1" applyFill="1" applyBorder="1" applyAlignment="1">
      <alignment vertical="center" shrinkToFit="1"/>
    </xf>
    <xf numFmtId="3" fontId="0" fillId="0" borderId="6" xfId="2" applyNumberFormat="1" applyFont="1" applyBorder="1" applyAlignment="1">
      <alignment vertical="center" shrinkToFit="1"/>
    </xf>
    <xf numFmtId="176" fontId="0" fillId="0" borderId="2" xfId="3" applyFont="1" applyFill="1" applyBorder="1" applyAlignment="1">
      <alignment vertical="center" shrinkToFit="1"/>
    </xf>
    <xf numFmtId="176" fontId="0" fillId="0" borderId="4" xfId="3" applyFont="1" applyFill="1" applyBorder="1" applyAlignment="1">
      <alignment vertical="center" shrinkToFit="1"/>
    </xf>
    <xf numFmtId="177" fontId="0" fillId="0" borderId="2" xfId="3" applyNumberFormat="1" applyFont="1" applyBorder="1" applyAlignment="1">
      <alignment vertical="center" shrinkToFit="1"/>
    </xf>
    <xf numFmtId="0" fontId="0" fillId="0" borderId="2" xfId="3" applyNumberFormat="1" applyFont="1" applyBorder="1" applyAlignment="1">
      <alignment vertical="center" shrinkToFit="1"/>
    </xf>
    <xf numFmtId="176" fontId="0" fillId="0" borderId="6" xfId="3" applyFont="1" applyFill="1" applyBorder="1" applyAlignment="1">
      <alignment vertical="center" shrinkToFit="1"/>
    </xf>
    <xf numFmtId="176" fontId="0" fillId="0" borderId="5" xfId="3" applyFont="1" applyFill="1" applyBorder="1" applyAlignment="1">
      <alignment vertical="center" shrinkToFit="1"/>
    </xf>
    <xf numFmtId="177" fontId="0" fillId="0" borderId="6" xfId="3" applyNumberFormat="1" applyFont="1" applyBorder="1" applyAlignment="1">
      <alignment vertical="center" shrinkToFit="1"/>
    </xf>
    <xf numFmtId="0" fontId="0" fillId="0" borderId="6" xfId="3" applyNumberFormat="1" applyFont="1" applyBorder="1" applyAlignment="1">
      <alignment vertical="center" shrinkToFit="1"/>
    </xf>
    <xf numFmtId="176" fontId="0" fillId="0" borderId="6" xfId="3" applyFont="1" applyBorder="1" applyAlignment="1">
      <alignment vertical="center" shrinkToFit="1"/>
    </xf>
    <xf numFmtId="176" fontId="0" fillId="0" borderId="5" xfId="3" applyFont="1" applyBorder="1" applyAlignment="1">
      <alignment vertical="center" shrinkToFit="1"/>
    </xf>
    <xf numFmtId="176" fontId="0" fillId="2" borderId="1" xfId="3" applyFont="1" applyFill="1" applyBorder="1" applyAlignment="1">
      <alignment vertical="center" shrinkToFit="1"/>
    </xf>
    <xf numFmtId="176" fontId="0" fillId="2" borderId="7" xfId="3" applyFont="1" applyFill="1" applyBorder="1" applyAlignment="1">
      <alignment vertical="center" shrinkToFit="1"/>
    </xf>
    <xf numFmtId="177" fontId="0" fillId="2" borderId="1" xfId="3" applyNumberFormat="1" applyFont="1" applyFill="1" applyBorder="1" applyAlignment="1">
      <alignment vertical="center" shrinkToFit="1"/>
    </xf>
    <xf numFmtId="3" fontId="0" fillId="0" borderId="6" xfId="3" applyNumberFormat="1" applyFont="1" applyBorder="1" applyAlignment="1">
      <alignment vertical="center" shrinkToFit="1"/>
    </xf>
    <xf numFmtId="176" fontId="0" fillId="0" borderId="2" xfId="4" applyFont="1" applyFill="1" applyBorder="1" applyAlignment="1">
      <alignment vertical="center" shrinkToFit="1"/>
    </xf>
    <xf numFmtId="176" fontId="0" fillId="0" borderId="4" xfId="4" applyFont="1" applyFill="1" applyBorder="1" applyAlignment="1">
      <alignment vertical="center" shrinkToFit="1"/>
    </xf>
    <xf numFmtId="177" fontId="0" fillId="0" borderId="2" xfId="4" applyNumberFormat="1" applyFont="1" applyBorder="1" applyAlignment="1">
      <alignment vertical="center" shrinkToFit="1"/>
    </xf>
    <xf numFmtId="0" fontId="0" fillId="0" borderId="2" xfId="4" applyNumberFormat="1" applyFont="1" applyBorder="1" applyAlignment="1">
      <alignment vertical="center" shrinkToFit="1"/>
    </xf>
    <xf numFmtId="176" fontId="0" fillId="0" borderId="6" xfId="4" applyFont="1" applyFill="1" applyBorder="1" applyAlignment="1">
      <alignment vertical="center" shrinkToFit="1"/>
    </xf>
    <xf numFmtId="176" fontId="0" fillId="0" borderId="5" xfId="4" applyFont="1" applyFill="1" applyBorder="1" applyAlignment="1">
      <alignment vertical="center" shrinkToFit="1"/>
    </xf>
    <xf numFmtId="177" fontId="0" fillId="0" borderId="6" xfId="4" applyNumberFormat="1" applyFont="1" applyBorder="1" applyAlignment="1">
      <alignment vertical="center" shrinkToFit="1"/>
    </xf>
    <xf numFmtId="0" fontId="0" fillId="0" borderId="6" xfId="4" applyNumberFormat="1" applyFont="1" applyBorder="1" applyAlignment="1">
      <alignment vertical="center" shrinkToFit="1"/>
    </xf>
    <xf numFmtId="176" fontId="0" fillId="0" borderId="6" xfId="4" applyFont="1" applyBorder="1" applyAlignment="1">
      <alignment vertical="center" shrinkToFit="1"/>
    </xf>
    <xf numFmtId="176" fontId="0" fillId="0" borderId="5" xfId="4" applyFont="1" applyBorder="1" applyAlignment="1">
      <alignment vertical="center" shrinkToFit="1"/>
    </xf>
    <xf numFmtId="176" fontId="0" fillId="2" borderId="1" xfId="4" applyFont="1" applyFill="1" applyBorder="1" applyAlignment="1">
      <alignment vertical="center" shrinkToFit="1"/>
    </xf>
    <xf numFmtId="176" fontId="0" fillId="2" borderId="7" xfId="4" applyFont="1" applyFill="1" applyBorder="1" applyAlignment="1">
      <alignment vertical="center" shrinkToFit="1"/>
    </xf>
    <xf numFmtId="177" fontId="0" fillId="2" borderId="1" xfId="4" applyNumberFormat="1" applyFont="1" applyFill="1" applyBorder="1" applyAlignment="1">
      <alignment vertical="center" shrinkToFit="1"/>
    </xf>
    <xf numFmtId="3" fontId="0" fillId="0" borderId="6" xfId="4" applyNumberFormat="1" applyFont="1" applyBorder="1" applyAlignment="1">
      <alignment vertical="center" shrinkToFit="1"/>
    </xf>
    <xf numFmtId="176" fontId="0" fillId="0" borderId="2" xfId="5" applyFont="1" applyFill="1" applyBorder="1" applyAlignment="1">
      <alignment vertical="center" shrinkToFit="1"/>
    </xf>
    <xf numFmtId="176" fontId="0" fillId="0" borderId="4" xfId="5" applyFont="1" applyFill="1" applyBorder="1" applyAlignment="1">
      <alignment vertical="center" shrinkToFit="1"/>
    </xf>
    <xf numFmtId="177" fontId="0" fillId="0" borderId="2" xfId="5" applyNumberFormat="1" applyFont="1" applyBorder="1" applyAlignment="1">
      <alignment vertical="center" shrinkToFit="1"/>
    </xf>
    <xf numFmtId="0" fontId="0" fillId="0" borderId="2" xfId="5" applyNumberFormat="1" applyFont="1" applyBorder="1" applyAlignment="1">
      <alignment vertical="center" shrinkToFit="1"/>
    </xf>
    <xf numFmtId="176" fontId="0" fillId="0" borderId="6" xfId="5" applyFont="1" applyFill="1" applyBorder="1" applyAlignment="1">
      <alignment vertical="center" shrinkToFit="1"/>
    </xf>
    <xf numFmtId="176" fontId="0" fillId="0" borderId="5" xfId="5" applyFont="1" applyFill="1" applyBorder="1" applyAlignment="1">
      <alignment vertical="center" shrinkToFit="1"/>
    </xf>
    <xf numFmtId="177" fontId="0" fillId="0" borderId="6" xfId="5" applyNumberFormat="1" applyFont="1" applyBorder="1" applyAlignment="1">
      <alignment vertical="center" shrinkToFit="1"/>
    </xf>
    <xf numFmtId="0" fontId="0" fillId="0" borderId="6" xfId="5" applyNumberFormat="1" applyFont="1" applyBorder="1" applyAlignment="1">
      <alignment vertical="center" shrinkToFit="1"/>
    </xf>
    <xf numFmtId="176" fontId="0" fillId="0" borderId="6" xfId="5" applyFont="1" applyBorder="1" applyAlignment="1">
      <alignment vertical="center" shrinkToFit="1"/>
    </xf>
    <xf numFmtId="176" fontId="0" fillId="0" borderId="5" xfId="5" applyFont="1" applyBorder="1" applyAlignment="1">
      <alignment vertical="center" shrinkToFit="1"/>
    </xf>
    <xf numFmtId="0" fontId="5" fillId="2" borderId="7" xfId="0" applyFont="1" applyFill="1" applyBorder="1" applyAlignment="1">
      <alignment horizontal="center" vertical="center"/>
    </xf>
    <xf numFmtId="176" fontId="0" fillId="2" borderId="1" xfId="5" applyFont="1" applyFill="1" applyBorder="1" applyAlignment="1">
      <alignment vertical="center" shrinkToFit="1"/>
    </xf>
    <xf numFmtId="176" fontId="0" fillId="2" borderId="7" xfId="5" applyFont="1" applyFill="1" applyBorder="1" applyAlignment="1">
      <alignment vertical="center" shrinkToFit="1"/>
    </xf>
    <xf numFmtId="177" fontId="0" fillId="2" borderId="1" xfId="5" applyNumberFormat="1" applyFont="1" applyFill="1" applyBorder="1" applyAlignment="1">
      <alignment vertical="center" shrinkToFit="1"/>
    </xf>
    <xf numFmtId="3" fontId="0" fillId="0" borderId="6" xfId="5" applyNumberFormat="1" applyFont="1" applyBorder="1" applyAlignment="1">
      <alignment vertical="center" shrinkToFit="1"/>
    </xf>
    <xf numFmtId="176" fontId="0" fillId="0" borderId="2" xfId="6" applyFont="1" applyFill="1" applyBorder="1" applyAlignment="1">
      <alignment vertical="center" shrinkToFit="1"/>
    </xf>
    <xf numFmtId="176" fontId="0" fillId="0" borderId="4" xfId="6" applyFont="1" applyFill="1" applyBorder="1" applyAlignment="1">
      <alignment vertical="center" shrinkToFit="1"/>
    </xf>
    <xf numFmtId="177" fontId="0" fillId="0" borderId="2" xfId="6" applyNumberFormat="1" applyFont="1" applyBorder="1" applyAlignment="1">
      <alignment vertical="center" shrinkToFit="1"/>
    </xf>
    <xf numFmtId="0" fontId="0" fillId="0" borderId="2" xfId="6" applyNumberFormat="1" applyFont="1" applyBorder="1" applyAlignment="1">
      <alignment vertical="center" shrinkToFit="1"/>
    </xf>
    <xf numFmtId="176" fontId="0" fillId="0" borderId="6" xfId="6" applyFont="1" applyFill="1" applyBorder="1" applyAlignment="1">
      <alignment vertical="center" shrinkToFit="1"/>
    </xf>
    <xf numFmtId="176" fontId="0" fillId="0" borderId="5" xfId="6" applyFont="1" applyFill="1" applyBorder="1" applyAlignment="1">
      <alignment vertical="center" shrinkToFit="1"/>
    </xf>
    <xf numFmtId="177" fontId="0" fillId="0" borderId="6" xfId="6" applyNumberFormat="1" applyFont="1" applyBorder="1" applyAlignment="1">
      <alignment vertical="center" shrinkToFit="1"/>
    </xf>
    <xf numFmtId="0" fontId="0" fillId="0" borderId="6" xfId="6" applyNumberFormat="1" applyFont="1" applyBorder="1" applyAlignment="1">
      <alignment vertical="center" shrinkToFit="1"/>
    </xf>
    <xf numFmtId="176" fontId="0" fillId="0" borderId="6" xfId="6" applyFont="1" applyBorder="1" applyAlignment="1">
      <alignment vertical="center" shrinkToFit="1"/>
    </xf>
    <xf numFmtId="176" fontId="0" fillId="0" borderId="5" xfId="6" applyFont="1" applyBorder="1" applyAlignment="1">
      <alignment vertical="center" shrinkToFit="1"/>
    </xf>
    <xf numFmtId="176" fontId="0" fillId="2" borderId="1" xfId="6" applyFont="1" applyFill="1" applyBorder="1" applyAlignment="1">
      <alignment vertical="center" shrinkToFit="1"/>
    </xf>
    <xf numFmtId="176" fontId="0" fillId="2" borderId="7" xfId="6" applyFont="1" applyFill="1" applyBorder="1" applyAlignment="1">
      <alignment vertical="center" shrinkToFit="1"/>
    </xf>
    <xf numFmtId="177" fontId="0" fillId="2" borderId="1" xfId="6" applyNumberFormat="1" applyFont="1" applyFill="1" applyBorder="1" applyAlignment="1">
      <alignment vertical="center" shrinkToFit="1"/>
    </xf>
    <xf numFmtId="3" fontId="0" fillId="0" borderId="6" xfId="6" applyNumberFormat="1" applyFont="1" applyBorder="1" applyAlignment="1">
      <alignment vertical="center" shrinkToFit="1"/>
    </xf>
    <xf numFmtId="176" fontId="0" fillId="0" borderId="2" xfId="7" applyFont="1" applyFill="1" applyBorder="1" applyAlignment="1">
      <alignment vertical="center" shrinkToFit="1"/>
    </xf>
    <xf numFmtId="176" fontId="0" fillId="0" borderId="4" xfId="7" applyFont="1" applyFill="1" applyBorder="1" applyAlignment="1">
      <alignment vertical="center" shrinkToFit="1"/>
    </xf>
    <xf numFmtId="177" fontId="0" fillId="0" borderId="2" xfId="7" applyNumberFormat="1" applyFont="1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176" fontId="0" fillId="0" borderId="6" xfId="7" applyFont="1" applyFill="1" applyBorder="1" applyAlignment="1">
      <alignment vertical="center" shrinkToFit="1"/>
    </xf>
    <xf numFmtId="176" fontId="0" fillId="0" borderId="5" xfId="7" applyFont="1" applyFill="1" applyBorder="1" applyAlignment="1">
      <alignment vertical="center" shrinkToFit="1"/>
    </xf>
    <xf numFmtId="177" fontId="0" fillId="0" borderId="6" xfId="7" applyNumberFormat="1" applyFont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176" fontId="0" fillId="0" borderId="6" xfId="7" applyFont="1" applyBorder="1" applyAlignment="1">
      <alignment vertical="center" shrinkToFit="1"/>
    </xf>
    <xf numFmtId="176" fontId="0" fillId="0" borderId="5" xfId="7" applyFont="1" applyBorder="1" applyAlignment="1">
      <alignment vertical="center" shrinkToFit="1"/>
    </xf>
    <xf numFmtId="176" fontId="0" fillId="2" borderId="1" xfId="7" applyFont="1" applyFill="1" applyBorder="1" applyAlignment="1">
      <alignment vertical="center" shrinkToFit="1"/>
    </xf>
    <xf numFmtId="176" fontId="0" fillId="2" borderId="7" xfId="7" applyFont="1" applyFill="1" applyBorder="1" applyAlignment="1">
      <alignment vertical="center" shrinkToFit="1"/>
    </xf>
    <xf numFmtId="177" fontId="0" fillId="2" borderId="1" xfId="7" applyNumberFormat="1" applyFont="1" applyFill="1" applyBorder="1" applyAlignment="1">
      <alignment vertical="center" shrinkToFit="1"/>
    </xf>
    <xf numFmtId="0" fontId="0" fillId="2" borderId="1" xfId="0" applyFill="1" applyBorder="1" applyAlignment="1">
      <alignment vertical="center" shrinkToFit="1"/>
    </xf>
    <xf numFmtId="176" fontId="0" fillId="0" borderId="2" xfId="8" applyFont="1" applyFill="1" applyBorder="1" applyAlignment="1">
      <alignment vertical="center" shrinkToFit="1"/>
    </xf>
    <xf numFmtId="176" fontId="0" fillId="0" borderId="4" xfId="8" applyFont="1" applyFill="1" applyBorder="1" applyAlignment="1">
      <alignment vertical="center" shrinkToFit="1"/>
    </xf>
    <xf numFmtId="177" fontId="0" fillId="0" borderId="2" xfId="8" applyNumberFormat="1" applyFont="1" applyBorder="1" applyAlignment="1">
      <alignment vertical="center" shrinkToFit="1"/>
    </xf>
    <xf numFmtId="176" fontId="0" fillId="0" borderId="6" xfId="8" applyFont="1" applyFill="1" applyBorder="1" applyAlignment="1">
      <alignment vertical="center" shrinkToFit="1"/>
    </xf>
    <xf numFmtId="176" fontId="0" fillId="0" borderId="5" xfId="8" applyFont="1" applyFill="1" applyBorder="1" applyAlignment="1">
      <alignment vertical="center" shrinkToFit="1"/>
    </xf>
    <xf numFmtId="177" fontId="0" fillId="0" borderId="6" xfId="8" applyNumberFormat="1" applyFont="1" applyBorder="1" applyAlignment="1">
      <alignment vertical="center" shrinkToFit="1"/>
    </xf>
    <xf numFmtId="176" fontId="0" fillId="0" borderId="6" xfId="8" applyFont="1" applyBorder="1" applyAlignment="1">
      <alignment vertical="center" shrinkToFit="1"/>
    </xf>
    <xf numFmtId="176" fontId="0" fillId="0" borderId="5" xfId="8" applyFont="1" applyBorder="1" applyAlignment="1">
      <alignment vertical="center" shrinkToFit="1"/>
    </xf>
    <xf numFmtId="176" fontId="0" fillId="2" borderId="1" xfId="8" applyFont="1" applyFill="1" applyBorder="1" applyAlignment="1">
      <alignment vertical="center" shrinkToFit="1"/>
    </xf>
    <xf numFmtId="176" fontId="0" fillId="2" borderId="7" xfId="8" applyFont="1" applyFill="1" applyBorder="1" applyAlignment="1">
      <alignment vertical="center" shrinkToFit="1"/>
    </xf>
    <xf numFmtId="177" fontId="0" fillId="2" borderId="1" xfId="8" applyNumberFormat="1" applyFont="1" applyFill="1" applyBorder="1" applyAlignment="1">
      <alignment vertical="center" shrinkToFit="1"/>
    </xf>
    <xf numFmtId="0" fontId="7" fillId="2" borderId="2" xfId="0" applyFont="1" applyFill="1" applyBorder="1" applyAlignment="1">
      <alignment horizontal="center" vertical="center" shrinkToFit="1"/>
    </xf>
    <xf numFmtId="0" fontId="7" fillId="2" borderId="3" xfId="0" applyFont="1" applyFill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</cellXfs>
  <cellStyles count="9">
    <cellStyle name="쉼표 [0]" xfId="1" builtinId="6"/>
    <cellStyle name="쉼표 [0] 2" xfId="2" xr:uid="{42A4B26B-B2C9-4D1E-82C1-D7E60B0ED8AD}"/>
    <cellStyle name="쉼표 [0] 3" xfId="3" xr:uid="{CFACBE5E-A77B-40DF-9C1D-43FF50792190}"/>
    <cellStyle name="쉼표 [0] 4" xfId="4" xr:uid="{64DB4246-2E57-4D8B-AE93-F0CE15C8D524}"/>
    <cellStyle name="쉼표 [0] 5" xfId="5" xr:uid="{02D1A15A-18F5-4025-80FB-1B3FF8D806E9}"/>
    <cellStyle name="쉼표 [0] 6" xfId="6" xr:uid="{CBE64843-335D-465B-B73A-D47A356A33BB}"/>
    <cellStyle name="쉼표 [0] 7" xfId="7" xr:uid="{46F4D849-C44C-4956-A6D7-DF12E04AD358}"/>
    <cellStyle name="쉼표 [0] 8" xfId="8" xr:uid="{FF5F6AE7-52B7-4B95-8E03-F89F6443CFF9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14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BCFAA20-B95A-4B26-AEA5-E7B9CDDEB4CA}"/>
            </a:ext>
          </a:extLst>
        </xdr:cNvPr>
        <xdr:cNvSpPr/>
      </xdr:nvSpPr>
      <xdr:spPr>
        <a:xfrm flipV="1">
          <a:off x="676275" y="659947"/>
          <a:ext cx="19019792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14</xdr:col>
      <xdr:colOff>17417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B371C62-A9BC-449A-A2C1-DF25A9F581FE}"/>
            </a:ext>
          </a:extLst>
        </xdr:cNvPr>
        <xdr:cNvSpPr/>
      </xdr:nvSpPr>
      <xdr:spPr>
        <a:xfrm flipV="1">
          <a:off x="676275" y="659947"/>
          <a:ext cx="19019792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10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6131ABF-9F21-4E0C-8EB0-7CCA448450A7}"/>
            </a:ext>
          </a:extLst>
        </xdr:cNvPr>
        <xdr:cNvSpPr/>
      </xdr:nvSpPr>
      <xdr:spPr>
        <a:xfrm flipV="1">
          <a:off x="676275" y="659947"/>
          <a:ext cx="1426953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10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E0CB9EC-143F-4416-935A-A947B7D9EC33}"/>
            </a:ext>
          </a:extLst>
        </xdr:cNvPr>
        <xdr:cNvSpPr/>
      </xdr:nvSpPr>
      <xdr:spPr>
        <a:xfrm flipV="1">
          <a:off x="676275" y="659947"/>
          <a:ext cx="1426953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10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C24AAF8-537B-484A-8257-F7D986B4320A}"/>
            </a:ext>
          </a:extLst>
        </xdr:cNvPr>
        <xdr:cNvSpPr/>
      </xdr:nvSpPr>
      <xdr:spPr>
        <a:xfrm flipV="1">
          <a:off x="676275" y="659947"/>
          <a:ext cx="1426953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10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130B231-6575-4DC3-B0DF-DE2FDDCAE562}"/>
            </a:ext>
          </a:extLst>
        </xdr:cNvPr>
        <xdr:cNvSpPr/>
      </xdr:nvSpPr>
      <xdr:spPr>
        <a:xfrm flipV="1">
          <a:off x="676275" y="659947"/>
          <a:ext cx="1426953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74FCCB9-B447-424F-B095-19D7A46A1B77}"/>
            </a:ext>
          </a:extLst>
        </xdr:cNvPr>
        <xdr:cNvSpPr/>
      </xdr:nvSpPr>
      <xdr:spPr>
        <a:xfrm flipV="1">
          <a:off x="676275" y="659947"/>
          <a:ext cx="1345038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C27F088-1A70-4BC2-A95E-3364A41BC2AD}"/>
            </a:ext>
          </a:extLst>
        </xdr:cNvPr>
        <xdr:cNvSpPr/>
      </xdr:nvSpPr>
      <xdr:spPr>
        <a:xfrm flipV="1">
          <a:off x="676275" y="659947"/>
          <a:ext cx="1345038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67B2-20FE-4667-9424-4E07504ED54D}">
  <dimension ref="B2:N27"/>
  <sheetViews>
    <sheetView showGridLines="0" topLeftCell="F4" zoomScale="70" zoomScaleNormal="70" workbookViewId="0">
      <selection activeCell="G6" sqref="G6"/>
    </sheetView>
  </sheetViews>
  <sheetFormatPr defaultRowHeight="16.5" x14ac:dyDescent="0.3"/>
  <cols>
    <col min="1" max="1" width="8.875" customWidth="1"/>
    <col min="2" max="11" width="15.75" customWidth="1"/>
    <col min="12" max="14" width="30.625" customWidth="1"/>
  </cols>
  <sheetData>
    <row r="2" spans="2:14" ht="33.75" x14ac:dyDescent="0.3">
      <c r="B2" s="1" t="s">
        <v>0</v>
      </c>
      <c r="C2" s="2"/>
      <c r="D2" s="2"/>
      <c r="E2" s="2"/>
      <c r="N2" s="3" t="s">
        <v>1</v>
      </c>
    </row>
    <row r="3" spans="2:14" ht="19.899999999999999" customHeight="1" x14ac:dyDescent="0.3">
      <c r="B3" s="4"/>
      <c r="C3" s="4"/>
      <c r="D3" s="4"/>
      <c r="E3" s="4"/>
    </row>
    <row r="4" spans="2:14" ht="19.899999999999999" customHeight="1" x14ac:dyDescent="0.3">
      <c r="B4" s="120" t="s">
        <v>2</v>
      </c>
      <c r="C4" s="120" t="s">
        <v>24</v>
      </c>
      <c r="D4" s="120"/>
      <c r="E4" s="120"/>
      <c r="F4" s="120"/>
      <c r="G4" s="120" t="s">
        <v>25</v>
      </c>
      <c r="H4" s="120"/>
      <c r="I4" s="120"/>
      <c r="J4" s="120"/>
      <c r="K4" s="120" t="s">
        <v>3</v>
      </c>
      <c r="L4" s="121" t="s">
        <v>4</v>
      </c>
      <c r="M4" s="121" t="s">
        <v>5</v>
      </c>
      <c r="N4" s="118" t="s">
        <v>6</v>
      </c>
    </row>
    <row r="5" spans="2:14" ht="19.899999999999999" customHeight="1" x14ac:dyDescent="0.3">
      <c r="B5" s="120"/>
      <c r="C5" s="5" t="s">
        <v>7</v>
      </c>
      <c r="D5" s="5" t="s">
        <v>8</v>
      </c>
      <c r="E5" s="5" t="s">
        <v>9</v>
      </c>
      <c r="F5" s="5" t="s">
        <v>10</v>
      </c>
      <c r="G5" s="5" t="s">
        <v>7</v>
      </c>
      <c r="H5" s="5" t="s">
        <v>8</v>
      </c>
      <c r="I5" s="5" t="s">
        <v>9</v>
      </c>
      <c r="J5" s="5" t="s">
        <v>10</v>
      </c>
      <c r="K5" s="120"/>
      <c r="L5" s="122"/>
      <c r="M5" s="122"/>
      <c r="N5" s="119"/>
    </row>
    <row r="6" spans="2:14" x14ac:dyDescent="0.3">
      <c r="B6" s="6" t="s">
        <v>11</v>
      </c>
      <c r="C6" s="7">
        <v>37560000</v>
      </c>
      <c r="D6" s="7">
        <v>76798920</v>
      </c>
      <c r="E6" s="7">
        <v>37560000</v>
      </c>
      <c r="F6" s="7">
        <v>76798920</v>
      </c>
      <c r="G6" s="7">
        <v>57320000</v>
      </c>
      <c r="H6" s="8">
        <v>134118920</v>
      </c>
      <c r="I6" s="8">
        <v>57320000</v>
      </c>
      <c r="J6" s="8">
        <v>134118920</v>
      </c>
      <c r="K6" s="9">
        <f>G6-C6</f>
        <v>19760000</v>
      </c>
      <c r="L6" s="10"/>
      <c r="M6" s="10"/>
      <c r="N6" s="9">
        <v>134118920</v>
      </c>
    </row>
    <row r="7" spans="2:14" x14ac:dyDescent="0.3">
      <c r="B7" s="11" t="s">
        <v>12</v>
      </c>
      <c r="C7" s="12">
        <v>121409263510</v>
      </c>
      <c r="D7" s="12">
        <v>1446820730920</v>
      </c>
      <c r="E7" s="12">
        <v>103739275020</v>
      </c>
      <c r="F7" s="12">
        <v>361487093870</v>
      </c>
      <c r="G7" s="12">
        <v>128920435300</v>
      </c>
      <c r="H7" s="13">
        <v>1575741166220</v>
      </c>
      <c r="I7" s="13">
        <v>120310155560</v>
      </c>
      <c r="J7" s="13">
        <v>481797249430</v>
      </c>
      <c r="K7" s="14">
        <f>G7-C7</f>
        <v>7511171790</v>
      </c>
      <c r="L7" s="15"/>
      <c r="M7" s="15"/>
      <c r="N7" s="14">
        <v>481797249430</v>
      </c>
    </row>
    <row r="8" spans="2:14" x14ac:dyDescent="0.3">
      <c r="B8" s="11" t="s">
        <v>13</v>
      </c>
      <c r="C8" s="12">
        <v>24945106080</v>
      </c>
      <c r="D8" s="12">
        <v>414544847310</v>
      </c>
      <c r="E8" s="12">
        <v>33541180370</v>
      </c>
      <c r="F8" s="12">
        <v>275332098300</v>
      </c>
      <c r="G8" s="12">
        <v>27675295955</v>
      </c>
      <c r="H8" s="13">
        <v>442220143265</v>
      </c>
      <c r="I8" s="13">
        <v>16202484840</v>
      </c>
      <c r="J8" s="13">
        <v>291534583140</v>
      </c>
      <c r="K8" s="14">
        <f t="shared" ref="K8:K26" si="0">G8-C8</f>
        <v>2730189875</v>
      </c>
      <c r="L8" s="15"/>
      <c r="M8" s="15"/>
      <c r="N8" s="14">
        <v>291534583140</v>
      </c>
    </row>
    <row r="9" spans="2:14" x14ac:dyDescent="0.3">
      <c r="B9" s="11" t="s">
        <v>14</v>
      </c>
      <c r="C9" s="12">
        <v>6132132929990</v>
      </c>
      <c r="D9" s="12">
        <v>31864618132500</v>
      </c>
      <c r="E9" s="12">
        <v>5337749472450</v>
      </c>
      <c r="F9" s="12">
        <v>25350340282280</v>
      </c>
      <c r="G9" s="12">
        <v>6640550399250</v>
      </c>
      <c r="H9" s="13">
        <v>38505168531750</v>
      </c>
      <c r="I9" s="13">
        <v>7084110507790</v>
      </c>
      <c r="J9" s="13">
        <v>32434450790070</v>
      </c>
      <c r="K9" s="14">
        <f t="shared" si="0"/>
        <v>508417469260</v>
      </c>
      <c r="L9" s="15"/>
      <c r="M9" s="15"/>
      <c r="N9" s="14">
        <v>32434450790070</v>
      </c>
    </row>
    <row r="10" spans="2:14" x14ac:dyDescent="0.3">
      <c r="B10" s="11" t="s">
        <v>15</v>
      </c>
      <c r="C10" s="12">
        <v>24649271910</v>
      </c>
      <c r="D10" s="12">
        <v>159299167770</v>
      </c>
      <c r="E10" s="12">
        <v>24886468580</v>
      </c>
      <c r="F10" s="12">
        <v>157017503940</v>
      </c>
      <c r="G10" s="12">
        <v>164761697150</v>
      </c>
      <c r="H10" s="13">
        <v>324060864920</v>
      </c>
      <c r="I10" s="13">
        <v>27132522000</v>
      </c>
      <c r="J10" s="13">
        <v>184150025940</v>
      </c>
      <c r="K10" s="14">
        <f t="shared" si="0"/>
        <v>140112425240</v>
      </c>
      <c r="L10" s="15"/>
      <c r="M10" s="15"/>
      <c r="N10" s="14">
        <v>184150025940</v>
      </c>
    </row>
    <row r="11" spans="2:14" x14ac:dyDescent="0.3">
      <c r="B11" s="11" t="s">
        <v>16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3">
        <v>0</v>
      </c>
      <c r="I11" s="13">
        <v>0</v>
      </c>
      <c r="J11" s="13">
        <v>0</v>
      </c>
      <c r="K11" s="14">
        <f t="shared" si="0"/>
        <v>0</v>
      </c>
      <c r="L11" s="15" t="s">
        <v>26</v>
      </c>
      <c r="M11" s="15"/>
      <c r="N11" s="14">
        <v>0</v>
      </c>
    </row>
    <row r="12" spans="2:14" x14ac:dyDescent="0.3">
      <c r="B12" s="11" t="s">
        <v>17</v>
      </c>
      <c r="C12" s="12">
        <v>1100367620</v>
      </c>
      <c r="D12" s="12">
        <v>2691044230</v>
      </c>
      <c r="E12" s="12">
        <v>679761150</v>
      </c>
      <c r="F12" s="12">
        <v>1644769830</v>
      </c>
      <c r="G12" s="12">
        <v>73064840</v>
      </c>
      <c r="H12" s="13">
        <v>2764109070</v>
      </c>
      <c r="I12" s="13">
        <v>658233840</v>
      </c>
      <c r="J12" s="13">
        <v>2303003670</v>
      </c>
      <c r="K12" s="14">
        <f t="shared" si="0"/>
        <v>-1027302780</v>
      </c>
      <c r="L12" s="15"/>
      <c r="M12" s="15"/>
      <c r="N12" s="14">
        <v>2303003670</v>
      </c>
    </row>
    <row r="13" spans="2:14" x14ac:dyDescent="0.3">
      <c r="B13" s="11" t="s">
        <v>18</v>
      </c>
      <c r="C13" s="16">
        <v>12099408145270</v>
      </c>
      <c r="D13" s="16">
        <v>46365654464076</v>
      </c>
      <c r="E13" s="16">
        <v>11822240386010</v>
      </c>
      <c r="F13" s="16">
        <v>45448179301010</v>
      </c>
      <c r="G13" s="16">
        <v>11687205867620</v>
      </c>
      <c r="H13" s="17">
        <v>58052860331696</v>
      </c>
      <c r="I13" s="17">
        <v>11964644682540</v>
      </c>
      <c r="J13" s="17">
        <v>57412823983550</v>
      </c>
      <c r="K13" s="14">
        <f t="shared" si="0"/>
        <v>-412202277650</v>
      </c>
      <c r="L13" s="15"/>
      <c r="M13" s="15"/>
      <c r="N13" s="14">
        <v>57412823983550</v>
      </c>
    </row>
    <row r="14" spans="2:14" x14ac:dyDescent="0.3">
      <c r="B14" s="11" t="s">
        <v>19</v>
      </c>
      <c r="C14" s="16">
        <v>20297238720</v>
      </c>
      <c r="D14" s="16">
        <v>196538290330</v>
      </c>
      <c r="E14" s="16">
        <v>20273898850</v>
      </c>
      <c r="F14" s="16">
        <v>194974443000</v>
      </c>
      <c r="G14" s="16">
        <v>24899978970</v>
      </c>
      <c r="H14" s="17">
        <v>221438269300</v>
      </c>
      <c r="I14" s="17">
        <v>24974606340</v>
      </c>
      <c r="J14" s="17">
        <v>219949049340</v>
      </c>
      <c r="K14" s="14">
        <f t="shared" si="0"/>
        <v>4602740250</v>
      </c>
      <c r="L14" s="15"/>
      <c r="M14" s="15"/>
      <c r="N14" s="14">
        <v>219949049340</v>
      </c>
    </row>
    <row r="15" spans="2:14" x14ac:dyDescent="0.3">
      <c r="B15" s="11" t="s">
        <v>20</v>
      </c>
      <c r="C15" s="16">
        <v>-4160052090</v>
      </c>
      <c r="D15" s="16">
        <v>549007793080</v>
      </c>
      <c r="E15" s="16">
        <v>35039963200</v>
      </c>
      <c r="F15" s="16">
        <v>181147419370</v>
      </c>
      <c r="G15" s="16">
        <v>40566121020</v>
      </c>
      <c r="H15" s="17">
        <v>589573914100</v>
      </c>
      <c r="I15" s="17">
        <v>22428897210</v>
      </c>
      <c r="J15" s="17">
        <v>203576316580</v>
      </c>
      <c r="K15" s="14">
        <f t="shared" si="0"/>
        <v>44726173110</v>
      </c>
      <c r="L15" s="15"/>
      <c r="M15" s="15"/>
      <c r="N15" s="14">
        <v>203576316580</v>
      </c>
    </row>
    <row r="16" spans="2:14" x14ac:dyDescent="0.3">
      <c r="B16" s="18" t="s">
        <v>21</v>
      </c>
      <c r="C16" s="19">
        <f>SUM(C6:C15)</f>
        <v>18419819831010</v>
      </c>
      <c r="D16" s="19">
        <f t="shared" ref="D16:J16" si="1">SUM(D6:D15)</f>
        <v>80999251269136</v>
      </c>
      <c r="E16" s="19">
        <f t="shared" si="1"/>
        <v>17378187965630</v>
      </c>
      <c r="F16" s="19">
        <f t="shared" si="1"/>
        <v>71970199710520</v>
      </c>
      <c r="G16" s="19">
        <f t="shared" si="1"/>
        <v>18714710180105</v>
      </c>
      <c r="H16" s="19">
        <f t="shared" si="1"/>
        <v>99713961449241</v>
      </c>
      <c r="I16" s="19">
        <f t="shared" si="1"/>
        <v>19260519410120</v>
      </c>
      <c r="J16" s="19">
        <f t="shared" si="1"/>
        <v>91230719120640</v>
      </c>
      <c r="K16" s="20">
        <f>G16-C16</f>
        <v>294890349095</v>
      </c>
      <c r="L16" s="20"/>
      <c r="M16" s="20"/>
      <c r="N16" s="21">
        <f>SUM(N6:N15)</f>
        <v>91230719120640</v>
      </c>
    </row>
    <row r="17" spans="2:14" x14ac:dyDescent="0.3">
      <c r="B17" s="6" t="s">
        <v>11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8">
        <v>0</v>
      </c>
      <c r="I17" s="8">
        <v>0</v>
      </c>
      <c r="J17" s="8">
        <v>0</v>
      </c>
      <c r="K17" s="14">
        <f t="shared" si="0"/>
        <v>0</v>
      </c>
      <c r="L17" s="10" t="s">
        <v>26</v>
      </c>
      <c r="M17" s="10"/>
      <c r="N17" s="9">
        <v>134118920</v>
      </c>
    </row>
    <row r="18" spans="2:14" x14ac:dyDescent="0.3">
      <c r="B18" s="11" t="s">
        <v>12</v>
      </c>
      <c r="C18" s="12">
        <v>11561909670</v>
      </c>
      <c r="D18" s="12">
        <v>32526032010</v>
      </c>
      <c r="E18" s="12">
        <v>11562103270</v>
      </c>
      <c r="F18" s="12">
        <v>32496064800</v>
      </c>
      <c r="G18" s="12">
        <v>2898723440</v>
      </c>
      <c r="H18" s="13">
        <v>35424755450</v>
      </c>
      <c r="I18" s="13">
        <v>2898723440</v>
      </c>
      <c r="J18" s="13">
        <v>35394788240</v>
      </c>
      <c r="K18" s="14">
        <f t="shared" si="0"/>
        <v>-8663186230</v>
      </c>
      <c r="L18" s="15"/>
      <c r="M18" s="15">
        <v>439</v>
      </c>
      <c r="N18" s="14">
        <v>481797249430</v>
      </c>
    </row>
    <row r="19" spans="2:14" x14ac:dyDescent="0.3">
      <c r="B19" s="11" t="s">
        <v>13</v>
      </c>
      <c r="C19" s="12">
        <v>3134911902788</v>
      </c>
      <c r="D19" s="12">
        <v>20951342876102</v>
      </c>
      <c r="E19" s="12">
        <v>1685604521568</v>
      </c>
      <c r="F19" s="12">
        <v>12948558379399</v>
      </c>
      <c r="G19" s="12">
        <v>2157151212316</v>
      </c>
      <c r="H19" s="13">
        <v>23108494088418</v>
      </c>
      <c r="I19" s="13">
        <v>3238919840003</v>
      </c>
      <c r="J19" s="13">
        <v>16187478219402</v>
      </c>
      <c r="K19" s="14">
        <f t="shared" si="0"/>
        <v>-977760690472</v>
      </c>
      <c r="L19" s="15"/>
      <c r="M19" s="22">
        <v>2.1623652353554101E+20</v>
      </c>
      <c r="N19" s="14">
        <v>291534583140</v>
      </c>
    </row>
    <row r="20" spans="2:14" x14ac:dyDescent="0.3">
      <c r="B20" s="11" t="s">
        <v>14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3">
        <v>0</v>
      </c>
      <c r="I20" s="13">
        <v>0</v>
      </c>
      <c r="J20" s="13">
        <v>0</v>
      </c>
      <c r="K20" s="14">
        <f t="shared" si="0"/>
        <v>0</v>
      </c>
      <c r="L20" s="15" t="s">
        <v>26</v>
      </c>
      <c r="M20" s="15"/>
      <c r="N20" s="14">
        <v>32434450790070</v>
      </c>
    </row>
    <row r="21" spans="2:14" x14ac:dyDescent="0.3">
      <c r="B21" s="11" t="s">
        <v>15</v>
      </c>
      <c r="C21" s="12">
        <v>330818662200</v>
      </c>
      <c r="D21" s="12">
        <v>1683238964130</v>
      </c>
      <c r="E21" s="12">
        <v>330818662200</v>
      </c>
      <c r="F21" s="12">
        <v>1683238964130</v>
      </c>
      <c r="G21" s="12">
        <v>429746794800</v>
      </c>
      <c r="H21" s="13">
        <v>2112985758930</v>
      </c>
      <c r="I21" s="13">
        <v>429746794800</v>
      </c>
      <c r="J21" s="13">
        <v>2112985758930</v>
      </c>
      <c r="K21" s="14">
        <f t="shared" si="0"/>
        <v>98928132600</v>
      </c>
      <c r="L21" s="15"/>
      <c r="M21" s="22">
        <v>236237555562</v>
      </c>
      <c r="N21" s="14">
        <v>184150025940</v>
      </c>
    </row>
    <row r="22" spans="2:14" x14ac:dyDescent="0.3">
      <c r="B22" s="11" t="s">
        <v>16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3">
        <v>0</v>
      </c>
      <c r="I22" s="13">
        <v>0</v>
      </c>
      <c r="J22" s="13">
        <v>0</v>
      </c>
      <c r="K22" s="14">
        <f t="shared" si="0"/>
        <v>0</v>
      </c>
      <c r="L22" s="15" t="s">
        <v>26</v>
      </c>
      <c r="M22" s="22">
        <v>230232516544</v>
      </c>
      <c r="N22" s="14">
        <v>0</v>
      </c>
    </row>
    <row r="23" spans="2:14" x14ac:dyDescent="0.3">
      <c r="B23" s="11" t="s">
        <v>17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3">
        <v>0</v>
      </c>
      <c r="I23" s="13">
        <v>0</v>
      </c>
      <c r="J23" s="13">
        <v>0</v>
      </c>
      <c r="K23" s="14">
        <f t="shared" si="0"/>
        <v>0</v>
      </c>
      <c r="L23" s="15" t="s">
        <v>26</v>
      </c>
      <c r="M23" s="15"/>
      <c r="N23" s="14">
        <v>2303003670</v>
      </c>
    </row>
    <row r="24" spans="2:14" x14ac:dyDescent="0.3">
      <c r="B24" s="11" t="s">
        <v>18</v>
      </c>
      <c r="C24" s="16">
        <v>21530962631950</v>
      </c>
      <c r="D24" s="16">
        <v>98918702865340</v>
      </c>
      <c r="E24" s="16">
        <v>22145408007290</v>
      </c>
      <c r="F24" s="16">
        <v>98892869291400</v>
      </c>
      <c r="G24" s="16">
        <v>38090793642920</v>
      </c>
      <c r="H24" s="17">
        <v>137009496508260</v>
      </c>
      <c r="I24" s="17">
        <v>24367380189940</v>
      </c>
      <c r="J24" s="17">
        <v>123260249481340</v>
      </c>
      <c r="K24" s="14">
        <f t="shared" si="0"/>
        <v>16559831010970</v>
      </c>
      <c r="L24" s="15"/>
      <c r="M24" s="15" t="s">
        <v>23</v>
      </c>
      <c r="N24" s="14">
        <v>57412823983550</v>
      </c>
    </row>
    <row r="25" spans="2:14" x14ac:dyDescent="0.3">
      <c r="B25" s="11" t="s">
        <v>19</v>
      </c>
      <c r="C25" s="16">
        <v>19972754460</v>
      </c>
      <c r="D25" s="16">
        <v>131942643810</v>
      </c>
      <c r="E25" s="16">
        <v>19962023800</v>
      </c>
      <c r="F25" s="16">
        <v>130713355740</v>
      </c>
      <c r="G25" s="16">
        <v>23190395290</v>
      </c>
      <c r="H25" s="17">
        <v>155133039100</v>
      </c>
      <c r="I25" s="17">
        <v>23130620760</v>
      </c>
      <c r="J25" s="17">
        <v>153843976500</v>
      </c>
      <c r="K25" s="14">
        <f t="shared" si="0"/>
        <v>3217640830</v>
      </c>
      <c r="L25" s="15"/>
      <c r="M25" s="22">
        <v>215508</v>
      </c>
      <c r="N25" s="14">
        <v>219949049340</v>
      </c>
    </row>
    <row r="26" spans="2:14" x14ac:dyDescent="0.3">
      <c r="B26" s="11" t="s">
        <v>20</v>
      </c>
      <c r="C26" s="16">
        <v>270087325116</v>
      </c>
      <c r="D26" s="16">
        <v>1861384496841</v>
      </c>
      <c r="E26" s="16">
        <v>26557347026</v>
      </c>
      <c r="F26" s="16">
        <v>1391088168271</v>
      </c>
      <c r="G26" s="16">
        <v>321382833072</v>
      </c>
      <c r="H26" s="17">
        <v>2182767329913</v>
      </c>
      <c r="I26" s="17">
        <v>518294115822</v>
      </c>
      <c r="J26" s="17">
        <v>1909382284093</v>
      </c>
      <c r="K26" s="14">
        <f t="shared" si="0"/>
        <v>51295507956</v>
      </c>
      <c r="L26" s="15"/>
      <c r="M26" s="22">
        <v>2.1321623642743299E+35</v>
      </c>
      <c r="N26" s="14">
        <v>203576316580</v>
      </c>
    </row>
    <row r="27" spans="2:14" x14ac:dyDescent="0.3">
      <c r="B27" s="18" t="s">
        <v>22</v>
      </c>
      <c r="C27" s="19">
        <f>SUM(C17:C26)</f>
        <v>25298315186184</v>
      </c>
      <c r="D27" s="19">
        <f t="shared" ref="D27:J27" si="2">SUM(D17:D26)</f>
        <v>123579137878233</v>
      </c>
      <c r="E27" s="19">
        <f t="shared" si="2"/>
        <v>24219912665154</v>
      </c>
      <c r="F27" s="19">
        <f t="shared" si="2"/>
        <v>115078964223740</v>
      </c>
      <c r="G27" s="19">
        <f t="shared" si="2"/>
        <v>41025163601838</v>
      </c>
      <c r="H27" s="19">
        <f t="shared" si="2"/>
        <v>164604301480071</v>
      </c>
      <c r="I27" s="19">
        <f t="shared" si="2"/>
        <v>28580370284765</v>
      </c>
      <c r="J27" s="19">
        <f t="shared" si="2"/>
        <v>143659334508505</v>
      </c>
      <c r="K27" s="20">
        <f>G27-C27</f>
        <v>15726848415654</v>
      </c>
      <c r="L27" s="20"/>
      <c r="M27" s="20"/>
      <c r="N27" s="21">
        <f>SUM(N17:N26)</f>
        <v>91230719120640</v>
      </c>
    </row>
  </sheetData>
  <mergeCells count="7">
    <mergeCell ref="N4:N5"/>
    <mergeCell ref="B4:B5"/>
    <mergeCell ref="C4:F4"/>
    <mergeCell ref="G4:J4"/>
    <mergeCell ref="K4:K5"/>
    <mergeCell ref="L4:L5"/>
    <mergeCell ref="M4:M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00D1-0E08-4E1A-AC69-10BB0ACD8B74}">
  <dimension ref="B2:N27"/>
  <sheetViews>
    <sheetView showGridLines="0" topLeftCell="F4" zoomScale="70" zoomScaleNormal="70" workbookViewId="0">
      <selection activeCell="G6" sqref="G6"/>
    </sheetView>
  </sheetViews>
  <sheetFormatPr defaultRowHeight="16.5" x14ac:dyDescent="0.3"/>
  <cols>
    <col min="1" max="1" width="8.875" customWidth="1"/>
    <col min="2" max="11" width="15.75" customWidth="1"/>
    <col min="12" max="14" width="30.625" customWidth="1"/>
  </cols>
  <sheetData>
    <row r="2" spans="2:14" ht="33.75" x14ac:dyDescent="0.3">
      <c r="B2" s="1" t="s">
        <v>0</v>
      </c>
      <c r="C2" s="2"/>
      <c r="D2" s="2"/>
      <c r="E2" s="2"/>
      <c r="N2" s="3" t="s">
        <v>1</v>
      </c>
    </row>
    <row r="3" spans="2:14" ht="19.899999999999999" customHeight="1" x14ac:dyDescent="0.3">
      <c r="B3" s="4"/>
      <c r="C3" s="4"/>
      <c r="D3" s="4"/>
      <c r="E3" s="4"/>
    </row>
    <row r="4" spans="2:14" ht="19.899999999999999" customHeight="1" x14ac:dyDescent="0.3">
      <c r="B4" s="120" t="s">
        <v>2</v>
      </c>
      <c r="C4" s="120" t="s">
        <v>27</v>
      </c>
      <c r="D4" s="120"/>
      <c r="E4" s="120"/>
      <c r="F4" s="120"/>
      <c r="G4" s="120" t="s">
        <v>25</v>
      </c>
      <c r="H4" s="120"/>
      <c r="I4" s="120"/>
      <c r="J4" s="120"/>
      <c r="K4" s="120" t="s">
        <v>3</v>
      </c>
      <c r="L4" s="121" t="s">
        <v>4</v>
      </c>
      <c r="M4" s="121" t="s">
        <v>5</v>
      </c>
      <c r="N4" s="118" t="s">
        <v>6</v>
      </c>
    </row>
    <row r="5" spans="2:14" ht="19.899999999999999" customHeight="1" x14ac:dyDescent="0.3">
      <c r="B5" s="120"/>
      <c r="C5" s="5" t="s">
        <v>7</v>
      </c>
      <c r="D5" s="5" t="s">
        <v>8</v>
      </c>
      <c r="E5" s="5" t="s">
        <v>9</v>
      </c>
      <c r="F5" s="5" t="s">
        <v>10</v>
      </c>
      <c r="G5" s="5" t="s">
        <v>7</v>
      </c>
      <c r="H5" s="5" t="s">
        <v>8</v>
      </c>
      <c r="I5" s="5" t="s">
        <v>9</v>
      </c>
      <c r="J5" s="5" t="s">
        <v>10</v>
      </c>
      <c r="K5" s="120"/>
      <c r="L5" s="122"/>
      <c r="M5" s="122"/>
      <c r="N5" s="119"/>
    </row>
    <row r="6" spans="2:14" x14ac:dyDescent="0.3">
      <c r="B6" s="6" t="s">
        <v>11</v>
      </c>
      <c r="C6" s="23">
        <v>13280000</v>
      </c>
      <c r="D6" s="23">
        <v>136060200</v>
      </c>
      <c r="E6" s="23">
        <v>13280000</v>
      </c>
      <c r="F6" s="23">
        <v>136060200</v>
      </c>
      <c r="G6" s="23">
        <v>57320000</v>
      </c>
      <c r="H6" s="24">
        <v>134118920</v>
      </c>
      <c r="I6" s="24">
        <v>57320000</v>
      </c>
      <c r="J6" s="24">
        <v>134118920</v>
      </c>
      <c r="K6" s="25">
        <f>G6-C6</f>
        <v>44040000</v>
      </c>
      <c r="L6" s="26"/>
      <c r="M6" s="26"/>
      <c r="N6" s="25">
        <v>134118920</v>
      </c>
    </row>
    <row r="7" spans="2:14" x14ac:dyDescent="0.3">
      <c r="B7" s="11" t="s">
        <v>12</v>
      </c>
      <c r="C7" s="27">
        <v>84545378400</v>
      </c>
      <c r="D7" s="27">
        <v>1376506720340</v>
      </c>
      <c r="E7" s="27">
        <v>78873346850</v>
      </c>
      <c r="F7" s="27">
        <v>360893343750</v>
      </c>
      <c r="G7" s="27">
        <v>128920435300</v>
      </c>
      <c r="H7" s="28">
        <v>1575741166220</v>
      </c>
      <c r="I7" s="28">
        <v>120310155560</v>
      </c>
      <c r="J7" s="28">
        <v>481797249430</v>
      </c>
      <c r="K7" s="29">
        <f>G7-C7</f>
        <v>44375056900</v>
      </c>
      <c r="L7" s="30"/>
      <c r="M7" s="30"/>
      <c r="N7" s="29">
        <v>481797249430</v>
      </c>
    </row>
    <row r="8" spans="2:14" x14ac:dyDescent="0.3">
      <c r="B8" s="11" t="s">
        <v>13</v>
      </c>
      <c r="C8" s="27">
        <v>15249552111</v>
      </c>
      <c r="D8" s="27">
        <v>272815333461</v>
      </c>
      <c r="E8" s="27">
        <v>25462125680</v>
      </c>
      <c r="F8" s="27">
        <v>149921976080</v>
      </c>
      <c r="G8" s="27">
        <v>27675295955</v>
      </c>
      <c r="H8" s="28">
        <v>442220143265</v>
      </c>
      <c r="I8" s="28">
        <v>16202484840</v>
      </c>
      <c r="J8" s="28">
        <v>291534583140</v>
      </c>
      <c r="K8" s="29">
        <f t="shared" ref="K8:K26" si="0">G8-C8</f>
        <v>12425743844</v>
      </c>
      <c r="L8" s="30"/>
      <c r="M8" s="30"/>
      <c r="N8" s="29">
        <v>291534583140</v>
      </c>
    </row>
    <row r="9" spans="2:14" x14ac:dyDescent="0.3">
      <c r="B9" s="11" t="s">
        <v>14</v>
      </c>
      <c r="C9" s="27">
        <v>4839532870510</v>
      </c>
      <c r="D9" s="27">
        <v>27913809466720</v>
      </c>
      <c r="E9" s="27">
        <v>5014090466380</v>
      </c>
      <c r="F9" s="27">
        <v>22969547300060</v>
      </c>
      <c r="G9" s="27">
        <v>6640550399250</v>
      </c>
      <c r="H9" s="28">
        <v>38505168531750</v>
      </c>
      <c r="I9" s="28">
        <v>7084110507790</v>
      </c>
      <c r="J9" s="28">
        <v>32434450790070</v>
      </c>
      <c r="K9" s="29">
        <f t="shared" si="0"/>
        <v>1801017528740</v>
      </c>
      <c r="L9" s="30"/>
      <c r="M9" s="30"/>
      <c r="N9" s="29">
        <v>32434450790070</v>
      </c>
    </row>
    <row r="10" spans="2:14" x14ac:dyDescent="0.3">
      <c r="B10" s="11" t="s">
        <v>15</v>
      </c>
      <c r="C10" s="27">
        <v>11255624100</v>
      </c>
      <c r="D10" s="27">
        <v>125377366290</v>
      </c>
      <c r="E10" s="27">
        <v>27421813960</v>
      </c>
      <c r="F10" s="27">
        <v>119408640380</v>
      </c>
      <c r="G10" s="27">
        <v>164761697150</v>
      </c>
      <c r="H10" s="28">
        <v>324060864920</v>
      </c>
      <c r="I10" s="28">
        <v>27132522000</v>
      </c>
      <c r="J10" s="28">
        <v>184150025940</v>
      </c>
      <c r="K10" s="29">
        <f t="shared" si="0"/>
        <v>153506073050</v>
      </c>
      <c r="L10" s="30"/>
      <c r="M10" s="30"/>
      <c r="N10" s="29">
        <v>184150025940</v>
      </c>
    </row>
    <row r="11" spans="2:14" x14ac:dyDescent="0.3">
      <c r="B11" s="11" t="s">
        <v>16</v>
      </c>
      <c r="C11" s="27">
        <v>10729948410</v>
      </c>
      <c r="D11" s="27">
        <v>186292281530</v>
      </c>
      <c r="E11" s="27">
        <v>9958086310</v>
      </c>
      <c r="F11" s="27">
        <v>82731853210</v>
      </c>
      <c r="G11" s="27">
        <v>0</v>
      </c>
      <c r="H11" s="28">
        <v>0</v>
      </c>
      <c r="I11" s="28">
        <v>0</v>
      </c>
      <c r="J11" s="28">
        <v>0</v>
      </c>
      <c r="K11" s="29">
        <f t="shared" si="0"/>
        <v>-10729948410</v>
      </c>
      <c r="L11" s="30" t="s">
        <v>28</v>
      </c>
      <c r="M11" s="30"/>
      <c r="N11" s="29">
        <v>0</v>
      </c>
    </row>
    <row r="12" spans="2:14" x14ac:dyDescent="0.3">
      <c r="B12" s="11" t="s">
        <v>17</v>
      </c>
      <c r="C12" s="27">
        <v>812284260</v>
      </c>
      <c r="D12" s="27">
        <v>2592092300</v>
      </c>
      <c r="E12" s="27">
        <v>477203620</v>
      </c>
      <c r="F12" s="27">
        <v>1883086480</v>
      </c>
      <c r="G12" s="27">
        <v>73064840</v>
      </c>
      <c r="H12" s="28">
        <v>2764109070</v>
      </c>
      <c r="I12" s="28">
        <v>658233840</v>
      </c>
      <c r="J12" s="28">
        <v>2303003670</v>
      </c>
      <c r="K12" s="29">
        <f t="shared" si="0"/>
        <v>-739219420</v>
      </c>
      <c r="L12" s="30"/>
      <c r="M12" s="30"/>
      <c r="N12" s="29">
        <v>2303003670</v>
      </c>
    </row>
    <row r="13" spans="2:14" x14ac:dyDescent="0.3">
      <c r="B13" s="11" t="s">
        <v>18</v>
      </c>
      <c r="C13" s="31">
        <v>67049292490</v>
      </c>
      <c r="D13" s="31">
        <v>50115159866286</v>
      </c>
      <c r="E13" s="31">
        <v>64449013300</v>
      </c>
      <c r="F13" s="31">
        <v>49339411026280</v>
      </c>
      <c r="G13" s="31">
        <v>11687205867620</v>
      </c>
      <c r="H13" s="32">
        <v>58052860331696</v>
      </c>
      <c r="I13" s="32">
        <v>11964644682540</v>
      </c>
      <c r="J13" s="32">
        <v>57412823983550</v>
      </c>
      <c r="K13" s="29">
        <f t="shared" si="0"/>
        <v>11620156575130</v>
      </c>
      <c r="L13" s="30"/>
      <c r="M13" s="30"/>
      <c r="N13" s="29">
        <v>57412823983550</v>
      </c>
    </row>
    <row r="14" spans="2:14" x14ac:dyDescent="0.3">
      <c r="B14" s="11" t="s">
        <v>19</v>
      </c>
      <c r="C14" s="31">
        <v>22303989320</v>
      </c>
      <c r="D14" s="31">
        <v>229140158460</v>
      </c>
      <c r="E14" s="31">
        <v>22359576460</v>
      </c>
      <c r="F14" s="31">
        <v>226414199010</v>
      </c>
      <c r="G14" s="31">
        <v>24899978970</v>
      </c>
      <c r="H14" s="32">
        <v>221438269300</v>
      </c>
      <c r="I14" s="32">
        <v>24974606340</v>
      </c>
      <c r="J14" s="32">
        <v>219949049340</v>
      </c>
      <c r="K14" s="29">
        <f t="shared" si="0"/>
        <v>2595989650</v>
      </c>
      <c r="L14" s="30"/>
      <c r="M14" s="30"/>
      <c r="N14" s="29">
        <v>219949049340</v>
      </c>
    </row>
    <row r="15" spans="2:14" x14ac:dyDescent="0.3">
      <c r="B15" s="11" t="s">
        <v>20</v>
      </c>
      <c r="C15" s="31">
        <v>35561938190</v>
      </c>
      <c r="D15" s="31">
        <v>358504924220</v>
      </c>
      <c r="E15" s="31">
        <v>8841347660</v>
      </c>
      <c r="F15" s="31">
        <v>116472207600</v>
      </c>
      <c r="G15" s="31">
        <v>40566121020</v>
      </c>
      <c r="H15" s="32">
        <v>589573914100</v>
      </c>
      <c r="I15" s="32">
        <v>22428897210</v>
      </c>
      <c r="J15" s="32">
        <v>203576316580</v>
      </c>
      <c r="K15" s="29">
        <f t="shared" si="0"/>
        <v>5004182830</v>
      </c>
      <c r="L15" s="30"/>
      <c r="M15" s="30"/>
      <c r="N15" s="29">
        <v>203576316580</v>
      </c>
    </row>
    <row r="16" spans="2:14" x14ac:dyDescent="0.3">
      <c r="B16" s="18" t="s">
        <v>21</v>
      </c>
      <c r="C16" s="33">
        <f>SUM(C6:C15)</f>
        <v>5087054157791</v>
      </c>
      <c r="D16" s="33">
        <f t="shared" ref="D16:J16" si="1">SUM(D6:D15)</f>
        <v>80580334269807</v>
      </c>
      <c r="E16" s="33">
        <f t="shared" si="1"/>
        <v>5251946260220</v>
      </c>
      <c r="F16" s="33">
        <f t="shared" si="1"/>
        <v>73366819693050</v>
      </c>
      <c r="G16" s="33">
        <f t="shared" si="1"/>
        <v>18714710180105</v>
      </c>
      <c r="H16" s="33">
        <f t="shared" si="1"/>
        <v>99713961449241</v>
      </c>
      <c r="I16" s="33">
        <f t="shared" si="1"/>
        <v>19260519410120</v>
      </c>
      <c r="J16" s="33">
        <f t="shared" si="1"/>
        <v>91230719120640</v>
      </c>
      <c r="K16" s="34">
        <f>G16-C16</f>
        <v>13627656022314</v>
      </c>
      <c r="L16" s="34"/>
      <c r="M16" s="34"/>
      <c r="N16" s="21">
        <f>SUM(N6:N15)</f>
        <v>91230719120640</v>
      </c>
    </row>
    <row r="17" spans="2:14" x14ac:dyDescent="0.3">
      <c r="B17" s="6" t="s">
        <v>11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4">
        <v>0</v>
      </c>
      <c r="I17" s="24">
        <v>0</v>
      </c>
      <c r="J17" s="24">
        <v>0</v>
      </c>
      <c r="K17" s="29">
        <f t="shared" si="0"/>
        <v>0</v>
      </c>
      <c r="L17" s="26" t="s">
        <v>29</v>
      </c>
      <c r="M17" s="26"/>
      <c r="N17" s="25">
        <v>134118920</v>
      </c>
    </row>
    <row r="18" spans="2:14" x14ac:dyDescent="0.3">
      <c r="B18" s="11" t="s">
        <v>12</v>
      </c>
      <c r="C18" s="27">
        <v>2905564970</v>
      </c>
      <c r="D18" s="27">
        <v>32668137470</v>
      </c>
      <c r="E18" s="27">
        <v>2905564970</v>
      </c>
      <c r="F18" s="27">
        <v>32643525280</v>
      </c>
      <c r="G18" s="27">
        <v>2898723440</v>
      </c>
      <c r="H18" s="28">
        <v>35424755450</v>
      </c>
      <c r="I18" s="28">
        <v>2898723440</v>
      </c>
      <c r="J18" s="28">
        <v>35394788240</v>
      </c>
      <c r="K18" s="29">
        <f t="shared" si="0"/>
        <v>-6841530</v>
      </c>
      <c r="L18" s="30"/>
      <c r="M18" s="30">
        <v>439</v>
      </c>
      <c r="N18" s="29">
        <v>481797249430</v>
      </c>
    </row>
    <row r="19" spans="2:14" x14ac:dyDescent="0.3">
      <c r="B19" s="11" t="s">
        <v>13</v>
      </c>
      <c r="C19" s="27">
        <v>2025651698719</v>
      </c>
      <c r="D19" s="27">
        <v>21450050562574</v>
      </c>
      <c r="E19" s="27">
        <v>2688472390911</v>
      </c>
      <c r="F19" s="27">
        <v>15072248156731</v>
      </c>
      <c r="G19" s="27">
        <v>2157151212316</v>
      </c>
      <c r="H19" s="28">
        <v>23108494088418</v>
      </c>
      <c r="I19" s="28">
        <v>3238919840003</v>
      </c>
      <c r="J19" s="28">
        <v>16187478219402</v>
      </c>
      <c r="K19" s="29">
        <f t="shared" si="0"/>
        <v>131499513597</v>
      </c>
      <c r="L19" s="30"/>
      <c r="M19" s="35">
        <v>2.1623652353554101E+20</v>
      </c>
      <c r="N19" s="29">
        <v>291534583140</v>
      </c>
    </row>
    <row r="20" spans="2:14" x14ac:dyDescent="0.3">
      <c r="B20" s="11" t="s">
        <v>14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8">
        <v>0</v>
      </c>
      <c r="I20" s="28">
        <v>0</v>
      </c>
      <c r="J20" s="28">
        <v>0</v>
      </c>
      <c r="K20" s="29">
        <f t="shared" si="0"/>
        <v>0</v>
      </c>
      <c r="L20" s="30" t="s">
        <v>29</v>
      </c>
      <c r="M20" s="30"/>
      <c r="N20" s="29">
        <v>32434450790070</v>
      </c>
    </row>
    <row r="21" spans="2:14" x14ac:dyDescent="0.3">
      <c r="B21" s="11" t="s">
        <v>15</v>
      </c>
      <c r="C21" s="27">
        <v>2521235770812</v>
      </c>
      <c r="D21" s="27">
        <v>9183831526638</v>
      </c>
      <c r="E21" s="27">
        <v>2524248902512</v>
      </c>
      <c r="F21" s="27">
        <v>9151877768664</v>
      </c>
      <c r="G21" s="27">
        <v>429746794800</v>
      </c>
      <c r="H21" s="28">
        <v>2112985758930</v>
      </c>
      <c r="I21" s="28">
        <v>429746794800</v>
      </c>
      <c r="J21" s="28">
        <v>2112985758930</v>
      </c>
      <c r="K21" s="29">
        <f t="shared" si="0"/>
        <v>-2091488976012</v>
      </c>
      <c r="L21" s="30"/>
      <c r="M21" s="35">
        <v>236237555562</v>
      </c>
      <c r="N21" s="29">
        <v>184150025940</v>
      </c>
    </row>
    <row r="22" spans="2:14" x14ac:dyDescent="0.3">
      <c r="B22" s="11" t="s">
        <v>16</v>
      </c>
      <c r="C22" s="27">
        <v>627039784310</v>
      </c>
      <c r="D22" s="27">
        <v>3968764885630</v>
      </c>
      <c r="E22" s="27">
        <v>623166794620</v>
      </c>
      <c r="F22" s="27">
        <v>3928980912180</v>
      </c>
      <c r="G22" s="27">
        <v>0</v>
      </c>
      <c r="H22" s="28">
        <v>0</v>
      </c>
      <c r="I22" s="28">
        <v>0</v>
      </c>
      <c r="J22" s="28">
        <v>0</v>
      </c>
      <c r="K22" s="29">
        <f t="shared" si="0"/>
        <v>-627039784310</v>
      </c>
      <c r="L22" s="30" t="s">
        <v>28</v>
      </c>
      <c r="M22" s="35">
        <v>230232516544</v>
      </c>
      <c r="N22" s="29">
        <v>0</v>
      </c>
    </row>
    <row r="23" spans="2:14" x14ac:dyDescent="0.3">
      <c r="B23" s="11" t="s">
        <v>17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8">
        <v>0</v>
      </c>
      <c r="I23" s="28">
        <v>0</v>
      </c>
      <c r="J23" s="28">
        <v>0</v>
      </c>
      <c r="K23" s="29">
        <f t="shared" si="0"/>
        <v>0</v>
      </c>
      <c r="L23" s="30" t="s">
        <v>29</v>
      </c>
      <c r="M23" s="30"/>
      <c r="N23" s="29">
        <v>2303003670</v>
      </c>
    </row>
    <row r="24" spans="2:14" x14ac:dyDescent="0.3">
      <c r="B24" s="11" t="s">
        <v>18</v>
      </c>
      <c r="C24" s="31">
        <v>35463663090560</v>
      </c>
      <c r="D24" s="31">
        <v>130379120148835</v>
      </c>
      <c r="E24" s="31">
        <v>20319876562650</v>
      </c>
      <c r="F24" s="31">
        <v>114627014896375</v>
      </c>
      <c r="G24" s="31">
        <v>38090793642920</v>
      </c>
      <c r="H24" s="32">
        <v>137009496508260</v>
      </c>
      <c r="I24" s="32">
        <v>24367380189940</v>
      </c>
      <c r="J24" s="32">
        <v>123260249481340</v>
      </c>
      <c r="K24" s="29">
        <f t="shared" si="0"/>
        <v>2627130552360</v>
      </c>
      <c r="L24" s="30"/>
      <c r="M24" s="30" t="s">
        <v>23</v>
      </c>
      <c r="N24" s="29">
        <v>57412823983550</v>
      </c>
    </row>
    <row r="25" spans="2:14" x14ac:dyDescent="0.3">
      <c r="B25" s="11" t="s">
        <v>19</v>
      </c>
      <c r="C25" s="31">
        <v>25156536610</v>
      </c>
      <c r="D25" s="31">
        <v>160457626130</v>
      </c>
      <c r="E25" s="31">
        <v>25159018360</v>
      </c>
      <c r="F25" s="31">
        <v>159358652420</v>
      </c>
      <c r="G25" s="31">
        <v>23190395290</v>
      </c>
      <c r="H25" s="32">
        <v>155133039100</v>
      </c>
      <c r="I25" s="32">
        <v>23130620760</v>
      </c>
      <c r="J25" s="32">
        <v>153843976500</v>
      </c>
      <c r="K25" s="29">
        <f t="shared" si="0"/>
        <v>-1966141320</v>
      </c>
      <c r="L25" s="30"/>
      <c r="M25" s="35">
        <v>215508</v>
      </c>
      <c r="N25" s="29">
        <v>219949049340</v>
      </c>
    </row>
    <row r="26" spans="2:14" x14ac:dyDescent="0.3">
      <c r="B26" s="11" t="s">
        <v>20</v>
      </c>
      <c r="C26" s="31">
        <v>23242368995314</v>
      </c>
      <c r="D26" s="31">
        <v>179308276724503</v>
      </c>
      <c r="E26" s="31">
        <v>23232622551884</v>
      </c>
      <c r="F26" s="31">
        <v>179210460992793</v>
      </c>
      <c r="G26" s="31">
        <v>321382833072</v>
      </c>
      <c r="H26" s="32">
        <v>2182767329913</v>
      </c>
      <c r="I26" s="32">
        <v>518294115822</v>
      </c>
      <c r="J26" s="32">
        <v>1909382284093</v>
      </c>
      <c r="K26" s="29">
        <f t="shared" si="0"/>
        <v>-22920986162242</v>
      </c>
      <c r="L26" s="30"/>
      <c r="M26" s="35">
        <v>2.1321623642743299E+35</v>
      </c>
      <c r="N26" s="29">
        <v>203576316580</v>
      </c>
    </row>
    <row r="27" spans="2:14" x14ac:dyDescent="0.3">
      <c r="B27" s="18" t="s">
        <v>22</v>
      </c>
      <c r="C27" s="33">
        <f>SUM(C17:C26)</f>
        <v>63908021441295</v>
      </c>
      <c r="D27" s="33">
        <f t="shared" ref="D27:J27" si="2">SUM(D17:D26)</f>
        <v>344483169611780</v>
      </c>
      <c r="E27" s="33">
        <f t="shared" si="2"/>
        <v>49416451785907</v>
      </c>
      <c r="F27" s="33">
        <f t="shared" si="2"/>
        <v>322182584904443</v>
      </c>
      <c r="G27" s="33">
        <f t="shared" si="2"/>
        <v>41025163601838</v>
      </c>
      <c r="H27" s="33">
        <f t="shared" si="2"/>
        <v>164604301480071</v>
      </c>
      <c r="I27" s="33">
        <f t="shared" si="2"/>
        <v>28580370284765</v>
      </c>
      <c r="J27" s="33">
        <f t="shared" si="2"/>
        <v>143659334508505</v>
      </c>
      <c r="K27" s="34">
        <f>G27-C27</f>
        <v>-22882857839457</v>
      </c>
      <c r="L27" s="34"/>
      <c r="M27" s="34"/>
      <c r="N27" s="21">
        <f>SUM(N17:N26)</f>
        <v>91230719120640</v>
      </c>
    </row>
  </sheetData>
  <mergeCells count="7">
    <mergeCell ref="N4:N5"/>
    <mergeCell ref="B4:B5"/>
    <mergeCell ref="C4:F4"/>
    <mergeCell ref="G4:J4"/>
    <mergeCell ref="K4:K5"/>
    <mergeCell ref="L4:L5"/>
    <mergeCell ref="M4:M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B94A-1BBC-4881-B88B-C57CC468E3CB}">
  <dimension ref="B2:K27"/>
  <sheetViews>
    <sheetView showGridLines="0" topLeftCell="F1" zoomScale="70" zoomScaleNormal="70" workbookViewId="0">
      <selection activeCell="J6" sqref="J6"/>
    </sheetView>
  </sheetViews>
  <sheetFormatPr defaultRowHeight="16.5" x14ac:dyDescent="0.3"/>
  <cols>
    <col min="1" max="1" width="8.875" customWidth="1"/>
    <col min="2" max="9" width="15.75" customWidth="1"/>
    <col min="10" max="11" width="30.625" customWidth="1"/>
  </cols>
  <sheetData>
    <row r="2" spans="2:11" ht="33.75" x14ac:dyDescent="0.3">
      <c r="B2" s="1" t="s">
        <v>30</v>
      </c>
      <c r="C2" s="2"/>
      <c r="D2" s="2"/>
      <c r="K2" s="3" t="s">
        <v>1</v>
      </c>
    </row>
    <row r="3" spans="2:11" ht="19.899999999999999" customHeight="1" x14ac:dyDescent="0.3">
      <c r="B3" s="4"/>
      <c r="C3" s="4"/>
      <c r="D3" s="4"/>
    </row>
    <row r="4" spans="2:11" ht="19.899999999999999" customHeight="1" x14ac:dyDescent="0.3">
      <c r="B4" s="120" t="s">
        <v>2</v>
      </c>
      <c r="C4" s="120" t="s">
        <v>24</v>
      </c>
      <c r="D4" s="120"/>
      <c r="E4" s="120"/>
      <c r="F4" s="120" t="s">
        <v>25</v>
      </c>
      <c r="G4" s="120"/>
      <c r="H4" s="120"/>
      <c r="I4" s="120" t="s">
        <v>3</v>
      </c>
      <c r="J4" s="118" t="s">
        <v>4</v>
      </c>
      <c r="K4" s="121" t="s">
        <v>5</v>
      </c>
    </row>
    <row r="5" spans="2:11" ht="19.899999999999999" customHeight="1" x14ac:dyDescent="0.3">
      <c r="B5" s="120"/>
      <c r="C5" s="5" t="s">
        <v>31</v>
      </c>
      <c r="D5" s="5" t="s">
        <v>32</v>
      </c>
      <c r="E5" s="5" t="s">
        <v>33</v>
      </c>
      <c r="F5" s="5" t="s">
        <v>31</v>
      </c>
      <c r="G5" s="5" t="s">
        <v>32</v>
      </c>
      <c r="H5" s="5" t="s">
        <v>33</v>
      </c>
      <c r="I5" s="120"/>
      <c r="J5" s="119"/>
      <c r="K5" s="122"/>
    </row>
    <row r="6" spans="2:11" ht="16.5" customHeight="1" x14ac:dyDescent="0.3">
      <c r="B6" s="6" t="s">
        <v>11</v>
      </c>
      <c r="C6" s="36">
        <v>716000000</v>
      </c>
      <c r="D6" s="36">
        <v>37560000</v>
      </c>
      <c r="E6" s="36">
        <v>76798920</v>
      </c>
      <c r="F6" s="36">
        <v>716000000</v>
      </c>
      <c r="G6" s="37">
        <v>57320000</v>
      </c>
      <c r="H6" s="37">
        <v>134118920</v>
      </c>
      <c r="I6" s="38">
        <f>F6-C6</f>
        <v>0</v>
      </c>
      <c r="J6" s="39"/>
      <c r="K6" s="39"/>
    </row>
    <row r="7" spans="2:11" x14ac:dyDescent="0.3">
      <c r="B7" s="11" t="s">
        <v>12</v>
      </c>
      <c r="C7" s="40">
        <v>997070000000</v>
      </c>
      <c r="D7" s="40">
        <v>103739275020</v>
      </c>
      <c r="E7" s="40">
        <v>361487093870</v>
      </c>
      <c r="F7" s="40">
        <v>997070000000</v>
      </c>
      <c r="G7" s="41">
        <v>120310155560</v>
      </c>
      <c r="H7" s="41">
        <v>481797249430</v>
      </c>
      <c r="I7" s="42">
        <f>F7-C7</f>
        <v>0</v>
      </c>
      <c r="J7" s="43"/>
      <c r="K7" s="43"/>
    </row>
    <row r="8" spans="2:11" x14ac:dyDescent="0.3">
      <c r="B8" s="11" t="s">
        <v>13</v>
      </c>
      <c r="C8" s="40">
        <v>131061000000</v>
      </c>
      <c r="D8" s="40">
        <v>33541180370</v>
      </c>
      <c r="E8" s="40">
        <v>275332098300</v>
      </c>
      <c r="F8" s="40">
        <v>131061000000</v>
      </c>
      <c r="G8" s="41">
        <v>16202484840</v>
      </c>
      <c r="H8" s="41">
        <v>291534583140</v>
      </c>
      <c r="I8" s="42">
        <f t="shared" ref="I8:I27" si="0">F8-C8</f>
        <v>0</v>
      </c>
      <c r="J8" s="43"/>
      <c r="K8" s="43"/>
    </row>
    <row r="9" spans="2:11" x14ac:dyDescent="0.3">
      <c r="B9" s="11" t="s">
        <v>14</v>
      </c>
      <c r="C9" s="40">
        <v>37568000000</v>
      </c>
      <c r="D9" s="40">
        <v>5337749472450</v>
      </c>
      <c r="E9" s="40">
        <v>25350340282280</v>
      </c>
      <c r="F9" s="40">
        <v>37568000000</v>
      </c>
      <c r="G9" s="41">
        <v>7084110507790</v>
      </c>
      <c r="H9" s="41">
        <v>32434450790070</v>
      </c>
      <c r="I9" s="42">
        <f t="shared" si="0"/>
        <v>0</v>
      </c>
      <c r="J9" s="43"/>
      <c r="K9" s="43"/>
    </row>
    <row r="10" spans="2:11" x14ac:dyDescent="0.3">
      <c r="B10" s="11" t="s">
        <v>15</v>
      </c>
      <c r="C10" s="40">
        <v>208766000000</v>
      </c>
      <c r="D10" s="40">
        <v>24886468580</v>
      </c>
      <c r="E10" s="40">
        <v>157017503940</v>
      </c>
      <c r="F10" s="40">
        <v>208766000000</v>
      </c>
      <c r="G10" s="41">
        <v>27132522000</v>
      </c>
      <c r="H10" s="41">
        <v>184150025940</v>
      </c>
      <c r="I10" s="42">
        <f t="shared" si="0"/>
        <v>0</v>
      </c>
      <c r="J10" s="43"/>
      <c r="K10" s="43"/>
    </row>
    <row r="11" spans="2:11" x14ac:dyDescent="0.3">
      <c r="B11" s="11" t="s">
        <v>16</v>
      </c>
      <c r="C11" s="40">
        <v>208081000000</v>
      </c>
      <c r="D11" s="40">
        <v>0</v>
      </c>
      <c r="E11" s="40">
        <v>0</v>
      </c>
      <c r="F11" s="40">
        <v>208081000000</v>
      </c>
      <c r="G11" s="41">
        <v>0</v>
      </c>
      <c r="H11" s="41">
        <v>0</v>
      </c>
      <c r="I11" s="42">
        <f t="shared" si="0"/>
        <v>0</v>
      </c>
      <c r="J11" s="43"/>
      <c r="K11" s="43"/>
    </row>
    <row r="12" spans="2:11" x14ac:dyDescent="0.3">
      <c r="B12" s="11" t="s">
        <v>17</v>
      </c>
      <c r="C12" s="40">
        <v>4163000000</v>
      </c>
      <c r="D12" s="40">
        <v>679761150</v>
      </c>
      <c r="E12" s="40">
        <v>1644769830</v>
      </c>
      <c r="F12" s="40">
        <v>4163000000</v>
      </c>
      <c r="G12" s="41">
        <v>658233840</v>
      </c>
      <c r="H12" s="41">
        <v>2303003670</v>
      </c>
      <c r="I12" s="42">
        <f t="shared" si="0"/>
        <v>0</v>
      </c>
      <c r="J12" s="43"/>
      <c r="K12" s="43"/>
    </row>
    <row r="13" spans="2:11" x14ac:dyDescent="0.3">
      <c r="B13" s="11" t="s">
        <v>18</v>
      </c>
      <c r="C13" s="44">
        <v>488069250950000</v>
      </c>
      <c r="D13" s="44">
        <v>11822240386010</v>
      </c>
      <c r="E13" s="44">
        <v>45448179301010</v>
      </c>
      <c r="F13" s="44">
        <v>488069250950000</v>
      </c>
      <c r="G13" s="45">
        <v>11964644682540</v>
      </c>
      <c r="H13" s="45">
        <v>57412823983550</v>
      </c>
      <c r="I13" s="42">
        <f t="shared" si="0"/>
        <v>0</v>
      </c>
      <c r="J13" s="43"/>
      <c r="K13" s="43"/>
    </row>
    <row r="14" spans="2:11" x14ac:dyDescent="0.3">
      <c r="B14" s="11" t="s">
        <v>19</v>
      </c>
      <c r="C14" s="44">
        <v>484047000000</v>
      </c>
      <c r="D14" s="44">
        <v>20273898850</v>
      </c>
      <c r="E14" s="44">
        <v>194974443000</v>
      </c>
      <c r="F14" s="44">
        <v>484047000000</v>
      </c>
      <c r="G14" s="45">
        <v>24974606340</v>
      </c>
      <c r="H14" s="45">
        <v>219949049340</v>
      </c>
      <c r="I14" s="42">
        <f t="shared" si="0"/>
        <v>0</v>
      </c>
      <c r="J14" s="43"/>
      <c r="K14" s="43"/>
    </row>
    <row r="15" spans="2:11" x14ac:dyDescent="0.3">
      <c r="B15" s="11" t="s">
        <v>20</v>
      </c>
      <c r="C15" s="44">
        <v>513078000000</v>
      </c>
      <c r="D15" s="44">
        <v>35039963200</v>
      </c>
      <c r="E15" s="44">
        <v>181147419370</v>
      </c>
      <c r="F15" s="44">
        <v>513078000000</v>
      </c>
      <c r="G15" s="45">
        <v>22428897210</v>
      </c>
      <c r="H15" s="45">
        <v>203576316580</v>
      </c>
      <c r="I15" s="42">
        <f t="shared" si="0"/>
        <v>0</v>
      </c>
      <c r="J15" s="43"/>
      <c r="K15" s="43"/>
    </row>
    <row r="16" spans="2:11" x14ac:dyDescent="0.3">
      <c r="B16" s="18" t="s">
        <v>34</v>
      </c>
      <c r="C16" s="46">
        <f t="shared" ref="C16:H16" si="1">SUM(C6:C15)</f>
        <v>490653800950000</v>
      </c>
      <c r="D16" s="46">
        <f t="shared" si="1"/>
        <v>17378187965630</v>
      </c>
      <c r="E16" s="46">
        <f t="shared" si="1"/>
        <v>71970199710520</v>
      </c>
      <c r="F16" s="46">
        <f t="shared" si="1"/>
        <v>490653800950000</v>
      </c>
      <c r="G16" s="47">
        <f t="shared" si="1"/>
        <v>19260519410120</v>
      </c>
      <c r="H16" s="47">
        <f t="shared" si="1"/>
        <v>91230719120640</v>
      </c>
      <c r="I16" s="48">
        <f>F16-C16</f>
        <v>0</v>
      </c>
      <c r="J16" s="48"/>
      <c r="K16" s="48"/>
    </row>
    <row r="17" spans="2:11" x14ac:dyDescent="0.3">
      <c r="B17" s="6" t="s">
        <v>11</v>
      </c>
      <c r="C17" s="36">
        <v>0</v>
      </c>
      <c r="D17" s="36">
        <v>0</v>
      </c>
      <c r="E17" s="36">
        <v>0</v>
      </c>
      <c r="F17" s="36">
        <v>0</v>
      </c>
      <c r="G17" s="37">
        <v>0</v>
      </c>
      <c r="H17" s="37">
        <v>0</v>
      </c>
      <c r="I17" s="42">
        <f t="shared" si="0"/>
        <v>0</v>
      </c>
      <c r="J17" s="39" t="s">
        <v>26</v>
      </c>
      <c r="K17" s="39"/>
    </row>
    <row r="18" spans="2:11" x14ac:dyDescent="0.3">
      <c r="B18" s="11" t="s">
        <v>12</v>
      </c>
      <c r="C18" s="40">
        <v>82584000000</v>
      </c>
      <c r="D18" s="40">
        <v>11562103270</v>
      </c>
      <c r="E18" s="40">
        <v>32496064800</v>
      </c>
      <c r="F18" s="40">
        <v>82584000000</v>
      </c>
      <c r="G18" s="41">
        <v>2898723440</v>
      </c>
      <c r="H18" s="41">
        <v>35394788240</v>
      </c>
      <c r="I18" s="42">
        <f t="shared" si="0"/>
        <v>0</v>
      </c>
      <c r="J18" s="43"/>
      <c r="K18" s="43">
        <v>439</v>
      </c>
    </row>
    <row r="19" spans="2:11" x14ac:dyDescent="0.3">
      <c r="B19" s="11" t="s">
        <v>13</v>
      </c>
      <c r="C19" s="40">
        <v>44128194000000</v>
      </c>
      <c r="D19" s="40">
        <v>1685604521568</v>
      </c>
      <c r="E19" s="40">
        <v>12948558379399</v>
      </c>
      <c r="F19" s="40">
        <v>44128194000000</v>
      </c>
      <c r="G19" s="41">
        <v>3238919840003</v>
      </c>
      <c r="H19" s="41">
        <v>16187478219402</v>
      </c>
      <c r="I19" s="42">
        <f t="shared" si="0"/>
        <v>0</v>
      </c>
      <c r="J19" s="43"/>
      <c r="K19" s="49">
        <v>5.4123655852321597E+20</v>
      </c>
    </row>
    <row r="20" spans="2:11" x14ac:dyDescent="0.3">
      <c r="B20" s="11" t="s">
        <v>14</v>
      </c>
      <c r="C20" s="40">
        <v>0</v>
      </c>
      <c r="D20" s="40">
        <v>0</v>
      </c>
      <c r="E20" s="40">
        <v>0</v>
      </c>
      <c r="F20" s="40">
        <v>0</v>
      </c>
      <c r="G20" s="41">
        <v>0</v>
      </c>
      <c r="H20" s="41">
        <v>0</v>
      </c>
      <c r="I20" s="42">
        <f t="shared" si="0"/>
        <v>0</v>
      </c>
      <c r="J20" s="43" t="s">
        <v>26</v>
      </c>
      <c r="K20" s="43"/>
    </row>
    <row r="21" spans="2:11" x14ac:dyDescent="0.3">
      <c r="B21" s="11" t="s">
        <v>15</v>
      </c>
      <c r="C21" s="40">
        <v>17508684000000</v>
      </c>
      <c r="D21" s="40">
        <v>330818662200</v>
      </c>
      <c r="E21" s="40">
        <v>1683238964130</v>
      </c>
      <c r="F21" s="40">
        <v>17508684000000</v>
      </c>
      <c r="G21" s="41">
        <v>429746794800</v>
      </c>
      <c r="H21" s="41">
        <v>2112985758930</v>
      </c>
      <c r="I21" s="42">
        <f t="shared" si="0"/>
        <v>0</v>
      </c>
      <c r="J21" s="43"/>
      <c r="K21" s="49">
        <v>236562555237</v>
      </c>
    </row>
    <row r="22" spans="2:11" x14ac:dyDescent="0.3">
      <c r="B22" s="11" t="s">
        <v>16</v>
      </c>
      <c r="C22" s="40">
        <v>6279687000000</v>
      </c>
      <c r="D22" s="40">
        <v>0</v>
      </c>
      <c r="E22" s="40">
        <v>0</v>
      </c>
      <c r="F22" s="40">
        <v>6279687000000</v>
      </c>
      <c r="G22" s="41">
        <v>0</v>
      </c>
      <c r="H22" s="41">
        <v>0</v>
      </c>
      <c r="I22" s="42">
        <f t="shared" si="0"/>
        <v>0</v>
      </c>
      <c r="J22" s="43"/>
      <c r="K22" s="49">
        <v>232544516230</v>
      </c>
    </row>
    <row r="23" spans="2:11" x14ac:dyDescent="0.3">
      <c r="B23" s="11" t="s">
        <v>17</v>
      </c>
      <c r="C23" s="40">
        <v>0</v>
      </c>
      <c r="D23" s="40">
        <v>0</v>
      </c>
      <c r="E23" s="40">
        <v>0</v>
      </c>
      <c r="F23" s="40">
        <v>0</v>
      </c>
      <c r="G23" s="41">
        <v>0</v>
      </c>
      <c r="H23" s="41">
        <v>0</v>
      </c>
      <c r="I23" s="42">
        <f t="shared" si="0"/>
        <v>0</v>
      </c>
      <c r="J23" s="43" t="s">
        <v>26</v>
      </c>
      <c r="K23" s="43"/>
    </row>
    <row r="24" spans="2:11" x14ac:dyDescent="0.3">
      <c r="B24" s="11" t="s">
        <v>18</v>
      </c>
      <c r="C24" s="44">
        <v>371487894000000</v>
      </c>
      <c r="D24" s="44">
        <v>22145408007290</v>
      </c>
      <c r="E24" s="44">
        <v>98892869291400</v>
      </c>
      <c r="F24" s="44">
        <v>371487894000000</v>
      </c>
      <c r="G24" s="45">
        <v>24367380189940</v>
      </c>
      <c r="H24" s="45">
        <v>123260249481340</v>
      </c>
      <c r="I24" s="42">
        <f t="shared" si="0"/>
        <v>0</v>
      </c>
      <c r="J24" s="43"/>
      <c r="K24" s="43" t="s">
        <v>35</v>
      </c>
    </row>
    <row r="25" spans="2:11" x14ac:dyDescent="0.3">
      <c r="B25" s="11" t="s">
        <v>19</v>
      </c>
      <c r="C25" s="44">
        <v>487998000000</v>
      </c>
      <c r="D25" s="44">
        <v>19962023800</v>
      </c>
      <c r="E25" s="44">
        <v>130713355740</v>
      </c>
      <c r="F25" s="44">
        <v>487998000000</v>
      </c>
      <c r="G25" s="45">
        <v>23130620760</v>
      </c>
      <c r="H25" s="45">
        <v>153843976500</v>
      </c>
      <c r="I25" s="42">
        <f t="shared" si="0"/>
        <v>0</v>
      </c>
      <c r="J25" s="43"/>
      <c r="K25" s="49">
        <v>215508</v>
      </c>
    </row>
    <row r="26" spans="2:11" x14ac:dyDescent="0.3">
      <c r="B26" s="11" t="s">
        <v>20</v>
      </c>
      <c r="C26" s="44">
        <v>78860422200000</v>
      </c>
      <c r="D26" s="44">
        <v>26557347026</v>
      </c>
      <c r="E26" s="44">
        <v>1391088168271</v>
      </c>
      <c r="F26" s="44">
        <v>78860422200000</v>
      </c>
      <c r="G26" s="45">
        <v>518294115822</v>
      </c>
      <c r="H26" s="45">
        <v>1909382284093</v>
      </c>
      <c r="I26" s="42">
        <f t="shared" si="0"/>
        <v>0</v>
      </c>
      <c r="J26" s="43"/>
      <c r="K26" s="49">
        <v>2.3643743443542699E+35</v>
      </c>
    </row>
    <row r="27" spans="2:11" x14ac:dyDescent="0.3">
      <c r="B27" s="18" t="s">
        <v>22</v>
      </c>
      <c r="C27" s="46">
        <f t="shared" ref="C27:H27" si="2">SUM(C17:C26)</f>
        <v>518835463200000</v>
      </c>
      <c r="D27" s="46">
        <f t="shared" si="2"/>
        <v>24219912665154</v>
      </c>
      <c r="E27" s="46">
        <f t="shared" si="2"/>
        <v>115078964223740</v>
      </c>
      <c r="F27" s="46">
        <f t="shared" si="2"/>
        <v>518835463200000</v>
      </c>
      <c r="G27" s="47">
        <f t="shared" si="2"/>
        <v>28580370284765</v>
      </c>
      <c r="H27" s="47">
        <f t="shared" si="2"/>
        <v>143659334508505</v>
      </c>
      <c r="I27" s="48">
        <f t="shared" si="0"/>
        <v>0</v>
      </c>
      <c r="J27" s="48"/>
      <c r="K27" s="48"/>
    </row>
  </sheetData>
  <mergeCells count="6">
    <mergeCell ref="K4:K5"/>
    <mergeCell ref="B4:B5"/>
    <mergeCell ref="C4:E4"/>
    <mergeCell ref="F4:H4"/>
    <mergeCell ref="I4:I5"/>
    <mergeCell ref="J4:J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A5B0-0727-47A0-9015-745E34B2F881}">
  <dimension ref="B2:K27"/>
  <sheetViews>
    <sheetView showGridLines="0" topLeftCell="F1" zoomScale="70" zoomScaleNormal="70" workbookViewId="0">
      <selection activeCell="J6" sqref="J6"/>
    </sheetView>
  </sheetViews>
  <sheetFormatPr defaultRowHeight="16.5" x14ac:dyDescent="0.3"/>
  <cols>
    <col min="1" max="1" width="8.875" customWidth="1"/>
    <col min="2" max="9" width="15.75" customWidth="1"/>
    <col min="10" max="11" width="30.625" customWidth="1"/>
  </cols>
  <sheetData>
    <row r="2" spans="2:11" ht="33.75" x14ac:dyDescent="0.3">
      <c r="B2" s="1" t="s">
        <v>30</v>
      </c>
      <c r="C2" s="2"/>
      <c r="D2" s="2"/>
      <c r="K2" s="3" t="s">
        <v>1</v>
      </c>
    </row>
    <row r="3" spans="2:11" ht="19.899999999999999" customHeight="1" x14ac:dyDescent="0.3">
      <c r="B3" s="4"/>
      <c r="C3" s="4"/>
      <c r="D3" s="4"/>
    </row>
    <row r="4" spans="2:11" ht="19.899999999999999" customHeight="1" x14ac:dyDescent="0.3">
      <c r="B4" s="120" t="s">
        <v>2</v>
      </c>
      <c r="C4" s="120" t="s">
        <v>27</v>
      </c>
      <c r="D4" s="120"/>
      <c r="E4" s="120"/>
      <c r="F4" s="120" t="s">
        <v>25</v>
      </c>
      <c r="G4" s="120"/>
      <c r="H4" s="120"/>
      <c r="I4" s="120" t="s">
        <v>3</v>
      </c>
      <c r="J4" s="118" t="s">
        <v>4</v>
      </c>
      <c r="K4" s="121" t="s">
        <v>5</v>
      </c>
    </row>
    <row r="5" spans="2:11" ht="19.899999999999999" customHeight="1" x14ac:dyDescent="0.3">
      <c r="B5" s="120"/>
      <c r="C5" s="5" t="s">
        <v>31</v>
      </c>
      <c r="D5" s="5" t="s">
        <v>32</v>
      </c>
      <c r="E5" s="5" t="s">
        <v>33</v>
      </c>
      <c r="F5" s="5" t="s">
        <v>31</v>
      </c>
      <c r="G5" s="5" t="s">
        <v>32</v>
      </c>
      <c r="H5" s="5" t="s">
        <v>33</v>
      </c>
      <c r="I5" s="120"/>
      <c r="J5" s="119"/>
      <c r="K5" s="122"/>
    </row>
    <row r="6" spans="2:11" ht="16.5" customHeight="1" x14ac:dyDescent="0.3">
      <c r="B6" s="6" t="s">
        <v>11</v>
      </c>
      <c r="C6" s="50">
        <v>609000000</v>
      </c>
      <c r="D6" s="50">
        <v>13280000</v>
      </c>
      <c r="E6" s="50">
        <v>136060200</v>
      </c>
      <c r="F6" s="50">
        <v>716000000</v>
      </c>
      <c r="G6" s="51">
        <v>57320000</v>
      </c>
      <c r="H6" s="51">
        <v>134118920</v>
      </c>
      <c r="I6" s="52">
        <f>F6-C6</f>
        <v>107000000</v>
      </c>
      <c r="J6" s="53"/>
      <c r="K6" s="53"/>
    </row>
    <row r="7" spans="2:11" x14ac:dyDescent="0.3">
      <c r="B7" s="11" t="s">
        <v>12</v>
      </c>
      <c r="C7" s="54">
        <v>863925000000</v>
      </c>
      <c r="D7" s="54">
        <v>78873346850</v>
      </c>
      <c r="E7" s="54">
        <v>360893343750</v>
      </c>
      <c r="F7" s="54">
        <v>997070000000</v>
      </c>
      <c r="G7" s="55">
        <v>120310155560</v>
      </c>
      <c r="H7" s="55">
        <v>481797249430</v>
      </c>
      <c r="I7" s="56">
        <f>F7-C7</f>
        <v>133145000000</v>
      </c>
      <c r="J7" s="57"/>
      <c r="K7" s="57"/>
    </row>
    <row r="8" spans="2:11" x14ac:dyDescent="0.3">
      <c r="B8" s="11" t="s">
        <v>13</v>
      </c>
      <c r="C8" s="54">
        <v>85961000000</v>
      </c>
      <c r="D8" s="54">
        <v>25462125680</v>
      </c>
      <c r="E8" s="54">
        <v>149921976080</v>
      </c>
      <c r="F8" s="54">
        <v>131061000000</v>
      </c>
      <c r="G8" s="55">
        <v>16202484840</v>
      </c>
      <c r="H8" s="55">
        <v>291534583140</v>
      </c>
      <c r="I8" s="56">
        <f t="shared" ref="I8:I27" si="0">F8-C8</f>
        <v>45100000000</v>
      </c>
      <c r="J8" s="57"/>
      <c r="K8" s="57"/>
    </row>
    <row r="9" spans="2:11" x14ac:dyDescent="0.3">
      <c r="B9" s="11" t="s">
        <v>14</v>
      </c>
      <c r="C9" s="54">
        <v>81293000000</v>
      </c>
      <c r="D9" s="54">
        <v>5014090466380</v>
      </c>
      <c r="E9" s="54">
        <v>22969547300060</v>
      </c>
      <c r="F9" s="54">
        <v>37568000000</v>
      </c>
      <c r="G9" s="55">
        <v>7084110507790</v>
      </c>
      <c r="H9" s="55">
        <v>32434450790070</v>
      </c>
      <c r="I9" s="56">
        <f t="shared" si="0"/>
        <v>-43725000000</v>
      </c>
      <c r="J9" s="57"/>
      <c r="K9" s="57"/>
    </row>
    <row r="10" spans="2:11" x14ac:dyDescent="0.3">
      <c r="B10" s="11" t="s">
        <v>15</v>
      </c>
      <c r="C10" s="54">
        <v>241418000000</v>
      </c>
      <c r="D10" s="54">
        <v>27421813960</v>
      </c>
      <c r="E10" s="54">
        <v>119408640380</v>
      </c>
      <c r="F10" s="54">
        <v>208766000000</v>
      </c>
      <c r="G10" s="55">
        <v>27132522000</v>
      </c>
      <c r="H10" s="55">
        <v>184150025940</v>
      </c>
      <c r="I10" s="56">
        <f t="shared" si="0"/>
        <v>-32652000000</v>
      </c>
      <c r="J10" s="57"/>
      <c r="K10" s="57"/>
    </row>
    <row r="11" spans="2:11" x14ac:dyDescent="0.3">
      <c r="B11" s="11" t="s">
        <v>16</v>
      </c>
      <c r="C11" s="54">
        <v>243948000000</v>
      </c>
      <c r="D11" s="54">
        <v>9958086310</v>
      </c>
      <c r="E11" s="54">
        <v>82731853210</v>
      </c>
      <c r="F11" s="54">
        <v>208081000000</v>
      </c>
      <c r="G11" s="55">
        <v>0</v>
      </c>
      <c r="H11" s="55">
        <v>0</v>
      </c>
      <c r="I11" s="56">
        <f t="shared" si="0"/>
        <v>-35867000000</v>
      </c>
      <c r="J11" s="57"/>
      <c r="K11" s="57"/>
    </row>
    <row r="12" spans="2:11" x14ac:dyDescent="0.3">
      <c r="B12" s="11" t="s">
        <v>17</v>
      </c>
      <c r="C12" s="54">
        <v>3688000000</v>
      </c>
      <c r="D12" s="54">
        <v>477203620</v>
      </c>
      <c r="E12" s="54">
        <v>1883086480</v>
      </c>
      <c r="F12" s="54">
        <v>4163000000</v>
      </c>
      <c r="G12" s="55">
        <v>658233840</v>
      </c>
      <c r="H12" s="55">
        <v>2303003670</v>
      </c>
      <c r="I12" s="56">
        <f t="shared" si="0"/>
        <v>475000000</v>
      </c>
      <c r="J12" s="57"/>
      <c r="K12" s="57"/>
    </row>
    <row r="13" spans="2:11" x14ac:dyDescent="0.3">
      <c r="B13" s="11" t="s">
        <v>18</v>
      </c>
      <c r="C13" s="58">
        <v>416459850089000</v>
      </c>
      <c r="D13" s="58">
        <v>64449013300</v>
      </c>
      <c r="E13" s="58">
        <v>49339411026280</v>
      </c>
      <c r="F13" s="58">
        <v>488069250950000</v>
      </c>
      <c r="G13" s="59">
        <v>11964644682540</v>
      </c>
      <c r="H13" s="59">
        <v>57412823983550</v>
      </c>
      <c r="I13" s="56">
        <f t="shared" si="0"/>
        <v>71609400861000</v>
      </c>
      <c r="J13" s="57"/>
      <c r="K13" s="57"/>
    </row>
    <row r="14" spans="2:11" x14ac:dyDescent="0.3">
      <c r="B14" s="11" t="s">
        <v>19</v>
      </c>
      <c r="C14" s="58">
        <v>629402000000</v>
      </c>
      <c r="D14" s="58">
        <v>22359576460</v>
      </c>
      <c r="E14" s="58">
        <v>226414199010</v>
      </c>
      <c r="F14" s="58">
        <v>484047000000</v>
      </c>
      <c r="G14" s="59">
        <v>24974606340</v>
      </c>
      <c r="H14" s="59">
        <v>219949049340</v>
      </c>
      <c r="I14" s="56">
        <f t="shared" si="0"/>
        <v>-145355000000</v>
      </c>
      <c r="J14" s="57"/>
      <c r="K14" s="57"/>
    </row>
    <row r="15" spans="2:11" x14ac:dyDescent="0.3">
      <c r="B15" s="11" t="s">
        <v>20</v>
      </c>
      <c r="C15" s="58">
        <v>512866000000</v>
      </c>
      <c r="D15" s="58">
        <v>8841347660</v>
      </c>
      <c r="E15" s="58">
        <v>116472207600</v>
      </c>
      <c r="F15" s="58">
        <v>513078000000</v>
      </c>
      <c r="G15" s="59">
        <v>22428897210</v>
      </c>
      <c r="H15" s="59">
        <v>203576316580</v>
      </c>
      <c r="I15" s="56">
        <f t="shared" si="0"/>
        <v>212000000</v>
      </c>
      <c r="J15" s="57"/>
      <c r="K15" s="57"/>
    </row>
    <row r="16" spans="2:11" x14ac:dyDescent="0.3">
      <c r="B16" s="18" t="s">
        <v>34</v>
      </c>
      <c r="C16" s="60">
        <f t="shared" ref="C16:H16" si="1">SUM(C6:C15)</f>
        <v>419122960089000</v>
      </c>
      <c r="D16" s="60">
        <f t="shared" si="1"/>
        <v>5251946260220</v>
      </c>
      <c r="E16" s="60">
        <f t="shared" si="1"/>
        <v>73366819693050</v>
      </c>
      <c r="F16" s="60">
        <f t="shared" si="1"/>
        <v>490653800950000</v>
      </c>
      <c r="G16" s="61">
        <f t="shared" si="1"/>
        <v>19260519410120</v>
      </c>
      <c r="H16" s="61">
        <f t="shared" si="1"/>
        <v>91230719120640</v>
      </c>
      <c r="I16" s="62">
        <f>F16-C16</f>
        <v>71530840861000</v>
      </c>
      <c r="J16" s="62"/>
      <c r="K16" s="62"/>
    </row>
    <row r="17" spans="2:11" x14ac:dyDescent="0.3">
      <c r="B17" s="6" t="s">
        <v>11</v>
      </c>
      <c r="C17" s="50">
        <v>0</v>
      </c>
      <c r="D17" s="50">
        <v>0</v>
      </c>
      <c r="E17" s="50">
        <v>0</v>
      </c>
      <c r="F17" s="50">
        <v>0</v>
      </c>
      <c r="G17" s="51">
        <v>0</v>
      </c>
      <c r="H17" s="51">
        <v>0</v>
      </c>
      <c r="I17" s="56">
        <f t="shared" si="0"/>
        <v>0</v>
      </c>
      <c r="J17" s="53" t="s">
        <v>29</v>
      </c>
      <c r="K17" s="53"/>
    </row>
    <row r="18" spans="2:11" x14ac:dyDescent="0.3">
      <c r="B18" s="11" t="s">
        <v>12</v>
      </c>
      <c r="C18" s="54">
        <v>82693000000</v>
      </c>
      <c r="D18" s="54">
        <v>2905564970</v>
      </c>
      <c r="E18" s="54">
        <v>32643525280</v>
      </c>
      <c r="F18" s="54">
        <v>82584000000</v>
      </c>
      <c r="G18" s="55">
        <v>2898723440</v>
      </c>
      <c r="H18" s="55">
        <v>35394788240</v>
      </c>
      <c r="I18" s="56">
        <f t="shared" si="0"/>
        <v>-109000000</v>
      </c>
      <c r="J18" s="57"/>
      <c r="K18" s="57">
        <v>439</v>
      </c>
    </row>
    <row r="19" spans="2:11" x14ac:dyDescent="0.3">
      <c r="B19" s="11" t="s">
        <v>13</v>
      </c>
      <c r="C19" s="54">
        <v>45551854000000</v>
      </c>
      <c r="D19" s="54">
        <v>2688472390911</v>
      </c>
      <c r="E19" s="54">
        <v>15072248156731</v>
      </c>
      <c r="F19" s="54">
        <v>44128194000000</v>
      </c>
      <c r="G19" s="55">
        <v>3238919840003</v>
      </c>
      <c r="H19" s="55">
        <v>16187478219402</v>
      </c>
      <c r="I19" s="56">
        <f t="shared" si="0"/>
        <v>-1423660000000</v>
      </c>
      <c r="J19" s="57"/>
      <c r="K19" s="63">
        <v>5.4123655852321597E+20</v>
      </c>
    </row>
    <row r="20" spans="2:11" x14ac:dyDescent="0.3">
      <c r="B20" s="11" t="s">
        <v>14</v>
      </c>
      <c r="C20" s="54">
        <v>0</v>
      </c>
      <c r="D20" s="54">
        <v>0</v>
      </c>
      <c r="E20" s="54">
        <v>0</v>
      </c>
      <c r="F20" s="54">
        <v>0</v>
      </c>
      <c r="G20" s="55">
        <v>0</v>
      </c>
      <c r="H20" s="55">
        <v>0</v>
      </c>
      <c r="I20" s="56">
        <f t="shared" si="0"/>
        <v>0</v>
      </c>
      <c r="J20" s="57" t="s">
        <v>29</v>
      </c>
      <c r="K20" s="57"/>
    </row>
    <row r="21" spans="2:11" x14ac:dyDescent="0.3">
      <c r="B21" s="11" t="s">
        <v>15</v>
      </c>
      <c r="C21" s="54">
        <v>17415026000000</v>
      </c>
      <c r="D21" s="54">
        <v>2524248902512</v>
      </c>
      <c r="E21" s="54">
        <v>9151877768664</v>
      </c>
      <c r="F21" s="54">
        <v>17508684000000</v>
      </c>
      <c r="G21" s="55">
        <v>429746794800</v>
      </c>
      <c r="H21" s="55">
        <v>2112985758930</v>
      </c>
      <c r="I21" s="56">
        <f t="shared" si="0"/>
        <v>93658000000</v>
      </c>
      <c r="J21" s="57"/>
      <c r="K21" s="63">
        <v>236562555237</v>
      </c>
    </row>
    <row r="22" spans="2:11" x14ac:dyDescent="0.3">
      <c r="B22" s="11" t="s">
        <v>16</v>
      </c>
      <c r="C22" s="54">
        <v>6191201000000</v>
      </c>
      <c r="D22" s="54">
        <v>623166794620</v>
      </c>
      <c r="E22" s="54">
        <v>3928980912180</v>
      </c>
      <c r="F22" s="54">
        <v>6279687000000</v>
      </c>
      <c r="G22" s="55">
        <v>0</v>
      </c>
      <c r="H22" s="55">
        <v>0</v>
      </c>
      <c r="I22" s="56">
        <f t="shared" si="0"/>
        <v>88486000000</v>
      </c>
      <c r="J22" s="57"/>
      <c r="K22" s="63">
        <v>232544516230</v>
      </c>
    </row>
    <row r="23" spans="2:11" x14ac:dyDescent="0.3">
      <c r="B23" s="11" t="s">
        <v>17</v>
      </c>
      <c r="C23" s="54">
        <v>0</v>
      </c>
      <c r="D23" s="54">
        <v>0</v>
      </c>
      <c r="E23" s="54">
        <v>0</v>
      </c>
      <c r="F23" s="54">
        <v>0</v>
      </c>
      <c r="G23" s="55">
        <v>0</v>
      </c>
      <c r="H23" s="55">
        <v>0</v>
      </c>
      <c r="I23" s="56">
        <f t="shared" si="0"/>
        <v>0</v>
      </c>
      <c r="J23" s="57" t="s">
        <v>29</v>
      </c>
      <c r="K23" s="57"/>
    </row>
    <row r="24" spans="2:11" x14ac:dyDescent="0.3">
      <c r="B24" s="11" t="s">
        <v>18</v>
      </c>
      <c r="C24" s="58">
        <v>401946288000000</v>
      </c>
      <c r="D24" s="58">
        <v>20319876562650</v>
      </c>
      <c r="E24" s="58">
        <v>114627014896375</v>
      </c>
      <c r="F24" s="58">
        <v>371487894000000</v>
      </c>
      <c r="G24" s="59">
        <v>24367380189940</v>
      </c>
      <c r="H24" s="59">
        <v>123260249481340</v>
      </c>
      <c r="I24" s="56">
        <f t="shared" si="0"/>
        <v>-30458394000000</v>
      </c>
      <c r="J24" s="57"/>
      <c r="K24" s="57" t="s">
        <v>35</v>
      </c>
    </row>
    <row r="25" spans="2:11" x14ac:dyDescent="0.3">
      <c r="B25" s="11" t="s">
        <v>19</v>
      </c>
      <c r="C25" s="58">
        <v>504107000000</v>
      </c>
      <c r="D25" s="58">
        <v>25159018360</v>
      </c>
      <c r="E25" s="58">
        <v>159358652420</v>
      </c>
      <c r="F25" s="58">
        <v>487998000000</v>
      </c>
      <c r="G25" s="59">
        <v>23130620760</v>
      </c>
      <c r="H25" s="59">
        <v>153843976500</v>
      </c>
      <c r="I25" s="56">
        <f t="shared" si="0"/>
        <v>-16109000000</v>
      </c>
      <c r="J25" s="57"/>
      <c r="K25" s="63">
        <v>215508</v>
      </c>
    </row>
    <row r="26" spans="2:11" x14ac:dyDescent="0.3">
      <c r="B26" s="11" t="s">
        <v>20</v>
      </c>
      <c r="C26" s="58">
        <v>87528231000000</v>
      </c>
      <c r="D26" s="58">
        <v>23232622551884</v>
      </c>
      <c r="E26" s="58">
        <v>179210460992793</v>
      </c>
      <c r="F26" s="58">
        <v>78860422200000</v>
      </c>
      <c r="G26" s="59">
        <v>518294115822</v>
      </c>
      <c r="H26" s="59">
        <v>1909382284093</v>
      </c>
      <c r="I26" s="56">
        <f t="shared" si="0"/>
        <v>-8667808800000</v>
      </c>
      <c r="J26" s="57"/>
      <c r="K26" s="63">
        <v>2.3643743443542699E+35</v>
      </c>
    </row>
    <row r="27" spans="2:11" x14ac:dyDescent="0.3">
      <c r="B27" s="18" t="s">
        <v>22</v>
      </c>
      <c r="C27" s="60">
        <f t="shared" ref="C27:H27" si="2">SUM(C17:C26)</f>
        <v>559219400000000</v>
      </c>
      <c r="D27" s="60">
        <f t="shared" si="2"/>
        <v>49416451785907</v>
      </c>
      <c r="E27" s="60">
        <f t="shared" si="2"/>
        <v>322182584904443</v>
      </c>
      <c r="F27" s="60">
        <f t="shared" si="2"/>
        <v>518835463200000</v>
      </c>
      <c r="G27" s="61">
        <f t="shared" si="2"/>
        <v>28580370284765</v>
      </c>
      <c r="H27" s="61">
        <f t="shared" si="2"/>
        <v>143659334508505</v>
      </c>
      <c r="I27" s="62">
        <f t="shared" si="0"/>
        <v>-40383936800000</v>
      </c>
      <c r="J27" s="62"/>
      <c r="K27" s="62"/>
    </row>
  </sheetData>
  <mergeCells count="6">
    <mergeCell ref="K4:K5"/>
    <mergeCell ref="B4:B5"/>
    <mergeCell ref="C4:E4"/>
    <mergeCell ref="F4:H4"/>
    <mergeCell ref="I4:I5"/>
    <mergeCell ref="J4:J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DE9F8-102E-44DA-81EA-1E3CE6751D2C}">
  <dimension ref="B2:K27"/>
  <sheetViews>
    <sheetView showGridLines="0" zoomScale="70" zoomScaleNormal="70" workbookViewId="0">
      <selection activeCell="F4" sqref="F4:H4"/>
    </sheetView>
  </sheetViews>
  <sheetFormatPr defaultRowHeight="16.5" x14ac:dyDescent="0.3"/>
  <cols>
    <col min="1" max="1" width="8.875" customWidth="1"/>
    <col min="2" max="9" width="15.75" customWidth="1"/>
    <col min="10" max="11" width="30.625" customWidth="1"/>
  </cols>
  <sheetData>
    <row r="2" spans="2:11" ht="33.75" x14ac:dyDescent="0.3">
      <c r="B2" s="1" t="s">
        <v>36</v>
      </c>
      <c r="C2" s="2"/>
      <c r="D2" s="2"/>
      <c r="K2" s="3" t="s">
        <v>1</v>
      </c>
    </row>
    <row r="3" spans="2:11" ht="19.899999999999999" customHeight="1" x14ac:dyDescent="0.3">
      <c r="B3" s="4"/>
      <c r="C3" s="4"/>
      <c r="D3" s="4"/>
    </row>
    <row r="4" spans="2:11" ht="19.899999999999999" customHeight="1" x14ac:dyDescent="0.3">
      <c r="B4" s="120" t="s">
        <v>2</v>
      </c>
      <c r="C4" s="120" t="s">
        <v>25</v>
      </c>
      <c r="D4" s="120"/>
      <c r="E4" s="120"/>
      <c r="F4" s="120" t="s">
        <v>41</v>
      </c>
      <c r="G4" s="120"/>
      <c r="H4" s="120"/>
      <c r="I4" s="120" t="s">
        <v>3</v>
      </c>
      <c r="J4" s="118" t="s">
        <v>4</v>
      </c>
      <c r="K4" s="121" t="s">
        <v>5</v>
      </c>
    </row>
    <row r="5" spans="2:11" ht="19.899999999999999" customHeight="1" x14ac:dyDescent="0.3">
      <c r="B5" s="120"/>
      <c r="C5" s="5" t="s">
        <v>37</v>
      </c>
      <c r="D5" s="5" t="s">
        <v>38</v>
      </c>
      <c r="E5" s="5" t="s">
        <v>39</v>
      </c>
      <c r="F5" s="5" t="s">
        <v>37</v>
      </c>
      <c r="G5" s="5" t="s">
        <v>38</v>
      </c>
      <c r="H5" s="5" t="s">
        <v>39</v>
      </c>
      <c r="I5" s="120"/>
      <c r="J5" s="119"/>
      <c r="K5" s="122"/>
    </row>
    <row r="6" spans="2:11" x14ac:dyDescent="0.3">
      <c r="B6" s="6" t="s">
        <v>11</v>
      </c>
      <c r="C6" s="64">
        <v>135444096450</v>
      </c>
      <c r="D6" s="64">
        <v>9112540980</v>
      </c>
      <c r="E6" s="64">
        <v>49880336690</v>
      </c>
      <c r="F6" s="64">
        <v>135444096450</v>
      </c>
      <c r="G6" s="65">
        <v>10096565140</v>
      </c>
      <c r="H6" s="65">
        <v>59976901830</v>
      </c>
      <c r="I6" s="66">
        <f>F6-C6</f>
        <v>0</v>
      </c>
      <c r="J6" s="67"/>
      <c r="K6" s="67"/>
    </row>
    <row r="7" spans="2:11" x14ac:dyDescent="0.3">
      <c r="B7" s="11" t="s">
        <v>12</v>
      </c>
      <c r="C7" s="68">
        <v>12231537568170</v>
      </c>
      <c r="D7" s="68">
        <v>771538586900</v>
      </c>
      <c r="E7" s="68">
        <v>5219610994820</v>
      </c>
      <c r="F7" s="68">
        <v>12231537568170</v>
      </c>
      <c r="G7" s="69">
        <v>1004856823190</v>
      </c>
      <c r="H7" s="69">
        <v>6224467818010</v>
      </c>
      <c r="I7" s="70">
        <f>F7-C7</f>
        <v>0</v>
      </c>
      <c r="J7" s="71"/>
      <c r="K7" s="71"/>
    </row>
    <row r="8" spans="2:11" x14ac:dyDescent="0.3">
      <c r="B8" s="11" t="s">
        <v>13</v>
      </c>
      <c r="C8" s="68">
        <v>10247823966500</v>
      </c>
      <c r="D8" s="68">
        <v>420031095460</v>
      </c>
      <c r="E8" s="68">
        <v>4320777277590</v>
      </c>
      <c r="F8" s="68">
        <v>10247823966500</v>
      </c>
      <c r="G8" s="69">
        <v>2042740222080</v>
      </c>
      <c r="H8" s="69">
        <v>6363517499670</v>
      </c>
      <c r="I8" s="70">
        <f t="shared" ref="I8:I26" si="0">F8-C8</f>
        <v>0</v>
      </c>
      <c r="J8" s="71"/>
      <c r="K8" s="71"/>
    </row>
    <row r="9" spans="2:11" x14ac:dyDescent="0.3">
      <c r="B9" s="11" t="s">
        <v>14</v>
      </c>
      <c r="C9" s="68">
        <v>612971466470</v>
      </c>
      <c r="D9" s="68">
        <v>52009330870</v>
      </c>
      <c r="E9" s="68">
        <v>253292806190</v>
      </c>
      <c r="F9" s="68">
        <v>612971466470</v>
      </c>
      <c r="G9" s="69">
        <v>56215267430</v>
      </c>
      <c r="H9" s="69">
        <v>309508073620</v>
      </c>
      <c r="I9" s="70">
        <f t="shared" si="0"/>
        <v>0</v>
      </c>
      <c r="J9" s="71"/>
      <c r="K9" s="71"/>
    </row>
    <row r="10" spans="2:11" x14ac:dyDescent="0.3">
      <c r="B10" s="11" t="s">
        <v>15</v>
      </c>
      <c r="C10" s="68">
        <v>94270023487560</v>
      </c>
      <c r="D10" s="68">
        <v>7886248908210</v>
      </c>
      <c r="E10" s="68">
        <v>44107526913260</v>
      </c>
      <c r="F10" s="68">
        <v>94270023487560</v>
      </c>
      <c r="G10" s="69">
        <v>8884273053610</v>
      </c>
      <c r="H10" s="69">
        <v>52991799966870</v>
      </c>
      <c r="I10" s="70">
        <f t="shared" si="0"/>
        <v>0</v>
      </c>
      <c r="J10" s="71"/>
      <c r="K10" s="71"/>
    </row>
    <row r="11" spans="2:11" x14ac:dyDescent="0.3">
      <c r="B11" s="11" t="s">
        <v>16</v>
      </c>
      <c r="C11" s="68">
        <v>36979134900720</v>
      </c>
      <c r="D11" s="68">
        <v>2714357215160</v>
      </c>
      <c r="E11" s="68">
        <v>14395791678630</v>
      </c>
      <c r="F11" s="68">
        <v>36979441357000</v>
      </c>
      <c r="G11" s="69">
        <v>4456602063140</v>
      </c>
      <c r="H11" s="69">
        <v>18852188974220</v>
      </c>
      <c r="I11" s="70">
        <f t="shared" si="0"/>
        <v>306456280</v>
      </c>
      <c r="J11" s="71"/>
      <c r="K11" s="71"/>
    </row>
    <row r="12" spans="2:11" x14ac:dyDescent="0.3">
      <c r="B12" s="11" t="s">
        <v>17</v>
      </c>
      <c r="C12" s="68">
        <v>720496519540</v>
      </c>
      <c r="D12" s="68">
        <v>43851501520</v>
      </c>
      <c r="E12" s="68">
        <v>266614064630</v>
      </c>
      <c r="F12" s="68">
        <v>720496519540</v>
      </c>
      <c r="G12" s="69">
        <v>49635243170</v>
      </c>
      <c r="H12" s="69">
        <v>316249307800</v>
      </c>
      <c r="I12" s="70">
        <f t="shared" si="0"/>
        <v>0</v>
      </c>
      <c r="J12" s="71"/>
      <c r="K12" s="71"/>
    </row>
    <row r="13" spans="2:11" x14ac:dyDescent="0.3">
      <c r="B13" s="11" t="s">
        <v>18</v>
      </c>
      <c r="C13" s="72">
        <v>23721910034280</v>
      </c>
      <c r="D13" s="72">
        <v>419933536500</v>
      </c>
      <c r="E13" s="72">
        <v>6262250847680</v>
      </c>
      <c r="F13" s="72">
        <v>23721910034280</v>
      </c>
      <c r="G13" s="73">
        <v>3509601809550</v>
      </c>
      <c r="H13" s="73">
        <v>9771852657230</v>
      </c>
      <c r="I13" s="70">
        <f t="shared" si="0"/>
        <v>0</v>
      </c>
      <c r="J13" s="71"/>
      <c r="K13" s="71"/>
    </row>
    <row r="14" spans="2:11" x14ac:dyDescent="0.3">
      <c r="B14" s="11" t="s">
        <v>19</v>
      </c>
      <c r="C14" s="72">
        <v>1729427634950</v>
      </c>
      <c r="D14" s="72">
        <v>119001036830</v>
      </c>
      <c r="E14" s="72">
        <v>693426307240</v>
      </c>
      <c r="F14" s="72">
        <v>1729427634950</v>
      </c>
      <c r="G14" s="73">
        <v>133310260250</v>
      </c>
      <c r="H14" s="73">
        <v>826736567490</v>
      </c>
      <c r="I14" s="70">
        <f t="shared" si="0"/>
        <v>0</v>
      </c>
      <c r="J14" s="71"/>
      <c r="K14" s="71"/>
    </row>
    <row r="15" spans="2:11" x14ac:dyDescent="0.3">
      <c r="B15" s="11" t="s">
        <v>20</v>
      </c>
      <c r="C15" s="72">
        <v>66658322714570</v>
      </c>
      <c r="D15" s="72">
        <v>5626481706950</v>
      </c>
      <c r="E15" s="72">
        <v>36625320200990</v>
      </c>
      <c r="F15" s="72">
        <v>66658322714570</v>
      </c>
      <c r="G15" s="73">
        <v>5903960288470</v>
      </c>
      <c r="H15" s="73">
        <v>42529280489460</v>
      </c>
      <c r="I15" s="70">
        <f t="shared" si="0"/>
        <v>0</v>
      </c>
      <c r="J15" s="71"/>
      <c r="K15" s="71"/>
    </row>
    <row r="16" spans="2:11" x14ac:dyDescent="0.3">
      <c r="B16" s="74" t="s">
        <v>34</v>
      </c>
      <c r="C16" s="75">
        <f t="shared" ref="C16:H16" si="1">SUM(C6:C15)</f>
        <v>247307092389210</v>
      </c>
      <c r="D16" s="75">
        <f t="shared" si="1"/>
        <v>18062565459380</v>
      </c>
      <c r="E16" s="75">
        <f t="shared" si="1"/>
        <v>112194491427720</v>
      </c>
      <c r="F16" s="75">
        <f t="shared" si="1"/>
        <v>247307398845490</v>
      </c>
      <c r="G16" s="76">
        <f t="shared" si="1"/>
        <v>26051291596030</v>
      </c>
      <c r="H16" s="76">
        <f t="shared" si="1"/>
        <v>138245578256200</v>
      </c>
      <c r="I16" s="77">
        <f>F16-C16</f>
        <v>306456280</v>
      </c>
      <c r="J16" s="77"/>
      <c r="K16" s="77"/>
    </row>
    <row r="17" spans="2:11" x14ac:dyDescent="0.3">
      <c r="B17" s="6" t="s">
        <v>11</v>
      </c>
      <c r="C17" s="64">
        <v>0</v>
      </c>
      <c r="D17" s="64">
        <v>0</v>
      </c>
      <c r="E17" s="64">
        <v>0</v>
      </c>
      <c r="F17" s="64">
        <v>0</v>
      </c>
      <c r="G17" s="65">
        <v>0</v>
      </c>
      <c r="H17" s="65">
        <v>0</v>
      </c>
      <c r="I17" s="70">
        <f t="shared" si="0"/>
        <v>0</v>
      </c>
      <c r="J17" s="67" t="s">
        <v>42</v>
      </c>
      <c r="K17" s="67"/>
    </row>
    <row r="18" spans="2:11" x14ac:dyDescent="0.3">
      <c r="B18" s="11" t="s">
        <v>12</v>
      </c>
      <c r="C18" s="68">
        <v>87332822140</v>
      </c>
      <c r="D18" s="68">
        <v>7432924120</v>
      </c>
      <c r="E18" s="68">
        <v>33841914930</v>
      </c>
      <c r="F18" s="68">
        <v>87332822140</v>
      </c>
      <c r="G18" s="69">
        <v>6287421930</v>
      </c>
      <c r="H18" s="69">
        <v>40129336860</v>
      </c>
      <c r="I18" s="70">
        <f t="shared" si="0"/>
        <v>0</v>
      </c>
      <c r="J18" s="71"/>
      <c r="K18" s="78">
        <v>236439</v>
      </c>
    </row>
    <row r="19" spans="2:11" x14ac:dyDescent="0.3">
      <c r="B19" s="11" t="s">
        <v>13</v>
      </c>
      <c r="C19" s="68">
        <v>44470627300000</v>
      </c>
      <c r="D19" s="68">
        <v>2375970214560</v>
      </c>
      <c r="E19" s="68">
        <v>13036593321192</v>
      </c>
      <c r="F19" s="68">
        <v>44470627300000</v>
      </c>
      <c r="G19" s="69">
        <v>2850486318596</v>
      </c>
      <c r="H19" s="69">
        <v>15887079639788</v>
      </c>
      <c r="I19" s="70">
        <f t="shared" si="0"/>
        <v>0</v>
      </c>
      <c r="J19" s="71"/>
      <c r="K19" s="78">
        <v>2.1623652353554101E+20</v>
      </c>
    </row>
    <row r="20" spans="2:11" x14ac:dyDescent="0.3">
      <c r="B20" s="11" t="s">
        <v>14</v>
      </c>
      <c r="C20" s="68">
        <v>0</v>
      </c>
      <c r="D20" s="68">
        <v>0</v>
      </c>
      <c r="E20" s="68">
        <v>0</v>
      </c>
      <c r="F20" s="68">
        <v>0</v>
      </c>
      <c r="G20" s="69">
        <v>0</v>
      </c>
      <c r="H20" s="69">
        <v>0</v>
      </c>
      <c r="I20" s="70">
        <f t="shared" si="0"/>
        <v>0</v>
      </c>
      <c r="J20" s="71" t="s">
        <v>42</v>
      </c>
      <c r="K20" s="71"/>
    </row>
    <row r="21" spans="2:11" x14ac:dyDescent="0.3">
      <c r="B21" s="11" t="s">
        <v>15</v>
      </c>
      <c r="C21" s="68">
        <v>18830189692800</v>
      </c>
      <c r="D21" s="68">
        <v>1313636225931</v>
      </c>
      <c r="E21" s="68">
        <v>8023357632380</v>
      </c>
      <c r="F21" s="68">
        <v>18830189692800</v>
      </c>
      <c r="G21" s="69">
        <v>1293121765751</v>
      </c>
      <c r="H21" s="69">
        <v>9316479398131</v>
      </c>
      <c r="I21" s="70">
        <f t="shared" si="0"/>
        <v>0</v>
      </c>
      <c r="J21" s="71"/>
      <c r="K21" s="78">
        <v>236237555562</v>
      </c>
    </row>
    <row r="22" spans="2:11" x14ac:dyDescent="0.3">
      <c r="B22" s="11" t="s">
        <v>16</v>
      </c>
      <c r="C22" s="68">
        <v>6279687000000</v>
      </c>
      <c r="D22" s="68">
        <v>975257153130</v>
      </c>
      <c r="E22" s="68">
        <v>4970822036420</v>
      </c>
      <c r="F22" s="68">
        <v>6279687000000</v>
      </c>
      <c r="G22" s="69">
        <v>1184558600810</v>
      </c>
      <c r="H22" s="69">
        <v>6155104574740</v>
      </c>
      <c r="I22" s="70">
        <f t="shared" si="0"/>
        <v>0</v>
      </c>
      <c r="J22" s="71"/>
      <c r="K22" s="78">
        <v>230232516544</v>
      </c>
    </row>
    <row r="23" spans="2:11" x14ac:dyDescent="0.3">
      <c r="B23" s="11" t="s">
        <v>17</v>
      </c>
      <c r="C23" s="68">
        <v>0</v>
      </c>
      <c r="D23" s="68">
        <v>0</v>
      </c>
      <c r="E23" s="68">
        <v>0</v>
      </c>
      <c r="F23" s="68">
        <v>0</v>
      </c>
      <c r="G23" s="69">
        <v>0</v>
      </c>
      <c r="H23" s="69">
        <v>0</v>
      </c>
      <c r="I23" s="70">
        <f t="shared" si="0"/>
        <v>0</v>
      </c>
      <c r="J23" s="71" t="s">
        <v>42</v>
      </c>
      <c r="K23" s="71"/>
    </row>
    <row r="24" spans="2:11" x14ac:dyDescent="0.3">
      <c r="B24" s="11" t="s">
        <v>18</v>
      </c>
      <c r="C24" s="72">
        <v>282601907515210</v>
      </c>
      <c r="D24" s="72">
        <v>13044269491860</v>
      </c>
      <c r="E24" s="72">
        <v>100773987800859</v>
      </c>
      <c r="F24" s="72">
        <v>282601907515210</v>
      </c>
      <c r="G24" s="73">
        <v>50215134771212</v>
      </c>
      <c r="H24" s="73">
        <v>150989122572071</v>
      </c>
      <c r="I24" s="70">
        <f t="shared" si="0"/>
        <v>0</v>
      </c>
      <c r="J24" s="71"/>
      <c r="K24" s="71" t="s">
        <v>40</v>
      </c>
    </row>
    <row r="25" spans="2:11" x14ac:dyDescent="0.3">
      <c r="B25" s="11" t="s">
        <v>19</v>
      </c>
      <c r="C25" s="72">
        <v>500681060530</v>
      </c>
      <c r="D25" s="72">
        <v>18838416420</v>
      </c>
      <c r="E25" s="72">
        <v>115715916180</v>
      </c>
      <c r="F25" s="72">
        <v>500681060530</v>
      </c>
      <c r="G25" s="73">
        <v>23107700500</v>
      </c>
      <c r="H25" s="73">
        <v>138823616680</v>
      </c>
      <c r="I25" s="70">
        <f t="shared" si="0"/>
        <v>0</v>
      </c>
      <c r="J25" s="71"/>
      <c r="K25" s="78">
        <v>215508</v>
      </c>
    </row>
    <row r="26" spans="2:11" x14ac:dyDescent="0.3">
      <c r="B26" s="11" t="s">
        <v>20</v>
      </c>
      <c r="C26" s="72">
        <v>136213118173030</v>
      </c>
      <c r="D26" s="72">
        <v>41292724659548</v>
      </c>
      <c r="E26" s="72">
        <v>237144825654113</v>
      </c>
      <c r="F26" s="72">
        <v>136213118173030</v>
      </c>
      <c r="G26" s="73">
        <v>49857817123574</v>
      </c>
      <c r="H26" s="73">
        <v>287002642777687</v>
      </c>
      <c r="I26" s="70">
        <f t="shared" si="0"/>
        <v>0</v>
      </c>
      <c r="J26" s="71"/>
      <c r="K26" s="78">
        <v>2.13236427433434E+32</v>
      </c>
    </row>
    <row r="27" spans="2:11" x14ac:dyDescent="0.3">
      <c r="B27" s="74" t="s">
        <v>22</v>
      </c>
      <c r="C27" s="75">
        <f t="shared" ref="C27:H27" si="2">SUM(C17:C26)</f>
        <v>488983543563710</v>
      </c>
      <c r="D27" s="75">
        <f t="shared" si="2"/>
        <v>59028129085569</v>
      </c>
      <c r="E27" s="75">
        <f t="shared" si="2"/>
        <v>364099144276074</v>
      </c>
      <c r="F27" s="75">
        <f t="shared" si="2"/>
        <v>488983543563710</v>
      </c>
      <c r="G27" s="76">
        <f t="shared" si="2"/>
        <v>105430513702373</v>
      </c>
      <c r="H27" s="76">
        <f t="shared" si="2"/>
        <v>469529381915957</v>
      </c>
      <c r="I27" s="77">
        <f>F27-C27</f>
        <v>0</v>
      </c>
      <c r="J27" s="77"/>
      <c r="K27" s="77"/>
    </row>
  </sheetData>
  <mergeCells count="6">
    <mergeCell ref="K4:K5"/>
    <mergeCell ref="B4:B5"/>
    <mergeCell ref="C4:E4"/>
    <mergeCell ref="F4:H4"/>
    <mergeCell ref="I4:I5"/>
    <mergeCell ref="J4:J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5627-F5D7-4116-8F0C-A8AE62FA5557}">
  <dimension ref="B2:K27"/>
  <sheetViews>
    <sheetView showGridLines="0" zoomScale="70" zoomScaleNormal="70" workbookViewId="0">
      <selection activeCell="F4" sqref="F4:H4"/>
    </sheetView>
  </sheetViews>
  <sheetFormatPr defaultRowHeight="16.5" x14ac:dyDescent="0.3"/>
  <cols>
    <col min="1" max="1" width="8.875" customWidth="1"/>
    <col min="2" max="9" width="15.75" customWidth="1"/>
    <col min="10" max="11" width="30.625" customWidth="1"/>
  </cols>
  <sheetData>
    <row r="2" spans="2:11" ht="33.75" x14ac:dyDescent="0.3">
      <c r="B2" s="1" t="s">
        <v>36</v>
      </c>
      <c r="C2" s="2"/>
      <c r="D2" s="2"/>
      <c r="K2" s="3" t="s">
        <v>1</v>
      </c>
    </row>
    <row r="3" spans="2:11" ht="19.899999999999999" customHeight="1" x14ac:dyDescent="0.3">
      <c r="B3" s="4"/>
      <c r="C3" s="4"/>
      <c r="D3" s="4"/>
    </row>
    <row r="4" spans="2:11" ht="19.899999999999999" customHeight="1" x14ac:dyDescent="0.3">
      <c r="B4" s="120" t="s">
        <v>2</v>
      </c>
      <c r="C4" s="120" t="s">
        <v>43</v>
      </c>
      <c r="D4" s="120"/>
      <c r="E4" s="120"/>
      <c r="F4" s="120" t="s">
        <v>41</v>
      </c>
      <c r="G4" s="120"/>
      <c r="H4" s="120"/>
      <c r="I4" s="120" t="s">
        <v>3</v>
      </c>
      <c r="J4" s="118" t="s">
        <v>4</v>
      </c>
      <c r="K4" s="121" t="s">
        <v>5</v>
      </c>
    </row>
    <row r="5" spans="2:11" ht="19.899999999999999" customHeight="1" x14ac:dyDescent="0.3">
      <c r="B5" s="120"/>
      <c r="C5" s="5" t="s">
        <v>37</v>
      </c>
      <c r="D5" s="5" t="s">
        <v>38</v>
      </c>
      <c r="E5" s="5" t="s">
        <v>39</v>
      </c>
      <c r="F5" s="5" t="s">
        <v>37</v>
      </c>
      <c r="G5" s="5" t="s">
        <v>38</v>
      </c>
      <c r="H5" s="5" t="s">
        <v>39</v>
      </c>
      <c r="I5" s="120"/>
      <c r="J5" s="119"/>
      <c r="K5" s="122"/>
    </row>
    <row r="6" spans="2:11" x14ac:dyDescent="0.3">
      <c r="B6" s="6" t="s">
        <v>11</v>
      </c>
      <c r="C6" s="79">
        <v>137419557540</v>
      </c>
      <c r="D6" s="79">
        <v>12744547970</v>
      </c>
      <c r="E6" s="79">
        <v>65010590860</v>
      </c>
      <c r="F6" s="79">
        <v>135444096450</v>
      </c>
      <c r="G6" s="80">
        <v>10096565140</v>
      </c>
      <c r="H6" s="80">
        <v>59976901830</v>
      </c>
      <c r="I6" s="81">
        <f>F6-C6</f>
        <v>-1975461090</v>
      </c>
      <c r="J6" s="82"/>
      <c r="K6" s="82"/>
    </row>
    <row r="7" spans="2:11" x14ac:dyDescent="0.3">
      <c r="B7" s="11" t="s">
        <v>12</v>
      </c>
      <c r="C7" s="83">
        <v>11961651286880</v>
      </c>
      <c r="D7" s="83">
        <v>1353052706850</v>
      </c>
      <c r="E7" s="83">
        <v>6334393883040</v>
      </c>
      <c r="F7" s="83">
        <v>12231537568170</v>
      </c>
      <c r="G7" s="84">
        <v>1004856823190</v>
      </c>
      <c r="H7" s="84">
        <v>6224467818010</v>
      </c>
      <c r="I7" s="85">
        <f>F7-C7</f>
        <v>269886281290</v>
      </c>
      <c r="J7" s="86"/>
      <c r="K7" s="86"/>
    </row>
    <row r="8" spans="2:11" x14ac:dyDescent="0.3">
      <c r="B8" s="11" t="s">
        <v>13</v>
      </c>
      <c r="C8" s="83">
        <v>9794625642020</v>
      </c>
      <c r="D8" s="83">
        <v>540025720500</v>
      </c>
      <c r="E8" s="83">
        <v>5587485637750</v>
      </c>
      <c r="F8" s="83">
        <v>10247823966500</v>
      </c>
      <c r="G8" s="84">
        <v>2042740222080</v>
      </c>
      <c r="H8" s="84">
        <v>6363517499670</v>
      </c>
      <c r="I8" s="85">
        <f t="shared" ref="I8:I26" si="0">F8-C8</f>
        <v>453198324480</v>
      </c>
      <c r="J8" s="86"/>
      <c r="K8" s="86"/>
    </row>
    <row r="9" spans="2:11" x14ac:dyDescent="0.3">
      <c r="B9" s="11" t="s">
        <v>14</v>
      </c>
      <c r="C9" s="83">
        <v>597517674290</v>
      </c>
      <c r="D9" s="83">
        <v>78942725620</v>
      </c>
      <c r="E9" s="83">
        <v>316482578470</v>
      </c>
      <c r="F9" s="83">
        <v>612971466470</v>
      </c>
      <c r="G9" s="84">
        <v>56215267430</v>
      </c>
      <c r="H9" s="84">
        <v>309508073620</v>
      </c>
      <c r="I9" s="85">
        <f t="shared" si="0"/>
        <v>15453792180</v>
      </c>
      <c r="J9" s="86"/>
      <c r="K9" s="86"/>
    </row>
    <row r="10" spans="2:11" x14ac:dyDescent="0.3">
      <c r="B10" s="11" t="s">
        <v>15</v>
      </c>
      <c r="C10" s="83">
        <v>77021220087550</v>
      </c>
      <c r="D10" s="83">
        <v>6605178947350</v>
      </c>
      <c r="E10" s="83">
        <v>45787653388160</v>
      </c>
      <c r="F10" s="83">
        <v>94270023487560</v>
      </c>
      <c r="G10" s="84">
        <v>8884273053610</v>
      </c>
      <c r="H10" s="84">
        <v>52991799966870</v>
      </c>
      <c r="I10" s="85">
        <f t="shared" si="0"/>
        <v>17248803400010</v>
      </c>
      <c r="J10" s="86"/>
      <c r="K10" s="86"/>
    </row>
    <row r="11" spans="2:11" x14ac:dyDescent="0.3">
      <c r="B11" s="11" t="s">
        <v>16</v>
      </c>
      <c r="C11" s="83">
        <v>35843659000000</v>
      </c>
      <c r="D11" s="83">
        <v>4614259633480</v>
      </c>
      <c r="E11" s="83">
        <v>18417603403870</v>
      </c>
      <c r="F11" s="83">
        <v>36979441357000</v>
      </c>
      <c r="G11" s="84">
        <v>4456602063140</v>
      </c>
      <c r="H11" s="84">
        <v>18852188974220</v>
      </c>
      <c r="I11" s="85">
        <f t="shared" si="0"/>
        <v>1135782357000</v>
      </c>
      <c r="J11" s="86"/>
      <c r="K11" s="86"/>
    </row>
    <row r="12" spans="2:11" x14ac:dyDescent="0.3">
      <c r="B12" s="11" t="s">
        <v>17</v>
      </c>
      <c r="C12" s="83">
        <v>718167023030</v>
      </c>
      <c r="D12" s="83">
        <v>50481529990</v>
      </c>
      <c r="E12" s="83">
        <v>308006965480</v>
      </c>
      <c r="F12" s="83">
        <v>720496519540</v>
      </c>
      <c r="G12" s="84">
        <v>49635243170</v>
      </c>
      <c r="H12" s="84">
        <v>316249307800</v>
      </c>
      <c r="I12" s="85">
        <f t="shared" si="0"/>
        <v>2329496510</v>
      </c>
      <c r="J12" s="86"/>
      <c r="K12" s="86"/>
    </row>
    <row r="13" spans="2:11" x14ac:dyDescent="0.3">
      <c r="B13" s="11" t="s">
        <v>18</v>
      </c>
      <c r="C13" s="87">
        <v>19782243846670</v>
      </c>
      <c r="D13" s="87">
        <v>3051601424360</v>
      </c>
      <c r="E13" s="87">
        <v>8521696556800</v>
      </c>
      <c r="F13" s="87">
        <v>23721910034280</v>
      </c>
      <c r="G13" s="88">
        <v>3509601809550</v>
      </c>
      <c r="H13" s="88">
        <v>9771852657230</v>
      </c>
      <c r="I13" s="85">
        <f t="shared" si="0"/>
        <v>3939666187610</v>
      </c>
      <c r="J13" s="86"/>
      <c r="K13" s="86"/>
    </row>
    <row r="14" spans="2:11" x14ac:dyDescent="0.3">
      <c r="B14" s="11" t="s">
        <v>19</v>
      </c>
      <c r="C14" s="87">
        <v>1723903121660</v>
      </c>
      <c r="D14" s="87">
        <v>153098380150</v>
      </c>
      <c r="E14" s="87">
        <v>824312289330</v>
      </c>
      <c r="F14" s="87">
        <v>1729427634950</v>
      </c>
      <c r="G14" s="88">
        <v>133310260250</v>
      </c>
      <c r="H14" s="88">
        <v>826736567490</v>
      </c>
      <c r="I14" s="85">
        <f t="shared" si="0"/>
        <v>5524513290</v>
      </c>
      <c r="J14" s="86"/>
      <c r="K14" s="86"/>
    </row>
    <row r="15" spans="2:11" x14ac:dyDescent="0.3">
      <c r="B15" s="11" t="s">
        <v>20</v>
      </c>
      <c r="C15" s="87">
        <v>60335368947840</v>
      </c>
      <c r="D15" s="87">
        <v>7607748151270</v>
      </c>
      <c r="E15" s="87">
        <v>38374470393930</v>
      </c>
      <c r="F15" s="87">
        <v>66658322714570</v>
      </c>
      <c r="G15" s="88">
        <v>5903960288470</v>
      </c>
      <c r="H15" s="88">
        <v>42529280489460</v>
      </c>
      <c r="I15" s="85">
        <f t="shared" si="0"/>
        <v>6322953766730</v>
      </c>
      <c r="J15" s="86"/>
      <c r="K15" s="86"/>
    </row>
    <row r="16" spans="2:11" x14ac:dyDescent="0.3">
      <c r="B16" s="74" t="s">
        <v>34</v>
      </c>
      <c r="C16" s="89">
        <f t="shared" ref="C16:H16" si="1">SUM(C6:C15)</f>
        <v>217915776187480</v>
      </c>
      <c r="D16" s="89">
        <f t="shared" si="1"/>
        <v>24067133767540</v>
      </c>
      <c r="E16" s="89">
        <f t="shared" si="1"/>
        <v>124537115687690</v>
      </c>
      <c r="F16" s="89">
        <f t="shared" si="1"/>
        <v>247307398845490</v>
      </c>
      <c r="G16" s="90">
        <f t="shared" si="1"/>
        <v>26051291596030</v>
      </c>
      <c r="H16" s="90">
        <f t="shared" si="1"/>
        <v>138245578256200</v>
      </c>
      <c r="I16" s="91">
        <f>F16-C16</f>
        <v>29391622658010</v>
      </c>
      <c r="J16" s="91"/>
      <c r="K16" s="91"/>
    </row>
    <row r="17" spans="2:11" x14ac:dyDescent="0.3">
      <c r="B17" s="6" t="s">
        <v>11</v>
      </c>
      <c r="C17" s="79">
        <v>0</v>
      </c>
      <c r="D17" s="79">
        <v>0</v>
      </c>
      <c r="E17" s="79">
        <v>0</v>
      </c>
      <c r="F17" s="79">
        <v>0</v>
      </c>
      <c r="G17" s="80">
        <v>0</v>
      </c>
      <c r="H17" s="80">
        <v>0</v>
      </c>
      <c r="I17" s="85">
        <f t="shared" si="0"/>
        <v>0</v>
      </c>
      <c r="J17" s="82" t="s">
        <v>44</v>
      </c>
      <c r="K17" s="82"/>
    </row>
    <row r="18" spans="2:11" x14ac:dyDescent="0.3">
      <c r="B18" s="11" t="s">
        <v>12</v>
      </c>
      <c r="C18" s="83">
        <v>87439389000</v>
      </c>
      <c r="D18" s="83">
        <v>7755201900</v>
      </c>
      <c r="E18" s="83">
        <v>41472886880</v>
      </c>
      <c r="F18" s="83">
        <v>87332822140</v>
      </c>
      <c r="G18" s="84">
        <v>6287421930</v>
      </c>
      <c r="H18" s="84">
        <v>40129336860</v>
      </c>
      <c r="I18" s="85">
        <f t="shared" si="0"/>
        <v>-106566860</v>
      </c>
      <c r="J18" s="86"/>
      <c r="K18" s="92">
        <v>236439</v>
      </c>
    </row>
    <row r="19" spans="2:11" x14ac:dyDescent="0.3">
      <c r="B19" s="11" t="s">
        <v>13</v>
      </c>
      <c r="C19" s="83">
        <v>45936984890950</v>
      </c>
      <c r="D19" s="83">
        <v>2775103400668</v>
      </c>
      <c r="E19" s="83">
        <v>17345984467577</v>
      </c>
      <c r="F19" s="83">
        <v>44470627300000</v>
      </c>
      <c r="G19" s="84">
        <v>2850486318596</v>
      </c>
      <c r="H19" s="84">
        <v>15887079639788</v>
      </c>
      <c r="I19" s="85">
        <f t="shared" si="0"/>
        <v>-1466357590950</v>
      </c>
      <c r="J19" s="86"/>
      <c r="K19" s="92">
        <v>2.1623652353554101E+20</v>
      </c>
    </row>
    <row r="20" spans="2:11" x14ac:dyDescent="0.3">
      <c r="B20" s="11" t="s">
        <v>14</v>
      </c>
      <c r="C20" s="83">
        <v>0</v>
      </c>
      <c r="D20" s="83">
        <v>0</v>
      </c>
      <c r="E20" s="83">
        <v>0</v>
      </c>
      <c r="F20" s="83">
        <v>0</v>
      </c>
      <c r="G20" s="84">
        <v>0</v>
      </c>
      <c r="H20" s="84">
        <v>0</v>
      </c>
      <c r="I20" s="85">
        <f t="shared" si="0"/>
        <v>0</v>
      </c>
      <c r="J20" s="86" t="s">
        <v>44</v>
      </c>
      <c r="K20" s="86"/>
    </row>
    <row r="21" spans="2:11" x14ac:dyDescent="0.3">
      <c r="B21" s="11" t="s">
        <v>15</v>
      </c>
      <c r="C21" s="83">
        <v>18549974000000</v>
      </c>
      <c r="D21" s="83">
        <v>1832283122820</v>
      </c>
      <c r="E21" s="83">
        <v>11631474541638</v>
      </c>
      <c r="F21" s="83">
        <v>18830189692800</v>
      </c>
      <c r="G21" s="84">
        <v>1293121765751</v>
      </c>
      <c r="H21" s="84">
        <v>9316479398131</v>
      </c>
      <c r="I21" s="85">
        <f t="shared" si="0"/>
        <v>280215692800</v>
      </c>
      <c r="J21" s="86"/>
      <c r="K21" s="92">
        <v>236237555562</v>
      </c>
    </row>
    <row r="22" spans="2:11" x14ac:dyDescent="0.3">
      <c r="B22" s="11" t="s">
        <v>16</v>
      </c>
      <c r="C22" s="83">
        <v>6189491414690</v>
      </c>
      <c r="D22" s="83">
        <v>795333083970</v>
      </c>
      <c r="E22" s="83">
        <v>4681779728590</v>
      </c>
      <c r="F22" s="83">
        <v>6279687000000</v>
      </c>
      <c r="G22" s="84">
        <v>1184558600810</v>
      </c>
      <c r="H22" s="84">
        <v>6155104574740</v>
      </c>
      <c r="I22" s="85">
        <f t="shared" si="0"/>
        <v>90195585310</v>
      </c>
      <c r="J22" s="86"/>
      <c r="K22" s="92">
        <v>230232516544</v>
      </c>
    </row>
    <row r="23" spans="2:11" x14ac:dyDescent="0.3">
      <c r="B23" s="11" t="s">
        <v>17</v>
      </c>
      <c r="C23" s="83">
        <v>0</v>
      </c>
      <c r="D23" s="83">
        <v>0</v>
      </c>
      <c r="E23" s="83">
        <v>0</v>
      </c>
      <c r="F23" s="83">
        <v>0</v>
      </c>
      <c r="G23" s="84">
        <v>0</v>
      </c>
      <c r="H23" s="84">
        <v>0</v>
      </c>
      <c r="I23" s="85">
        <f t="shared" si="0"/>
        <v>0</v>
      </c>
      <c r="J23" s="86" t="s">
        <v>44</v>
      </c>
      <c r="K23" s="86"/>
    </row>
    <row r="24" spans="2:11" x14ac:dyDescent="0.3">
      <c r="B24" s="11" t="s">
        <v>18</v>
      </c>
      <c r="C24" s="87">
        <v>392459022521020</v>
      </c>
      <c r="D24" s="87">
        <v>57815898708117</v>
      </c>
      <c r="E24" s="87">
        <v>144388264341053</v>
      </c>
      <c r="F24" s="87">
        <v>282601907515210</v>
      </c>
      <c r="G24" s="88">
        <v>50215134771212</v>
      </c>
      <c r="H24" s="88">
        <v>150989122572071</v>
      </c>
      <c r="I24" s="85">
        <f t="shared" si="0"/>
        <v>-109857115005810</v>
      </c>
      <c r="J24" s="86"/>
      <c r="K24" s="86" t="s">
        <v>40</v>
      </c>
    </row>
    <row r="25" spans="2:11" x14ac:dyDescent="0.3">
      <c r="B25" s="11" t="s">
        <v>19</v>
      </c>
      <c r="C25" s="87">
        <v>515082195510</v>
      </c>
      <c r="D25" s="87">
        <v>27016047040</v>
      </c>
      <c r="E25" s="87">
        <v>149340990300</v>
      </c>
      <c r="F25" s="87">
        <v>500681060530</v>
      </c>
      <c r="G25" s="88">
        <v>23107700500</v>
      </c>
      <c r="H25" s="88">
        <v>138823616680</v>
      </c>
      <c r="I25" s="85">
        <f t="shared" si="0"/>
        <v>-14401134980</v>
      </c>
      <c r="J25" s="86"/>
      <c r="K25" s="92">
        <v>215508</v>
      </c>
    </row>
    <row r="26" spans="2:11" x14ac:dyDescent="0.3">
      <c r="B26" s="11" t="s">
        <v>20</v>
      </c>
      <c r="C26" s="87">
        <v>139124234064010</v>
      </c>
      <c r="D26" s="87">
        <v>54768293548808</v>
      </c>
      <c r="E26" s="87">
        <v>283921932209510</v>
      </c>
      <c r="F26" s="87">
        <v>136213118173030</v>
      </c>
      <c r="G26" s="88">
        <v>49857817123574</v>
      </c>
      <c r="H26" s="88">
        <v>287002642777687</v>
      </c>
      <c r="I26" s="85">
        <f t="shared" si="0"/>
        <v>-2911115890980</v>
      </c>
      <c r="J26" s="86"/>
      <c r="K26" s="92">
        <v>2.13236427433434E+32</v>
      </c>
    </row>
    <row r="27" spans="2:11" x14ac:dyDescent="0.3">
      <c r="B27" s="74" t="s">
        <v>22</v>
      </c>
      <c r="C27" s="89">
        <f t="shared" ref="C27:H27" si="2">SUM(C17:C26)</f>
        <v>602862228475180</v>
      </c>
      <c r="D27" s="89">
        <f t="shared" si="2"/>
        <v>118021683113323</v>
      </c>
      <c r="E27" s="89">
        <f t="shared" si="2"/>
        <v>462160249165548</v>
      </c>
      <c r="F27" s="89">
        <f t="shared" si="2"/>
        <v>488983543563710</v>
      </c>
      <c r="G27" s="90">
        <f t="shared" si="2"/>
        <v>105430513702373</v>
      </c>
      <c r="H27" s="90">
        <f t="shared" si="2"/>
        <v>469529381915957</v>
      </c>
      <c r="I27" s="91">
        <f>F27-C27</f>
        <v>-113878684911470</v>
      </c>
      <c r="J27" s="91"/>
      <c r="K27" s="91"/>
    </row>
  </sheetData>
  <mergeCells count="6">
    <mergeCell ref="K4:K5"/>
    <mergeCell ref="B4:B5"/>
    <mergeCell ref="C4:E4"/>
    <mergeCell ref="F4:H4"/>
    <mergeCell ref="I4:I5"/>
    <mergeCell ref="J4:J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2AB8-B642-4185-A40C-F466635B82A4}">
  <dimension ref="B2:J27"/>
  <sheetViews>
    <sheetView showGridLines="0" zoomScale="70" zoomScaleNormal="70" workbookViewId="0">
      <selection activeCell="R11" sqref="R11"/>
    </sheetView>
  </sheetViews>
  <sheetFormatPr defaultRowHeight="16.5" x14ac:dyDescent="0.3"/>
  <cols>
    <col min="1" max="1" width="8.875" customWidth="1"/>
    <col min="2" max="9" width="15.75" customWidth="1"/>
    <col min="10" max="10" width="50.75" customWidth="1"/>
  </cols>
  <sheetData>
    <row r="2" spans="2:10" ht="33.75" x14ac:dyDescent="0.3">
      <c r="B2" s="1" t="s">
        <v>45</v>
      </c>
      <c r="C2" s="2"/>
      <c r="D2" s="2"/>
      <c r="J2" s="3" t="s">
        <v>1</v>
      </c>
    </row>
    <row r="3" spans="2:10" ht="19.899999999999999" customHeight="1" x14ac:dyDescent="0.3">
      <c r="B3" s="4"/>
      <c r="C3" s="4"/>
      <c r="D3" s="4"/>
    </row>
    <row r="4" spans="2:10" ht="19.899999999999999" customHeight="1" x14ac:dyDescent="0.3">
      <c r="B4" s="120" t="s">
        <v>2</v>
      </c>
      <c r="C4" s="120" t="s">
        <v>25</v>
      </c>
      <c r="D4" s="120"/>
      <c r="E4" s="120"/>
      <c r="F4" s="120" t="s">
        <v>41</v>
      </c>
      <c r="G4" s="120"/>
      <c r="H4" s="120"/>
      <c r="I4" s="120" t="s">
        <v>3</v>
      </c>
      <c r="J4" s="118" t="s">
        <v>4</v>
      </c>
    </row>
    <row r="5" spans="2:10" ht="19.899999999999999" customHeight="1" x14ac:dyDescent="0.3">
      <c r="B5" s="120"/>
      <c r="C5" s="5" t="s">
        <v>31</v>
      </c>
      <c r="D5" s="5" t="s">
        <v>46</v>
      </c>
      <c r="E5" s="5" t="s">
        <v>47</v>
      </c>
      <c r="F5" s="5" t="s">
        <v>31</v>
      </c>
      <c r="G5" s="5" t="s">
        <v>46</v>
      </c>
      <c r="H5" s="5" t="s">
        <v>47</v>
      </c>
      <c r="I5" s="120"/>
      <c r="J5" s="119"/>
    </row>
    <row r="6" spans="2:10" x14ac:dyDescent="0.3">
      <c r="B6" s="6" t="s">
        <v>11</v>
      </c>
      <c r="C6" s="93">
        <v>135444096450</v>
      </c>
      <c r="D6" s="93">
        <v>9112540980</v>
      </c>
      <c r="E6" s="93">
        <v>49880336690</v>
      </c>
      <c r="F6" s="93">
        <v>135444096450</v>
      </c>
      <c r="G6" s="94">
        <v>10096565140</v>
      </c>
      <c r="H6" s="94">
        <v>59976901830</v>
      </c>
      <c r="I6" s="95">
        <f>F6-C6</f>
        <v>0</v>
      </c>
      <c r="J6" s="96"/>
    </row>
    <row r="7" spans="2:10" x14ac:dyDescent="0.3">
      <c r="B7" s="11" t="s">
        <v>12</v>
      </c>
      <c r="C7" s="97">
        <v>12228802568170</v>
      </c>
      <c r="D7" s="97">
        <v>771292871740</v>
      </c>
      <c r="E7" s="97">
        <v>5218229142960</v>
      </c>
      <c r="F7" s="97">
        <v>12228802568170</v>
      </c>
      <c r="G7" s="98">
        <v>1004524566410</v>
      </c>
      <c r="H7" s="98">
        <v>6222753709370</v>
      </c>
      <c r="I7" s="99">
        <f>F7-C7</f>
        <v>0</v>
      </c>
      <c r="J7" s="100"/>
    </row>
    <row r="8" spans="2:10" x14ac:dyDescent="0.3">
      <c r="B8" s="11" t="s">
        <v>13</v>
      </c>
      <c r="C8" s="97">
        <v>10247823966500</v>
      </c>
      <c r="D8" s="97">
        <v>420031095460</v>
      </c>
      <c r="E8" s="97">
        <v>4320777277590</v>
      </c>
      <c r="F8" s="97">
        <v>10247823966500</v>
      </c>
      <c r="G8" s="98">
        <v>2042740222080</v>
      </c>
      <c r="H8" s="98">
        <v>6363517499670</v>
      </c>
      <c r="I8" s="99">
        <f t="shared" ref="I8:I27" si="0">F8-C8</f>
        <v>0</v>
      </c>
      <c r="J8" s="100"/>
    </row>
    <row r="9" spans="2:10" x14ac:dyDescent="0.3">
      <c r="B9" s="11" t="s">
        <v>14</v>
      </c>
      <c r="C9" s="97">
        <v>612339466470</v>
      </c>
      <c r="D9" s="97">
        <v>51981330870</v>
      </c>
      <c r="E9" s="97">
        <v>253113406190</v>
      </c>
      <c r="F9" s="97">
        <v>612339466470</v>
      </c>
      <c r="G9" s="98">
        <v>56155267430</v>
      </c>
      <c r="H9" s="98">
        <v>309268673620</v>
      </c>
      <c r="I9" s="99">
        <f t="shared" si="0"/>
        <v>0</v>
      </c>
      <c r="J9" s="100"/>
    </row>
    <row r="10" spans="2:10" x14ac:dyDescent="0.3">
      <c r="B10" s="11" t="s">
        <v>15</v>
      </c>
      <c r="C10" s="97">
        <v>94270023487560</v>
      </c>
      <c r="D10" s="97">
        <v>7886248908210</v>
      </c>
      <c r="E10" s="97">
        <v>44107526913260</v>
      </c>
      <c r="F10" s="97">
        <v>94270023487560</v>
      </c>
      <c r="G10" s="98">
        <v>8884273053610</v>
      </c>
      <c r="H10" s="98">
        <v>52991799966870</v>
      </c>
      <c r="I10" s="99">
        <f t="shared" si="0"/>
        <v>0</v>
      </c>
      <c r="J10" s="100"/>
    </row>
    <row r="11" spans="2:10" x14ac:dyDescent="0.3">
      <c r="B11" s="11" t="s">
        <v>16</v>
      </c>
      <c r="C11" s="97">
        <v>36064872335250</v>
      </c>
      <c r="D11" s="97">
        <v>2714357215160</v>
      </c>
      <c r="E11" s="97">
        <v>14395791678630</v>
      </c>
      <c r="F11" s="97">
        <v>36091828103750</v>
      </c>
      <c r="G11" s="98">
        <v>4456602063140</v>
      </c>
      <c r="H11" s="98">
        <v>18852188974220</v>
      </c>
      <c r="I11" s="99">
        <f t="shared" si="0"/>
        <v>26955768500</v>
      </c>
      <c r="J11" s="100"/>
    </row>
    <row r="12" spans="2:10" x14ac:dyDescent="0.3">
      <c r="B12" s="11" t="s">
        <v>17</v>
      </c>
      <c r="C12" s="97">
        <v>720496519540</v>
      </c>
      <c r="D12" s="97">
        <v>43851501520</v>
      </c>
      <c r="E12" s="97">
        <v>266614064630</v>
      </c>
      <c r="F12" s="97">
        <v>720496519540</v>
      </c>
      <c r="G12" s="98">
        <v>49635243170</v>
      </c>
      <c r="H12" s="98">
        <v>316249307800</v>
      </c>
      <c r="I12" s="99">
        <f t="shared" si="0"/>
        <v>0</v>
      </c>
      <c r="J12" s="100"/>
    </row>
    <row r="13" spans="2:10" x14ac:dyDescent="0.3">
      <c r="B13" s="11" t="s">
        <v>18</v>
      </c>
      <c r="C13" s="101">
        <v>23721910034280</v>
      </c>
      <c r="D13" s="101">
        <v>419933536500</v>
      </c>
      <c r="E13" s="101">
        <v>6262250847680</v>
      </c>
      <c r="F13" s="101">
        <v>23721910034280</v>
      </c>
      <c r="G13" s="102">
        <v>3509601809550</v>
      </c>
      <c r="H13" s="102">
        <v>9771852657230</v>
      </c>
      <c r="I13" s="99">
        <f t="shared" si="0"/>
        <v>0</v>
      </c>
      <c r="J13" s="100"/>
    </row>
    <row r="14" spans="2:10" x14ac:dyDescent="0.3">
      <c r="B14" s="11" t="s">
        <v>19</v>
      </c>
      <c r="C14" s="101">
        <v>1729427634950</v>
      </c>
      <c r="D14" s="101">
        <v>119001036830</v>
      </c>
      <c r="E14" s="101">
        <v>693426307240</v>
      </c>
      <c r="F14" s="101">
        <v>1729427634950</v>
      </c>
      <c r="G14" s="102">
        <v>133310260250</v>
      </c>
      <c r="H14" s="102">
        <v>826736567490</v>
      </c>
      <c r="I14" s="99">
        <f t="shared" si="0"/>
        <v>0</v>
      </c>
      <c r="J14" s="100"/>
    </row>
    <row r="15" spans="2:10" x14ac:dyDescent="0.3">
      <c r="B15" s="11" t="s">
        <v>20</v>
      </c>
      <c r="C15" s="101">
        <v>66658322714570</v>
      </c>
      <c r="D15" s="101">
        <v>5626481706950</v>
      </c>
      <c r="E15" s="101">
        <v>36625320200990</v>
      </c>
      <c r="F15" s="101">
        <v>66658322714570</v>
      </c>
      <c r="G15" s="102">
        <v>5903960288470</v>
      </c>
      <c r="H15" s="102">
        <v>42529280489460</v>
      </c>
      <c r="I15" s="99">
        <f t="shared" si="0"/>
        <v>0</v>
      </c>
      <c r="J15" s="100"/>
    </row>
    <row r="16" spans="2:10" x14ac:dyDescent="0.3">
      <c r="B16" s="18" t="s">
        <v>34</v>
      </c>
      <c r="C16" s="103">
        <f t="shared" ref="C16:H16" si="1">SUM(C6:C15)</f>
        <v>246389462823740</v>
      </c>
      <c r="D16" s="103">
        <f t="shared" si="1"/>
        <v>18062291744220</v>
      </c>
      <c r="E16" s="103">
        <f t="shared" si="1"/>
        <v>112192930175860</v>
      </c>
      <c r="F16" s="103">
        <f t="shared" si="1"/>
        <v>246416418592240</v>
      </c>
      <c r="G16" s="104">
        <f t="shared" si="1"/>
        <v>26050899339250</v>
      </c>
      <c r="H16" s="104">
        <f t="shared" si="1"/>
        <v>138243624747560</v>
      </c>
      <c r="I16" s="105">
        <f t="shared" si="0"/>
        <v>26955768500</v>
      </c>
      <c r="J16" s="106"/>
    </row>
    <row r="17" spans="2:10" x14ac:dyDescent="0.3">
      <c r="B17" s="6" t="s">
        <v>11</v>
      </c>
      <c r="C17" s="93">
        <v>0</v>
      </c>
      <c r="D17" s="93">
        <v>0</v>
      </c>
      <c r="E17" s="93">
        <v>0</v>
      </c>
      <c r="F17" s="93">
        <v>0</v>
      </c>
      <c r="G17" s="94">
        <v>0</v>
      </c>
      <c r="H17" s="94">
        <v>0</v>
      </c>
      <c r="I17" s="99">
        <f t="shared" si="0"/>
        <v>0</v>
      </c>
      <c r="J17" s="100" t="s">
        <v>42</v>
      </c>
    </row>
    <row r="18" spans="2:10" x14ac:dyDescent="0.3">
      <c r="B18" s="11" t="s">
        <v>12</v>
      </c>
      <c r="C18" s="97">
        <v>87332822140</v>
      </c>
      <c r="D18" s="97">
        <v>7432924120</v>
      </c>
      <c r="E18" s="97">
        <v>33841914930</v>
      </c>
      <c r="F18" s="97">
        <v>87332822140</v>
      </c>
      <c r="G18" s="98">
        <v>6287421930</v>
      </c>
      <c r="H18" s="98">
        <v>40129336860</v>
      </c>
      <c r="I18" s="99">
        <f t="shared" si="0"/>
        <v>0</v>
      </c>
      <c r="J18" s="100"/>
    </row>
    <row r="19" spans="2:10" x14ac:dyDescent="0.3">
      <c r="B19" s="11" t="s">
        <v>13</v>
      </c>
      <c r="C19" s="97">
        <v>44470627300000</v>
      </c>
      <c r="D19" s="97">
        <v>2375970214560</v>
      </c>
      <c r="E19" s="97">
        <v>13036593321192</v>
      </c>
      <c r="F19" s="97">
        <v>44470627300000</v>
      </c>
      <c r="G19" s="98">
        <v>2850486318596</v>
      </c>
      <c r="H19" s="98">
        <v>15887079639788</v>
      </c>
      <c r="I19" s="99">
        <f t="shared" si="0"/>
        <v>0</v>
      </c>
      <c r="J19" s="100"/>
    </row>
    <row r="20" spans="2:10" x14ac:dyDescent="0.3">
      <c r="B20" s="11" t="s">
        <v>14</v>
      </c>
      <c r="C20" s="97">
        <v>0</v>
      </c>
      <c r="D20" s="97">
        <v>0</v>
      </c>
      <c r="E20" s="97">
        <v>0</v>
      </c>
      <c r="F20" s="97">
        <v>0</v>
      </c>
      <c r="G20" s="98">
        <v>0</v>
      </c>
      <c r="H20" s="98">
        <v>0</v>
      </c>
      <c r="I20" s="99">
        <f t="shared" si="0"/>
        <v>0</v>
      </c>
      <c r="J20" s="100" t="s">
        <v>42</v>
      </c>
    </row>
    <row r="21" spans="2:10" x14ac:dyDescent="0.3">
      <c r="B21" s="11" t="s">
        <v>15</v>
      </c>
      <c r="C21" s="97">
        <v>18834991439200</v>
      </c>
      <c r="D21" s="97">
        <v>1313636225931</v>
      </c>
      <c r="E21" s="97">
        <v>8023357632380</v>
      </c>
      <c r="F21" s="97">
        <v>18834991439200</v>
      </c>
      <c r="G21" s="98">
        <v>1293121765751</v>
      </c>
      <c r="H21" s="98">
        <v>9316479398131</v>
      </c>
      <c r="I21" s="99">
        <f t="shared" si="0"/>
        <v>0</v>
      </c>
      <c r="J21" s="100"/>
    </row>
    <row r="22" spans="2:10" x14ac:dyDescent="0.3">
      <c r="B22" s="11" t="s">
        <v>16</v>
      </c>
      <c r="C22" s="97">
        <v>6341632806700</v>
      </c>
      <c r="D22" s="97">
        <v>975257153130</v>
      </c>
      <c r="E22" s="97">
        <v>4970822036420</v>
      </c>
      <c r="F22" s="97">
        <v>8148485708700</v>
      </c>
      <c r="G22" s="98">
        <v>1184558600810</v>
      </c>
      <c r="H22" s="98">
        <v>6155104574740</v>
      </c>
      <c r="I22" s="99">
        <f t="shared" si="0"/>
        <v>1806852902000</v>
      </c>
      <c r="J22" s="100"/>
    </row>
    <row r="23" spans="2:10" x14ac:dyDescent="0.3">
      <c r="B23" s="11" t="s">
        <v>17</v>
      </c>
      <c r="C23" s="97">
        <v>0</v>
      </c>
      <c r="D23" s="97">
        <v>0</v>
      </c>
      <c r="E23" s="97">
        <v>0</v>
      </c>
      <c r="F23" s="97">
        <v>0</v>
      </c>
      <c r="G23" s="98">
        <v>0</v>
      </c>
      <c r="H23" s="98">
        <v>0</v>
      </c>
      <c r="I23" s="99">
        <f t="shared" si="0"/>
        <v>0</v>
      </c>
      <c r="J23" s="100" t="s">
        <v>42</v>
      </c>
    </row>
    <row r="24" spans="2:10" x14ac:dyDescent="0.3">
      <c r="B24" s="11" t="s">
        <v>18</v>
      </c>
      <c r="C24" s="101">
        <v>280498782595530</v>
      </c>
      <c r="D24" s="101">
        <v>12896789746280</v>
      </c>
      <c r="E24" s="101">
        <v>100021530419049</v>
      </c>
      <c r="F24" s="101">
        <v>280498782595530</v>
      </c>
      <c r="G24" s="102">
        <v>49888235487672</v>
      </c>
      <c r="H24" s="102">
        <v>149909765906721</v>
      </c>
      <c r="I24" s="99">
        <f t="shared" si="0"/>
        <v>0</v>
      </c>
      <c r="J24" s="100"/>
    </row>
    <row r="25" spans="2:10" x14ac:dyDescent="0.3">
      <c r="B25" s="11" t="s">
        <v>19</v>
      </c>
      <c r="C25" s="101">
        <v>500681060530</v>
      </c>
      <c r="D25" s="101">
        <v>18838416420</v>
      </c>
      <c r="E25" s="101">
        <v>115715916180</v>
      </c>
      <c r="F25" s="101">
        <v>500681060530</v>
      </c>
      <c r="G25" s="102">
        <v>23107700500</v>
      </c>
      <c r="H25" s="102">
        <v>138823616680</v>
      </c>
      <c r="I25" s="99">
        <f t="shared" si="0"/>
        <v>0</v>
      </c>
      <c r="J25" s="100"/>
    </row>
    <row r="26" spans="2:10" x14ac:dyDescent="0.3">
      <c r="B26" s="11" t="s">
        <v>20</v>
      </c>
      <c r="C26" s="101">
        <v>5473008173030</v>
      </c>
      <c r="D26" s="101">
        <v>41292724659548</v>
      </c>
      <c r="E26" s="101">
        <v>237144825654113</v>
      </c>
      <c r="F26" s="101">
        <v>5473008173030</v>
      </c>
      <c r="G26" s="102">
        <v>49857817123574</v>
      </c>
      <c r="H26" s="102">
        <v>287002642777687</v>
      </c>
      <c r="I26" s="99">
        <f t="shared" si="0"/>
        <v>0</v>
      </c>
      <c r="J26" s="100"/>
    </row>
    <row r="27" spans="2:10" x14ac:dyDescent="0.3">
      <c r="B27" s="18" t="s">
        <v>22</v>
      </c>
      <c r="C27" s="103">
        <f t="shared" ref="C27:H27" si="2">SUM(C17:C26)</f>
        <v>356207056197130</v>
      </c>
      <c r="D27" s="103">
        <f t="shared" si="2"/>
        <v>58880649339989</v>
      </c>
      <c r="E27" s="103">
        <f t="shared" si="2"/>
        <v>363346686894264</v>
      </c>
      <c r="F27" s="103">
        <f t="shared" si="2"/>
        <v>358013909099130</v>
      </c>
      <c r="G27" s="104">
        <f t="shared" si="2"/>
        <v>105103614418833</v>
      </c>
      <c r="H27" s="104">
        <f t="shared" si="2"/>
        <v>468450025250607</v>
      </c>
      <c r="I27" s="105">
        <f t="shared" si="0"/>
        <v>1806852902000</v>
      </c>
      <c r="J27" s="106"/>
    </row>
  </sheetData>
  <mergeCells count="5">
    <mergeCell ref="B4:B5"/>
    <mergeCell ref="C4:E4"/>
    <mergeCell ref="F4:H4"/>
    <mergeCell ref="I4:I5"/>
    <mergeCell ref="J4:J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AC12-8968-4590-9C3E-006E45814CB1}">
  <dimension ref="B2:J27"/>
  <sheetViews>
    <sheetView showGridLines="0" tabSelected="1" zoomScale="70" zoomScaleNormal="70" workbookViewId="0">
      <selection activeCell="R11" sqref="R11"/>
    </sheetView>
  </sheetViews>
  <sheetFormatPr defaultRowHeight="16.5" x14ac:dyDescent="0.3"/>
  <cols>
    <col min="1" max="1" width="8.875" customWidth="1"/>
    <col min="2" max="9" width="15.75" customWidth="1"/>
    <col min="10" max="10" width="50.75" customWidth="1"/>
  </cols>
  <sheetData>
    <row r="2" spans="2:10" ht="33.75" x14ac:dyDescent="0.3">
      <c r="B2" s="1" t="s">
        <v>45</v>
      </c>
      <c r="C2" s="2"/>
      <c r="D2" s="2"/>
      <c r="J2" s="3" t="s">
        <v>1</v>
      </c>
    </row>
    <row r="3" spans="2:10" ht="19.899999999999999" customHeight="1" x14ac:dyDescent="0.3">
      <c r="B3" s="4"/>
      <c r="C3" s="4"/>
      <c r="D3" s="4"/>
    </row>
    <row r="4" spans="2:10" ht="19.899999999999999" customHeight="1" x14ac:dyDescent="0.3">
      <c r="B4" s="120" t="s">
        <v>2</v>
      </c>
      <c r="C4" s="120" t="s">
        <v>43</v>
      </c>
      <c r="D4" s="120"/>
      <c r="E4" s="120"/>
      <c r="F4" s="120" t="s">
        <v>41</v>
      </c>
      <c r="G4" s="120"/>
      <c r="H4" s="120"/>
      <c r="I4" s="120" t="s">
        <v>3</v>
      </c>
      <c r="J4" s="118" t="s">
        <v>4</v>
      </c>
    </row>
    <row r="5" spans="2:10" ht="19.899999999999999" customHeight="1" x14ac:dyDescent="0.3">
      <c r="B5" s="120"/>
      <c r="C5" s="5" t="s">
        <v>31</v>
      </c>
      <c r="D5" s="5" t="s">
        <v>46</v>
      </c>
      <c r="E5" s="5" t="s">
        <v>47</v>
      </c>
      <c r="F5" s="5" t="s">
        <v>31</v>
      </c>
      <c r="G5" s="5" t="s">
        <v>46</v>
      </c>
      <c r="H5" s="5" t="s">
        <v>47</v>
      </c>
      <c r="I5" s="120"/>
      <c r="J5" s="119"/>
    </row>
    <row r="6" spans="2:10" x14ac:dyDescent="0.3">
      <c r="B6" s="6" t="s">
        <v>11</v>
      </c>
      <c r="C6" s="107">
        <v>137419557540</v>
      </c>
      <c r="D6" s="107">
        <v>12744547970</v>
      </c>
      <c r="E6" s="107">
        <v>65010590860</v>
      </c>
      <c r="F6" s="107">
        <v>135444096450</v>
      </c>
      <c r="G6" s="108">
        <v>10096565140</v>
      </c>
      <c r="H6" s="108">
        <v>59976901830</v>
      </c>
      <c r="I6" s="109">
        <f>F6-C6</f>
        <v>-1975461090</v>
      </c>
      <c r="J6" s="96"/>
    </row>
    <row r="7" spans="2:10" x14ac:dyDescent="0.3">
      <c r="B7" s="11" t="s">
        <v>12</v>
      </c>
      <c r="C7" s="110">
        <v>11958924286880</v>
      </c>
      <c r="D7" s="110">
        <v>1352785121270</v>
      </c>
      <c r="E7" s="110">
        <v>6332833368440</v>
      </c>
      <c r="F7" s="110">
        <v>12228802568170</v>
      </c>
      <c r="G7" s="111">
        <v>1004524566410</v>
      </c>
      <c r="H7" s="111">
        <v>6222753709370</v>
      </c>
      <c r="I7" s="112">
        <f>F7-C7</f>
        <v>269878281290</v>
      </c>
      <c r="J7" s="100"/>
    </row>
    <row r="8" spans="2:10" x14ac:dyDescent="0.3">
      <c r="B8" s="11" t="s">
        <v>13</v>
      </c>
      <c r="C8" s="110">
        <v>9794625642020</v>
      </c>
      <c r="D8" s="110">
        <v>540025720500</v>
      </c>
      <c r="E8" s="110">
        <v>5587485637750</v>
      </c>
      <c r="F8" s="110">
        <v>10247823966500</v>
      </c>
      <c r="G8" s="111">
        <v>2042740222080</v>
      </c>
      <c r="H8" s="111">
        <v>6363517499670</v>
      </c>
      <c r="I8" s="112">
        <f t="shared" ref="I8:I27" si="0">F8-C8</f>
        <v>453198324480</v>
      </c>
      <c r="J8" s="100"/>
    </row>
    <row r="9" spans="2:10" x14ac:dyDescent="0.3">
      <c r="B9" s="11" t="s">
        <v>14</v>
      </c>
      <c r="C9" s="110">
        <v>596930674290</v>
      </c>
      <c r="D9" s="110">
        <v>78909725620</v>
      </c>
      <c r="E9" s="110">
        <v>316376578470</v>
      </c>
      <c r="F9" s="110">
        <v>612339466470</v>
      </c>
      <c r="G9" s="111">
        <v>56155267430</v>
      </c>
      <c r="H9" s="111">
        <v>309268673620</v>
      </c>
      <c r="I9" s="112">
        <f t="shared" si="0"/>
        <v>15408792180</v>
      </c>
      <c r="J9" s="100"/>
    </row>
    <row r="10" spans="2:10" x14ac:dyDescent="0.3">
      <c r="B10" s="11" t="s">
        <v>15</v>
      </c>
      <c r="C10" s="110">
        <v>77021220087550</v>
      </c>
      <c r="D10" s="110">
        <v>6605178947350</v>
      </c>
      <c r="E10" s="110">
        <v>45787653388160</v>
      </c>
      <c r="F10" s="110">
        <v>94270023487560</v>
      </c>
      <c r="G10" s="111">
        <v>8884273053610</v>
      </c>
      <c r="H10" s="111">
        <v>52991799966870</v>
      </c>
      <c r="I10" s="112">
        <f t="shared" si="0"/>
        <v>17248803400010</v>
      </c>
      <c r="J10" s="100"/>
    </row>
    <row r="11" spans="2:10" x14ac:dyDescent="0.3">
      <c r="B11" s="11" t="s">
        <v>16</v>
      </c>
      <c r="C11" s="110">
        <v>36258744593040</v>
      </c>
      <c r="D11" s="110">
        <v>4614259633480</v>
      </c>
      <c r="E11" s="110">
        <v>18417603403870</v>
      </c>
      <c r="F11" s="110">
        <v>36091828103750</v>
      </c>
      <c r="G11" s="111">
        <v>4456602063140</v>
      </c>
      <c r="H11" s="111">
        <v>18852188974220</v>
      </c>
      <c r="I11" s="112">
        <f t="shared" si="0"/>
        <v>-166916489290</v>
      </c>
      <c r="J11" s="100"/>
    </row>
    <row r="12" spans="2:10" x14ac:dyDescent="0.3">
      <c r="B12" s="11" t="s">
        <v>17</v>
      </c>
      <c r="C12" s="110">
        <v>718167023030</v>
      </c>
      <c r="D12" s="110">
        <v>50481529990</v>
      </c>
      <c r="E12" s="110">
        <v>308006965480</v>
      </c>
      <c r="F12" s="110">
        <v>720496519540</v>
      </c>
      <c r="G12" s="111">
        <v>49635243170</v>
      </c>
      <c r="H12" s="111">
        <v>316249307800</v>
      </c>
      <c r="I12" s="112">
        <f t="shared" si="0"/>
        <v>2329496510</v>
      </c>
      <c r="J12" s="100"/>
    </row>
    <row r="13" spans="2:10" x14ac:dyDescent="0.3">
      <c r="B13" s="11" t="s">
        <v>18</v>
      </c>
      <c r="C13" s="113">
        <v>19782243846670</v>
      </c>
      <c r="D13" s="113">
        <v>3051601424360</v>
      </c>
      <c r="E13" s="113">
        <v>8521696556800</v>
      </c>
      <c r="F13" s="113">
        <v>23721910034280</v>
      </c>
      <c r="G13" s="114">
        <v>3509601809550</v>
      </c>
      <c r="H13" s="114">
        <v>9771852657230</v>
      </c>
      <c r="I13" s="112">
        <f t="shared" si="0"/>
        <v>3939666187610</v>
      </c>
      <c r="J13" s="100"/>
    </row>
    <row r="14" spans="2:10" x14ac:dyDescent="0.3">
      <c r="B14" s="11" t="s">
        <v>19</v>
      </c>
      <c r="C14" s="113">
        <v>1723903121660</v>
      </c>
      <c r="D14" s="113">
        <v>153098380150</v>
      </c>
      <c r="E14" s="113">
        <v>824312289330</v>
      </c>
      <c r="F14" s="113">
        <v>1729427634950</v>
      </c>
      <c r="G14" s="114">
        <v>133310260250</v>
      </c>
      <c r="H14" s="114">
        <v>826736567490</v>
      </c>
      <c r="I14" s="112">
        <f t="shared" si="0"/>
        <v>5524513290</v>
      </c>
      <c r="J14" s="100"/>
    </row>
    <row r="15" spans="2:10" x14ac:dyDescent="0.3">
      <c r="B15" s="11" t="s">
        <v>20</v>
      </c>
      <c r="C15" s="113">
        <v>60335368947840</v>
      </c>
      <c r="D15" s="113">
        <v>7607748151270</v>
      </c>
      <c r="E15" s="113">
        <v>38374470393930</v>
      </c>
      <c r="F15" s="113">
        <v>66658322714570</v>
      </c>
      <c r="G15" s="114">
        <v>5903960288470</v>
      </c>
      <c r="H15" s="114">
        <v>42529280489460</v>
      </c>
      <c r="I15" s="112">
        <f t="shared" si="0"/>
        <v>6322953766730</v>
      </c>
      <c r="J15" s="100"/>
    </row>
    <row r="16" spans="2:10" x14ac:dyDescent="0.3">
      <c r="B16" s="18" t="s">
        <v>34</v>
      </c>
      <c r="C16" s="115">
        <f t="shared" ref="C16:H16" si="1">SUM(C6:C15)</f>
        <v>218327547780520</v>
      </c>
      <c r="D16" s="115">
        <f t="shared" si="1"/>
        <v>24066833181960</v>
      </c>
      <c r="E16" s="115">
        <f t="shared" si="1"/>
        <v>124535449173090</v>
      </c>
      <c r="F16" s="115">
        <f t="shared" si="1"/>
        <v>246416418592240</v>
      </c>
      <c r="G16" s="116">
        <f t="shared" si="1"/>
        <v>26050899339250</v>
      </c>
      <c r="H16" s="116">
        <f t="shared" si="1"/>
        <v>138243624747560</v>
      </c>
      <c r="I16" s="117">
        <f t="shared" si="0"/>
        <v>28088870811720</v>
      </c>
      <c r="J16" s="106"/>
    </row>
    <row r="17" spans="2:10" x14ac:dyDescent="0.3">
      <c r="B17" s="6" t="s">
        <v>11</v>
      </c>
      <c r="C17" s="107">
        <v>0</v>
      </c>
      <c r="D17" s="107">
        <v>0</v>
      </c>
      <c r="E17" s="107">
        <v>0</v>
      </c>
      <c r="F17" s="107">
        <v>0</v>
      </c>
      <c r="G17" s="108">
        <v>0</v>
      </c>
      <c r="H17" s="108">
        <v>0</v>
      </c>
      <c r="I17" s="112">
        <f t="shared" si="0"/>
        <v>0</v>
      </c>
      <c r="J17" s="100" t="s">
        <v>44</v>
      </c>
    </row>
    <row r="18" spans="2:10" x14ac:dyDescent="0.3">
      <c r="B18" s="11" t="s">
        <v>12</v>
      </c>
      <c r="C18" s="110">
        <v>87439389000</v>
      </c>
      <c r="D18" s="110">
        <v>7755201900</v>
      </c>
      <c r="E18" s="110">
        <v>41472886880</v>
      </c>
      <c r="F18" s="110">
        <v>87332822140</v>
      </c>
      <c r="G18" s="111">
        <v>6287421930</v>
      </c>
      <c r="H18" s="111">
        <v>40129336860</v>
      </c>
      <c r="I18" s="112">
        <f t="shared" si="0"/>
        <v>-106566860</v>
      </c>
      <c r="J18" s="100"/>
    </row>
    <row r="19" spans="2:10" x14ac:dyDescent="0.3">
      <c r="B19" s="11" t="s">
        <v>13</v>
      </c>
      <c r="C19" s="110">
        <v>45937267990950</v>
      </c>
      <c r="D19" s="110">
        <v>2775103400668</v>
      </c>
      <c r="E19" s="110">
        <v>17345984467577</v>
      </c>
      <c r="F19" s="110">
        <v>44470627300000</v>
      </c>
      <c r="G19" s="111">
        <v>2850486318596</v>
      </c>
      <c r="H19" s="111">
        <v>15887079639788</v>
      </c>
      <c r="I19" s="112">
        <f t="shared" si="0"/>
        <v>-1466640690950</v>
      </c>
      <c r="J19" s="100"/>
    </row>
    <row r="20" spans="2:10" x14ac:dyDescent="0.3">
      <c r="B20" s="11" t="s">
        <v>14</v>
      </c>
      <c r="C20" s="110">
        <v>0</v>
      </c>
      <c r="D20" s="110">
        <v>0</v>
      </c>
      <c r="E20" s="110">
        <v>0</v>
      </c>
      <c r="F20" s="110">
        <v>0</v>
      </c>
      <c r="G20" s="111">
        <v>0</v>
      </c>
      <c r="H20" s="111">
        <v>0</v>
      </c>
      <c r="I20" s="112">
        <f t="shared" si="0"/>
        <v>0</v>
      </c>
      <c r="J20" s="100" t="s">
        <v>44</v>
      </c>
    </row>
    <row r="21" spans="2:10" x14ac:dyDescent="0.3">
      <c r="B21" s="11" t="s">
        <v>15</v>
      </c>
      <c r="C21" s="110">
        <v>18566719677820</v>
      </c>
      <c r="D21" s="110">
        <v>1832283122820</v>
      </c>
      <c r="E21" s="110">
        <v>11631474541638</v>
      </c>
      <c r="F21" s="110">
        <v>18834991439200</v>
      </c>
      <c r="G21" s="111">
        <v>1293121765751</v>
      </c>
      <c r="H21" s="111">
        <v>9316479398131</v>
      </c>
      <c r="I21" s="112">
        <f t="shared" si="0"/>
        <v>268271761380</v>
      </c>
      <c r="J21" s="100"/>
    </row>
    <row r="22" spans="2:10" x14ac:dyDescent="0.3">
      <c r="B22" s="11" t="s">
        <v>16</v>
      </c>
      <c r="C22" s="110">
        <v>5441836447800</v>
      </c>
      <c r="D22" s="110">
        <v>795333083970</v>
      </c>
      <c r="E22" s="110">
        <v>4681779728590</v>
      </c>
      <c r="F22" s="110">
        <v>8148485708700</v>
      </c>
      <c r="G22" s="111">
        <v>1184558600810</v>
      </c>
      <c r="H22" s="111">
        <v>6155104574740</v>
      </c>
      <c r="I22" s="112">
        <f t="shared" si="0"/>
        <v>2706649260900</v>
      </c>
      <c r="J22" s="100"/>
    </row>
    <row r="23" spans="2:10" x14ac:dyDescent="0.3">
      <c r="B23" s="11" t="s">
        <v>17</v>
      </c>
      <c r="C23" s="110">
        <v>0</v>
      </c>
      <c r="D23" s="110">
        <v>0</v>
      </c>
      <c r="E23" s="110">
        <v>0</v>
      </c>
      <c r="F23" s="110">
        <v>0</v>
      </c>
      <c r="G23" s="111">
        <v>0</v>
      </c>
      <c r="H23" s="111">
        <v>0</v>
      </c>
      <c r="I23" s="112">
        <f t="shared" si="0"/>
        <v>0</v>
      </c>
      <c r="J23" s="100" t="s">
        <v>44</v>
      </c>
    </row>
    <row r="24" spans="2:10" x14ac:dyDescent="0.3">
      <c r="B24" s="11" t="s">
        <v>18</v>
      </c>
      <c r="C24" s="113">
        <v>285490109275560</v>
      </c>
      <c r="D24" s="113">
        <v>57754283521357</v>
      </c>
      <c r="E24" s="113">
        <v>143650176045233</v>
      </c>
      <c r="F24" s="113">
        <v>280498782595530</v>
      </c>
      <c r="G24" s="114">
        <v>49888235487672</v>
      </c>
      <c r="H24" s="114">
        <v>149909765906721</v>
      </c>
      <c r="I24" s="112">
        <f t="shared" si="0"/>
        <v>-4991326680030</v>
      </c>
      <c r="J24" s="100"/>
    </row>
    <row r="25" spans="2:10" x14ac:dyDescent="0.3">
      <c r="B25" s="11" t="s">
        <v>19</v>
      </c>
      <c r="C25" s="113">
        <v>515082195510</v>
      </c>
      <c r="D25" s="113">
        <v>27016047040</v>
      </c>
      <c r="E25" s="113">
        <v>149340990300</v>
      </c>
      <c r="F25" s="113">
        <v>500681060530</v>
      </c>
      <c r="G25" s="114">
        <v>23107700500</v>
      </c>
      <c r="H25" s="114">
        <v>138823616680</v>
      </c>
      <c r="I25" s="112">
        <f t="shared" si="0"/>
        <v>-14401134980</v>
      </c>
      <c r="J25" s="100"/>
    </row>
    <row r="26" spans="2:10" x14ac:dyDescent="0.3">
      <c r="B26" s="11" t="s">
        <v>20</v>
      </c>
      <c r="C26" s="113">
        <v>139129244479937</v>
      </c>
      <c r="D26" s="113">
        <v>54768293548808</v>
      </c>
      <c r="E26" s="113">
        <v>283921932209510</v>
      </c>
      <c r="F26" s="113">
        <v>5473008173030</v>
      </c>
      <c r="G26" s="114">
        <v>49857817123574</v>
      </c>
      <c r="H26" s="114">
        <v>287002642777687</v>
      </c>
      <c r="I26" s="112">
        <f t="shared" si="0"/>
        <v>-133656236306907</v>
      </c>
      <c r="J26" s="100"/>
    </row>
    <row r="27" spans="2:10" x14ac:dyDescent="0.3">
      <c r="B27" s="18" t="s">
        <v>22</v>
      </c>
      <c r="C27" s="115">
        <f t="shared" ref="C27:H27" si="2">SUM(C17:C26)</f>
        <v>495167699456577</v>
      </c>
      <c r="D27" s="115">
        <f t="shared" si="2"/>
        <v>117960067926563</v>
      </c>
      <c r="E27" s="115">
        <f t="shared" si="2"/>
        <v>461422160869728</v>
      </c>
      <c r="F27" s="115">
        <f t="shared" si="2"/>
        <v>358013909099130</v>
      </c>
      <c r="G27" s="116">
        <f t="shared" si="2"/>
        <v>105103614418833</v>
      </c>
      <c r="H27" s="116">
        <f t="shared" si="2"/>
        <v>468450025250607</v>
      </c>
      <c r="I27" s="117">
        <f t="shared" si="0"/>
        <v>-137153790357447</v>
      </c>
      <c r="J27" s="106"/>
    </row>
  </sheetData>
  <mergeCells count="5">
    <mergeCell ref="B4:B5"/>
    <mergeCell ref="C4:E4"/>
    <mergeCell ref="F4:H4"/>
    <mergeCell ref="I4:I5"/>
    <mergeCell ref="J4:J5"/>
  </mergeCells>
  <phoneticPr fontId="2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집행_수입_월별 수입징수상황(전월)202209</vt:lpstr>
      <vt:lpstr>집행_수입_월별 수입징수상황(전년도)202209</vt:lpstr>
      <vt:lpstr>집행_수입_월별 수입운용상황(전월)202209</vt:lpstr>
      <vt:lpstr>집행_수입_월별 수입운용상황(전년도)202209</vt:lpstr>
      <vt:lpstr>집행_지출_월별 지출집행상황(전월)202209</vt:lpstr>
      <vt:lpstr>집행_지출_월별 지출집행상황(전년도)202209</vt:lpstr>
      <vt:lpstr>집행_지출_월별 지출운용상황(전월)202209</vt:lpstr>
      <vt:lpstr>집행_지출_월별 지출운용상황(전년도)202209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유으뜸</dc:creator>
  <cp:lastModifiedBy>유으뜸</cp:lastModifiedBy>
  <dcterms:created xsi:type="dcterms:W3CDTF">2022-09-04T12:24:44Z</dcterms:created>
  <dcterms:modified xsi:type="dcterms:W3CDTF">2022-09-04T12:25:07Z</dcterms:modified>
</cp:coreProperties>
</file>