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PSS_0304\0429\"/>
    </mc:Choice>
  </mc:AlternateContent>
  <xr:revisionPtr revIDLastSave="0" documentId="8_{68FA7B41-9B2A-41A9-8439-862FFC02EFD1}" xr6:coauthVersionLast="47" xr6:coauthVersionMax="47" xr10:uidLastSave="{00000000-0000-0000-0000-000000000000}"/>
  <bookViews>
    <workbookView xWindow="-120" yWindow="-120" windowWidth="29040" windowHeight="15840" xr2:uid="{823722B6-27A3-4AAE-A286-FFBB3AB42BDF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V4" i="1" s="1"/>
  <c r="U7" i="1"/>
  <c r="V7" i="1" s="1"/>
  <c r="U6" i="1"/>
  <c r="V6" i="1" s="1"/>
  <c r="U9" i="1"/>
  <c r="V9" i="1" s="1"/>
  <c r="U8" i="1"/>
  <c r="V8" i="1" s="1"/>
  <c r="U10" i="1"/>
  <c r="V10" i="1" s="1"/>
  <c r="U5" i="1"/>
  <c r="V5" i="1" s="1"/>
  <c r="R4" i="1"/>
  <c r="R7" i="1"/>
  <c r="R6" i="1"/>
  <c r="R9" i="1"/>
  <c r="R8" i="1"/>
  <c r="R10" i="1"/>
  <c r="R5" i="1"/>
</calcChain>
</file>

<file path=xl/sharedStrings.xml><?xml version="1.0" encoding="utf-8"?>
<sst xmlns="http://schemas.openxmlformats.org/spreadsheetml/2006/main" count="64" uniqueCount="34">
  <si>
    <t>觀察值摘要</t>
  </si>
  <si>
    <t>平均數</t>
  </si>
  <si>
    <t>性別</t>
  </si>
  <si>
    <t>抗痘</t>
  </si>
  <si>
    <t>去油</t>
  </si>
  <si>
    <t>美白</t>
  </si>
  <si>
    <t>保濕</t>
  </si>
  <si>
    <t>去角質</t>
  </si>
  <si>
    <t>緊緻毛孔</t>
  </si>
  <si>
    <t>卸妝</t>
  </si>
  <si>
    <t>男</t>
  </si>
  <si>
    <t>女</t>
  </si>
  <si>
    <t>總和</t>
  </si>
  <si>
    <t>編號</t>
    <phoneticPr fontId="3" type="noConversion"/>
  </si>
  <si>
    <t>排名</t>
    <phoneticPr fontId="3" type="noConversion"/>
  </si>
  <si>
    <t>獨立樣本檢定</t>
  </si>
  <si>
    <t>變異數相等的 Levene 檢定</t>
  </si>
  <si>
    <t>平均數相等的 t 檢定</t>
  </si>
  <si>
    <t>F 檢定</t>
  </si>
  <si>
    <t>顯著性</t>
  </si>
  <si>
    <t>t</t>
  </si>
  <si>
    <t>自由度</t>
  </si>
  <si>
    <t>顯著性 (雙尾)</t>
  </si>
  <si>
    <t>平均差異</t>
  </si>
  <si>
    <t>標準誤差異</t>
  </si>
  <si>
    <t>差異的 95% 信賴區間</t>
  </si>
  <si>
    <t>下界</t>
  </si>
  <si>
    <t>上界</t>
  </si>
  <si>
    <t>假設變異數相等</t>
  </si>
  <si>
    <t>不假設變異數相等</t>
  </si>
  <si>
    <t>T值</t>
    <phoneticPr fontId="3" type="noConversion"/>
  </si>
  <si>
    <t>顯著性(雙尾)</t>
    <phoneticPr fontId="3" type="noConversion"/>
  </si>
  <si>
    <t>顯著性(單尾)</t>
    <phoneticPr fontId="3" type="noConversion"/>
  </si>
  <si>
    <t>µ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</si>
</sst>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80" formatCode="###0.00"/>
    <numFmt numFmtId="181" formatCode="####.000"/>
    <numFmt numFmtId="182" formatCode="###0"/>
    <numFmt numFmtId="183" formatCode="###0.000"/>
  </numFmts>
  <fonts count="11">
    <font>
      <sz val="12"/>
      <color theme="1"/>
      <name val="新細明體"/>
      <family val="2"/>
      <charset val="136"/>
      <scheme val="minor"/>
    </font>
    <font>
      <sz val="10"/>
      <name val="Arial"/>
    </font>
    <font>
      <b/>
      <sz val="9"/>
      <color indexed="8"/>
      <name val="PMingLiU"/>
      <family val="1"/>
      <charset val="136"/>
    </font>
    <font>
      <sz val="9"/>
      <name val="新細明體"/>
      <family val="2"/>
      <charset val="136"/>
      <scheme val="minor"/>
    </font>
    <font>
      <sz val="9"/>
      <color indexed="8"/>
      <name val="MingLiU"/>
      <family val="3"/>
      <charset val="136"/>
    </font>
    <font>
      <sz val="11"/>
      <color theme="1"/>
      <name val="新細明體"/>
      <family val="2"/>
      <charset val="136"/>
      <scheme val="minor"/>
    </font>
    <font>
      <b/>
      <sz val="11"/>
      <color indexed="8"/>
      <name val="PMingLiU"/>
      <family val="1"/>
      <charset val="136"/>
    </font>
    <font>
      <sz val="11"/>
      <name val="Arial"/>
      <family val="2"/>
    </font>
    <font>
      <sz val="11"/>
      <color indexed="8"/>
      <name val="MingLiU"/>
      <family val="3"/>
      <charset val="136"/>
    </font>
    <font>
      <sz val="10"/>
      <name val="Arial"/>
      <family val="2"/>
    </font>
    <font>
      <sz val="11"/>
      <color theme="1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/>
      <diagonal/>
    </border>
    <border>
      <left style="thin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8"/>
      </bottom>
      <diagonal/>
    </border>
    <border>
      <left style="thin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/>
      <top style="thick">
        <color indexed="8"/>
      </top>
      <bottom/>
      <diagonal/>
    </border>
    <border>
      <left/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8"/>
      </top>
      <bottom style="thin">
        <color indexed="8"/>
      </bottom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/>
      <top/>
      <bottom style="thick">
        <color indexed="8"/>
      </bottom>
      <diagonal/>
    </border>
    <border>
      <left/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9" fillId="0" borderId="0"/>
  </cellStyleXfs>
  <cellXfs count="53">
    <xf numFmtId="0" fontId="0" fillId="0" borderId="0" xfId="0">
      <alignment vertical="center"/>
    </xf>
    <xf numFmtId="0" fontId="0" fillId="0" borderId="0" xfId="0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1" applyFont="1" applyBorder="1" applyAlignment="1">
      <alignment horizontal="center" vertical="center" wrapText="1"/>
    </xf>
    <xf numFmtId="0" fontId="7" fillId="0" borderId="0" xfId="1" applyFont="1" applyBorder="1" applyAlignment="1">
      <alignment horizontal="center" vertical="center"/>
    </xf>
    <xf numFmtId="0" fontId="8" fillId="0" borderId="0" xfId="1" applyFont="1" applyBorder="1" applyAlignment="1">
      <alignment horizontal="center" vertical="center" wrapText="1"/>
    </xf>
    <xf numFmtId="0" fontId="8" fillId="0" borderId="0" xfId="1" applyFont="1" applyBorder="1" applyAlignment="1">
      <alignment horizontal="center" vertical="center" wrapText="1"/>
    </xf>
    <xf numFmtId="180" fontId="8" fillId="0" borderId="0" xfId="1" applyNumberFormat="1" applyFont="1" applyBorder="1" applyAlignment="1">
      <alignment horizontal="center" vertical="center"/>
    </xf>
    <xf numFmtId="0" fontId="2" fillId="0" borderId="0" xfId="2" applyFont="1" applyBorder="1" applyAlignment="1">
      <alignment horizontal="center" vertical="center" wrapText="1"/>
    </xf>
    <xf numFmtId="0" fontId="4" fillId="0" borderId="10" xfId="2" applyFont="1" applyBorder="1" applyAlignment="1">
      <alignment horizontal="left" wrapText="1"/>
    </xf>
    <xf numFmtId="0" fontId="4" fillId="0" borderId="11" xfId="2" applyFont="1" applyBorder="1" applyAlignment="1">
      <alignment horizontal="left" wrapText="1"/>
    </xf>
    <xf numFmtId="0" fontId="4" fillId="0" borderId="12" xfId="2" applyFont="1" applyBorder="1" applyAlignment="1">
      <alignment horizontal="center" wrapText="1"/>
    </xf>
    <xf numFmtId="0" fontId="4" fillId="0" borderId="13" xfId="2" applyFont="1" applyBorder="1" applyAlignment="1">
      <alignment horizontal="center" wrapText="1"/>
    </xf>
    <xf numFmtId="0" fontId="4" fillId="0" borderId="14" xfId="2" applyFont="1" applyBorder="1" applyAlignment="1">
      <alignment horizontal="center" wrapText="1"/>
    </xf>
    <xf numFmtId="0" fontId="4" fillId="0" borderId="15" xfId="2" applyFont="1" applyBorder="1" applyAlignment="1">
      <alignment horizontal="left" wrapText="1"/>
    </xf>
    <xf numFmtId="0" fontId="4" fillId="0" borderId="16" xfId="2" applyFont="1" applyBorder="1" applyAlignment="1">
      <alignment horizontal="left" wrapText="1"/>
    </xf>
    <xf numFmtId="0" fontId="4" fillId="0" borderId="17" xfId="2" applyFont="1" applyBorder="1" applyAlignment="1">
      <alignment horizontal="center" wrapText="1"/>
    </xf>
    <xf numFmtId="0" fontId="4" fillId="0" borderId="18" xfId="2" applyFont="1" applyBorder="1" applyAlignment="1">
      <alignment horizontal="center" wrapText="1"/>
    </xf>
    <xf numFmtId="0" fontId="4" fillId="0" borderId="19" xfId="2" applyFont="1" applyBorder="1" applyAlignment="1">
      <alignment horizontal="center" wrapText="1"/>
    </xf>
    <xf numFmtId="0" fontId="4" fillId="0" borderId="20" xfId="2" applyFont="1" applyBorder="1" applyAlignment="1">
      <alignment horizontal="left" wrapText="1"/>
    </xf>
    <xf numFmtId="0" fontId="4" fillId="0" borderId="21" xfId="2" applyFont="1" applyBorder="1" applyAlignment="1">
      <alignment horizontal="left" wrapText="1"/>
    </xf>
    <xf numFmtId="0" fontId="4" fillId="0" borderId="22" xfId="2" applyFont="1" applyBorder="1" applyAlignment="1">
      <alignment horizontal="center" wrapText="1"/>
    </xf>
    <xf numFmtId="0" fontId="4" fillId="0" borderId="23" xfId="2" applyFont="1" applyBorder="1" applyAlignment="1">
      <alignment horizontal="center" wrapText="1"/>
    </xf>
    <xf numFmtId="0" fontId="4" fillId="0" borderId="23" xfId="2" applyFont="1" applyBorder="1" applyAlignment="1">
      <alignment horizontal="center" wrapText="1"/>
    </xf>
    <xf numFmtId="0" fontId="4" fillId="0" borderId="24" xfId="2" applyFont="1" applyBorder="1" applyAlignment="1">
      <alignment horizontal="center" wrapText="1"/>
    </xf>
    <xf numFmtId="0" fontId="4" fillId="0" borderId="10" xfId="2" applyFont="1" applyBorder="1" applyAlignment="1">
      <alignment horizontal="left" vertical="top" wrapText="1"/>
    </xf>
    <xf numFmtId="0" fontId="4" fillId="0" borderId="11" xfId="2" applyFont="1" applyBorder="1" applyAlignment="1">
      <alignment horizontal="left" vertical="top" wrapText="1"/>
    </xf>
    <xf numFmtId="181" fontId="4" fillId="0" borderId="1" xfId="2" applyNumberFormat="1" applyFont="1" applyBorder="1" applyAlignment="1">
      <alignment horizontal="right" vertical="top"/>
    </xf>
    <xf numFmtId="181" fontId="4" fillId="0" borderId="2" xfId="2" applyNumberFormat="1" applyFont="1" applyBorder="1" applyAlignment="1">
      <alignment horizontal="right" vertical="top"/>
    </xf>
    <xf numFmtId="182" fontId="4" fillId="0" borderId="2" xfId="2" applyNumberFormat="1" applyFont="1" applyBorder="1" applyAlignment="1">
      <alignment horizontal="right" vertical="top"/>
    </xf>
    <xf numFmtId="181" fontId="4" fillId="0" borderId="3" xfId="2" applyNumberFormat="1" applyFont="1" applyBorder="1" applyAlignment="1">
      <alignment horizontal="right" vertical="top"/>
    </xf>
    <xf numFmtId="0" fontId="4" fillId="0" borderId="15" xfId="2" applyFont="1" applyBorder="1" applyAlignment="1">
      <alignment horizontal="left" vertical="top" wrapText="1"/>
    </xf>
    <xf numFmtId="0" fontId="4" fillId="0" borderId="16" xfId="2" applyFont="1" applyBorder="1" applyAlignment="1">
      <alignment horizontal="left" vertical="top" wrapText="1"/>
    </xf>
    <xf numFmtId="0" fontId="4" fillId="0" borderId="4" xfId="2" applyFont="1" applyBorder="1" applyAlignment="1">
      <alignment horizontal="left" vertical="top" wrapText="1"/>
    </xf>
    <xf numFmtId="0" fontId="4" fillId="0" borderId="5" xfId="2" applyFont="1" applyBorder="1" applyAlignment="1">
      <alignment horizontal="left" vertical="top" wrapText="1"/>
    </xf>
    <xf numFmtId="181" fontId="4" fillId="0" borderId="5" xfId="2" applyNumberFormat="1" applyFont="1" applyBorder="1" applyAlignment="1">
      <alignment horizontal="right" vertical="top"/>
    </xf>
    <xf numFmtId="183" fontId="4" fillId="0" borderId="5" xfId="2" applyNumberFormat="1" applyFont="1" applyBorder="1" applyAlignment="1">
      <alignment horizontal="right" vertical="top"/>
    </xf>
    <xf numFmtId="181" fontId="4" fillId="0" borderId="6" xfId="2" applyNumberFormat="1" applyFont="1" applyBorder="1" applyAlignment="1">
      <alignment horizontal="right" vertical="top"/>
    </xf>
    <xf numFmtId="183" fontId="4" fillId="0" borderId="4" xfId="2" applyNumberFormat="1" applyFont="1" applyBorder="1" applyAlignment="1">
      <alignment horizontal="right" vertical="top"/>
    </xf>
    <xf numFmtId="182" fontId="4" fillId="0" borderId="5" xfId="2" applyNumberFormat="1" applyFont="1" applyBorder="1" applyAlignment="1">
      <alignment horizontal="right" vertical="top"/>
    </xf>
    <xf numFmtId="181" fontId="4" fillId="0" borderId="4" xfId="2" applyNumberFormat="1" applyFont="1" applyBorder="1" applyAlignment="1">
      <alignment horizontal="right" vertical="top"/>
    </xf>
    <xf numFmtId="0" fontId="4" fillId="0" borderId="20" xfId="2" applyFont="1" applyBorder="1" applyAlignment="1">
      <alignment horizontal="left" vertical="top" wrapText="1"/>
    </xf>
    <xf numFmtId="0" fontId="4" fillId="0" borderId="21" xfId="2" applyFont="1" applyBorder="1" applyAlignment="1">
      <alignment horizontal="left" vertical="top" wrapText="1"/>
    </xf>
    <xf numFmtId="0" fontId="4" fillId="0" borderId="7" xfId="2" applyFont="1" applyBorder="1" applyAlignment="1">
      <alignment horizontal="left" vertical="top" wrapText="1"/>
    </xf>
    <xf numFmtId="0" fontId="4" fillId="0" borderId="8" xfId="2" applyFont="1" applyBorder="1" applyAlignment="1">
      <alignment horizontal="left" vertical="top" wrapText="1"/>
    </xf>
    <xf numFmtId="183" fontId="4" fillId="0" borderId="8" xfId="2" applyNumberFormat="1" applyFont="1" applyBorder="1" applyAlignment="1">
      <alignment horizontal="right" vertical="top"/>
    </xf>
    <xf numFmtId="181" fontId="4" fillId="0" borderId="8" xfId="2" applyNumberFormat="1" applyFont="1" applyBorder="1" applyAlignment="1">
      <alignment horizontal="right" vertical="top"/>
    </xf>
    <xf numFmtId="181" fontId="4" fillId="0" borderId="9" xfId="2" applyNumberFormat="1" applyFont="1" applyBorder="1" applyAlignment="1">
      <alignment horizontal="right" vertical="top"/>
    </xf>
    <xf numFmtId="0" fontId="2" fillId="0" borderId="0" xfId="2" applyFont="1" applyBorder="1" applyAlignment="1">
      <alignment horizontal="center" vertical="center" wrapText="1"/>
    </xf>
    <xf numFmtId="0" fontId="4" fillId="0" borderId="0" xfId="2" applyFont="1" applyBorder="1" applyAlignment="1">
      <alignment horizontal="center" wrapText="1"/>
    </xf>
    <xf numFmtId="181" fontId="4" fillId="0" borderId="0" xfId="2" applyNumberFormat="1" applyFont="1" applyBorder="1" applyAlignment="1">
      <alignment horizontal="right" vertical="top"/>
    </xf>
    <xf numFmtId="2" fontId="5" fillId="0" borderId="0" xfId="0" applyNumberFormat="1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</cellXfs>
  <cellStyles count="3">
    <cellStyle name="一般" xfId="0" builtinId="0"/>
    <cellStyle name="一般_工作表1" xfId="1" xr:uid="{E705D49D-4CD7-4BC5-8B0D-FC67272B08CC}"/>
    <cellStyle name="一般_工作表1_1" xfId="2" xr:uid="{A19BD6EA-ED99-41E0-B277-3F2E09A730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3926-A95F-43F2-8A4A-679075FE4946}">
  <dimension ref="A1:V37"/>
  <sheetViews>
    <sheetView tabSelected="1" workbookViewId="0">
      <selection activeCell="N3" sqref="N3:V10"/>
    </sheetView>
  </sheetViews>
  <sheetFormatPr defaultRowHeight="16.5"/>
  <cols>
    <col min="1" max="19" width="9" style="1"/>
    <col min="20" max="21" width="12.375" style="1" bestFit="1" customWidth="1"/>
    <col min="22" max="16384" width="9" style="1"/>
  </cols>
  <sheetData>
    <row r="1" spans="1:22" s="2" customFormat="1" ht="20.100000000000001" customHeight="1"/>
    <row r="2" spans="1:22" s="2" customFormat="1" ht="20.100000000000001" customHeight="1">
      <c r="B2" s="3" t="s">
        <v>0</v>
      </c>
      <c r="C2" s="3"/>
      <c r="D2" s="3"/>
      <c r="E2" s="3"/>
      <c r="F2" s="3"/>
      <c r="G2" s="3"/>
      <c r="H2" s="3"/>
      <c r="I2" s="3"/>
      <c r="J2" s="4"/>
    </row>
    <row r="3" spans="1:22" s="2" customFormat="1" ht="20.100000000000001" customHeight="1">
      <c r="B3" s="5" t="s">
        <v>1</v>
      </c>
      <c r="C3" s="5"/>
      <c r="D3" s="5"/>
      <c r="E3" s="5"/>
      <c r="F3" s="5"/>
      <c r="G3" s="5"/>
      <c r="H3" s="5"/>
      <c r="I3" s="5"/>
      <c r="J3" s="4"/>
      <c r="M3" s="2" t="s">
        <v>13</v>
      </c>
      <c r="N3" s="6" t="s">
        <v>2</v>
      </c>
      <c r="O3" s="6" t="s">
        <v>10</v>
      </c>
      <c r="P3" s="6" t="s">
        <v>11</v>
      </c>
      <c r="Q3" s="6" t="s">
        <v>12</v>
      </c>
      <c r="R3" s="2" t="s">
        <v>14</v>
      </c>
      <c r="S3" s="2" t="s">
        <v>30</v>
      </c>
      <c r="T3" s="2" t="s">
        <v>31</v>
      </c>
      <c r="U3" s="2" t="s">
        <v>32</v>
      </c>
      <c r="V3" s="52" t="s">
        <v>33</v>
      </c>
    </row>
    <row r="4" spans="1:22" s="2" customFormat="1" ht="20.100000000000001" customHeight="1">
      <c r="B4" s="5" t="s">
        <v>2</v>
      </c>
      <c r="C4" s="6" t="s">
        <v>3</v>
      </c>
      <c r="D4" s="6" t="s">
        <v>4</v>
      </c>
      <c r="E4" s="6" t="s">
        <v>5</v>
      </c>
      <c r="F4" s="6" t="s">
        <v>6</v>
      </c>
      <c r="G4" s="6" t="s">
        <v>7</v>
      </c>
      <c r="H4" s="6" t="s">
        <v>8</v>
      </c>
      <c r="I4" s="6" t="s">
        <v>9</v>
      </c>
      <c r="J4" s="4"/>
      <c r="M4" s="2">
        <v>2</v>
      </c>
      <c r="N4" s="6" t="s">
        <v>4</v>
      </c>
      <c r="O4" s="7">
        <v>4.1521739130434776</v>
      </c>
      <c r="P4" s="7">
        <v>3.8846153846153832</v>
      </c>
      <c r="Q4" s="7">
        <v>3.9666666666666672</v>
      </c>
      <c r="R4" s="2">
        <f>RANK(Q4,$Q$4:$Q$10)</f>
        <v>1</v>
      </c>
      <c r="S4" s="7">
        <v>1.6742322517434689</v>
      </c>
      <c r="T4" s="51">
        <v>9.6196947591198664E-2</v>
      </c>
      <c r="U4" s="51">
        <f>T4/2</f>
        <v>4.8098473795599332E-2</v>
      </c>
      <c r="V4" s="2" t="str">
        <f>IF(U4&lt;0.05,"*","")</f>
        <v>*</v>
      </c>
    </row>
    <row r="5" spans="1:22" s="2" customFormat="1" ht="20.100000000000001" customHeight="1">
      <c r="B5" s="6" t="s">
        <v>10</v>
      </c>
      <c r="C5" s="7">
        <v>4.0217391304347823</v>
      </c>
      <c r="D5" s="7">
        <v>4.1521739130434776</v>
      </c>
      <c r="E5" s="7">
        <v>3.1086956521739135</v>
      </c>
      <c r="F5" s="7">
        <v>3.2826086956521734</v>
      </c>
      <c r="G5" s="7">
        <v>3.1086956521739122</v>
      </c>
      <c r="H5" s="7">
        <v>3.1956521739130439</v>
      </c>
      <c r="I5" s="7">
        <v>2.3043478260869565</v>
      </c>
      <c r="J5" s="4"/>
      <c r="M5" s="2">
        <v>1</v>
      </c>
      <c r="N5" s="6" t="s">
        <v>3</v>
      </c>
      <c r="O5" s="7">
        <v>4.0217391304347823</v>
      </c>
      <c r="P5" s="7">
        <v>3.9134615384615388</v>
      </c>
      <c r="Q5" s="7">
        <v>3.9466666666666641</v>
      </c>
      <c r="R5" s="2">
        <f>RANK(Q5,$Q$4:$Q$10)</f>
        <v>2</v>
      </c>
      <c r="S5" s="7">
        <v>0.63978196970350498</v>
      </c>
      <c r="T5" s="51">
        <v>0.52330348566853702</v>
      </c>
      <c r="U5" s="51">
        <f>T5/2</f>
        <v>0.26165174283426851</v>
      </c>
      <c r="V5" s="2" t="str">
        <f>IF(U5&lt;0.05,"*","")</f>
        <v/>
      </c>
    </row>
    <row r="6" spans="1:22" s="2" customFormat="1" ht="20.100000000000001" customHeight="1">
      <c r="B6" s="6" t="s">
        <v>11</v>
      </c>
      <c r="C6" s="7">
        <v>3.9134615384615388</v>
      </c>
      <c r="D6" s="7">
        <v>3.8846153846153832</v>
      </c>
      <c r="E6" s="7">
        <v>4.0480769230769242</v>
      </c>
      <c r="F6" s="7">
        <v>4.134615384615385</v>
      </c>
      <c r="G6" s="7">
        <v>3.4615384615384608</v>
      </c>
      <c r="H6" s="7">
        <v>3.9519230769230775</v>
      </c>
      <c r="I6" s="7">
        <v>3.4999999999999991</v>
      </c>
      <c r="J6" s="4"/>
      <c r="M6" s="2">
        <v>4</v>
      </c>
      <c r="N6" s="6" t="s">
        <v>6</v>
      </c>
      <c r="O6" s="7">
        <v>3.2826086956521734</v>
      </c>
      <c r="P6" s="7">
        <v>4.134615384615385</v>
      </c>
      <c r="Q6" s="7">
        <v>3.8733333333333317</v>
      </c>
      <c r="R6" s="2">
        <f>RANK(Q6,$Q$4:$Q$10)</f>
        <v>3</v>
      </c>
      <c r="S6" s="7">
        <v>-5.9917716606302083</v>
      </c>
      <c r="T6" s="51">
        <v>1.5124507448847037E-8</v>
      </c>
      <c r="U6" s="51">
        <f>T6/2</f>
        <v>7.5622537244235184E-9</v>
      </c>
      <c r="V6" s="2" t="str">
        <f>IF(U6&lt;0.05,"*","")</f>
        <v>*</v>
      </c>
    </row>
    <row r="7" spans="1:22" s="2" customFormat="1" ht="20.100000000000001" customHeight="1">
      <c r="B7" s="6" t="s">
        <v>12</v>
      </c>
      <c r="C7" s="7">
        <v>3.9466666666666641</v>
      </c>
      <c r="D7" s="7">
        <v>3.9666666666666672</v>
      </c>
      <c r="E7" s="7">
        <v>3.7599999999999989</v>
      </c>
      <c r="F7" s="7">
        <v>3.8733333333333317</v>
      </c>
      <c r="G7" s="7">
        <v>3.3533333333333335</v>
      </c>
      <c r="H7" s="7">
        <v>3.7199999999999989</v>
      </c>
      <c r="I7" s="7">
        <v>3.1333333333333346</v>
      </c>
      <c r="J7" s="4"/>
      <c r="M7" s="2">
        <v>3</v>
      </c>
      <c r="N7" s="6" t="s">
        <v>5</v>
      </c>
      <c r="O7" s="7">
        <v>3.1086956521739135</v>
      </c>
      <c r="P7" s="7">
        <v>4.0480769230769242</v>
      </c>
      <c r="Q7" s="7">
        <v>3.7599999999999989</v>
      </c>
      <c r="R7" s="2">
        <f>RANK(Q7,$Q$4:$Q$10)</f>
        <v>4</v>
      </c>
      <c r="S7" s="7">
        <v>-5.9611356995920346</v>
      </c>
      <c r="T7" s="51">
        <v>1.7596369438077224E-8</v>
      </c>
      <c r="U7" s="51">
        <f>T7/2</f>
        <v>8.7981847190386121E-9</v>
      </c>
      <c r="V7" s="2" t="str">
        <f>IF(U7&lt;0.05,"*","")</f>
        <v>*</v>
      </c>
    </row>
    <row r="8" spans="1:22" s="2" customFormat="1" ht="20.100000000000001" customHeight="1">
      <c r="M8" s="2">
        <v>6</v>
      </c>
      <c r="N8" s="6" t="s">
        <v>8</v>
      </c>
      <c r="O8" s="7">
        <v>3.1956521739130439</v>
      </c>
      <c r="P8" s="7">
        <v>3.9519230769230775</v>
      </c>
      <c r="Q8" s="7">
        <v>3.7199999999999989</v>
      </c>
      <c r="R8" s="2">
        <f>RANK(Q8,$Q$4:$Q$10)</f>
        <v>5</v>
      </c>
      <c r="S8" s="7">
        <v>-4.7041430749089344</v>
      </c>
      <c r="T8" s="51">
        <v>5.7965345305023253E-6</v>
      </c>
      <c r="U8" s="51">
        <f>T8/2</f>
        <v>2.8982672652511626E-6</v>
      </c>
      <c r="V8" s="2" t="str">
        <f>IF(U8&lt;0.05,"*","")</f>
        <v>*</v>
      </c>
    </row>
    <row r="9" spans="1:22" s="2" customFormat="1" ht="20.100000000000001" customHeight="1">
      <c r="M9" s="2">
        <v>5</v>
      </c>
      <c r="N9" s="6" t="s">
        <v>7</v>
      </c>
      <c r="O9" s="7">
        <v>3.1086956521739122</v>
      </c>
      <c r="P9" s="7">
        <v>3.4615384615384608</v>
      </c>
      <c r="Q9" s="7">
        <v>3.3533333333333335</v>
      </c>
      <c r="R9" s="2">
        <f>RANK(Q9,$Q$4:$Q$10)</f>
        <v>6</v>
      </c>
      <c r="S9" s="7">
        <v>-2.192017948710232</v>
      </c>
      <c r="T9" s="51">
        <v>2.9940815062261657E-2</v>
      </c>
      <c r="U9" s="51">
        <f>T9/2</f>
        <v>1.4970407531130828E-2</v>
      </c>
      <c r="V9" s="2" t="str">
        <f>IF(U9&lt;0.05,"*","")</f>
        <v>*</v>
      </c>
    </row>
    <row r="10" spans="1:22" s="2" customFormat="1" ht="20.100000000000001" customHeight="1">
      <c r="M10" s="2">
        <v>7</v>
      </c>
      <c r="N10" s="6" t="s">
        <v>9</v>
      </c>
      <c r="O10" s="7">
        <v>2.3043478260869565</v>
      </c>
      <c r="P10" s="7">
        <v>3.4999999999999991</v>
      </c>
      <c r="Q10" s="7">
        <v>3.1333333333333346</v>
      </c>
      <c r="R10" s="2">
        <f>RANK(Q10,$Q$4:$Q$10)</f>
        <v>7</v>
      </c>
      <c r="S10" s="7">
        <v>-6.0934246989196064</v>
      </c>
      <c r="T10" s="51">
        <v>9.1242794948477328E-9</v>
      </c>
      <c r="U10" s="51">
        <f>T10/2</f>
        <v>4.5621397474238664E-9</v>
      </c>
      <c r="V10" s="2" t="str">
        <f>IF(U10&lt;0.05,"*","")</f>
        <v>*</v>
      </c>
    </row>
    <row r="11" spans="1:22" s="2" customFormat="1" ht="20.100000000000001" customHeight="1">
      <c r="B11" s="6"/>
      <c r="C11" s="6"/>
      <c r="D11" s="6"/>
      <c r="E11" s="6"/>
    </row>
    <row r="12" spans="1:22" s="2" customFormat="1" ht="20.100000000000001" customHeight="1">
      <c r="B12" s="6"/>
      <c r="C12" s="7"/>
      <c r="D12" s="7"/>
      <c r="E12" s="7"/>
    </row>
    <row r="13" spans="1:22" s="2" customFormat="1" ht="20.100000000000001" customHeight="1">
      <c r="B13" s="6"/>
      <c r="C13" s="7"/>
      <c r="D13" s="7"/>
      <c r="E13" s="7"/>
    </row>
    <row r="14" spans="1:22" s="2" customFormat="1" ht="20.100000000000001" customHeight="1">
      <c r="B14" s="6"/>
      <c r="C14" s="7"/>
      <c r="D14" s="7"/>
      <c r="E14" s="7"/>
    </row>
    <row r="15" spans="1:22" s="2" customFormat="1" ht="20.100000000000001" customHeight="1">
      <c r="B15" s="6"/>
      <c r="C15" s="7"/>
      <c r="D15" s="7"/>
      <c r="E15" s="7"/>
    </row>
    <row r="16" spans="1:22" s="2" customFormat="1" ht="20.100000000000001" customHeight="1" thickBot="1">
      <c r="A16" s="8" t="s">
        <v>15</v>
      </c>
      <c r="B16" s="8"/>
      <c r="C16" s="8"/>
      <c r="D16" s="8"/>
      <c r="E16" s="8"/>
      <c r="F16" s="8"/>
      <c r="G16" s="8"/>
      <c r="H16" s="8"/>
      <c r="I16" s="8"/>
      <c r="J16" s="8"/>
      <c r="K16" s="8"/>
      <c r="L16" s="48"/>
    </row>
    <row r="17" spans="1:12" s="2" customFormat="1" ht="20.100000000000001" customHeight="1" thickTop="1">
      <c r="A17" s="9"/>
      <c r="B17" s="10"/>
      <c r="C17" s="11" t="s">
        <v>16</v>
      </c>
      <c r="D17" s="12"/>
      <c r="E17" s="12" t="s">
        <v>17</v>
      </c>
      <c r="F17" s="12"/>
      <c r="G17" s="12"/>
      <c r="H17" s="12"/>
      <c r="I17" s="12"/>
      <c r="J17" s="12"/>
      <c r="K17" s="13"/>
      <c r="L17" s="49"/>
    </row>
    <row r="18" spans="1:12" s="2" customFormat="1" ht="20.100000000000001" customHeight="1">
      <c r="A18" s="14"/>
      <c r="B18" s="15"/>
      <c r="C18" s="16" t="s">
        <v>18</v>
      </c>
      <c r="D18" s="17" t="s">
        <v>19</v>
      </c>
      <c r="E18" s="17" t="s">
        <v>20</v>
      </c>
      <c r="F18" s="17" t="s">
        <v>21</v>
      </c>
      <c r="G18" s="17" t="s">
        <v>22</v>
      </c>
      <c r="H18" s="17" t="s">
        <v>23</v>
      </c>
      <c r="I18" s="17" t="s">
        <v>24</v>
      </c>
      <c r="J18" s="17" t="s">
        <v>25</v>
      </c>
      <c r="K18" s="18"/>
      <c r="L18" s="49"/>
    </row>
    <row r="19" spans="1:12" s="2" customFormat="1" ht="20.100000000000001" customHeight="1" thickBot="1">
      <c r="A19" s="19"/>
      <c r="B19" s="20"/>
      <c r="C19" s="21"/>
      <c r="D19" s="22"/>
      <c r="E19" s="22"/>
      <c r="F19" s="22"/>
      <c r="G19" s="22"/>
      <c r="H19" s="22"/>
      <c r="I19" s="22"/>
      <c r="J19" s="23" t="s">
        <v>26</v>
      </c>
      <c r="K19" s="24" t="s">
        <v>27</v>
      </c>
      <c r="L19" s="49"/>
    </row>
    <row r="20" spans="1:12" s="2" customFormat="1" ht="20.100000000000001" customHeight="1" thickTop="1">
      <c r="A20" s="25" t="s">
        <v>3</v>
      </c>
      <c r="B20" s="26" t="s">
        <v>28</v>
      </c>
      <c r="C20" s="27">
        <v>6.2301289352823058E-2</v>
      </c>
      <c r="D20" s="28">
        <v>0.80324104659164297</v>
      </c>
      <c r="E20" s="28">
        <v>0.63978196970350498</v>
      </c>
      <c r="F20" s="29">
        <v>148</v>
      </c>
      <c r="G20" s="28">
        <v>0.52330348566853668</v>
      </c>
      <c r="H20" s="28">
        <v>0.10827759197324394</v>
      </c>
      <c r="I20" s="28">
        <v>0.16924139331938842</v>
      </c>
      <c r="J20" s="28">
        <v>-0.22616413221565285</v>
      </c>
      <c r="K20" s="30">
        <v>0.44271931616214072</v>
      </c>
      <c r="L20" s="50"/>
    </row>
    <row r="21" spans="1:12" s="2" customFormat="1" ht="20.100000000000001" customHeight="1">
      <c r="A21" s="31"/>
      <c r="B21" s="32" t="s">
        <v>29</v>
      </c>
      <c r="C21" s="33"/>
      <c r="D21" s="34"/>
      <c r="E21" s="35">
        <v>0.62357292649106177</v>
      </c>
      <c r="F21" s="36">
        <v>81.309563867182419</v>
      </c>
      <c r="G21" s="35">
        <v>0.53465351885701728</v>
      </c>
      <c r="H21" s="35">
        <v>0.10827759197324394</v>
      </c>
      <c r="I21" s="35">
        <v>0.17364062385219026</v>
      </c>
      <c r="J21" s="35">
        <v>-0.23719284367980514</v>
      </c>
      <c r="K21" s="37">
        <v>0.45374802762629302</v>
      </c>
      <c r="L21" s="50"/>
    </row>
    <row r="22" spans="1:12" s="2" customFormat="1" ht="20.100000000000001" customHeight="1">
      <c r="A22" s="31" t="s">
        <v>4</v>
      </c>
      <c r="B22" s="32" t="s">
        <v>28</v>
      </c>
      <c r="C22" s="38">
        <v>1.0797611544100065</v>
      </c>
      <c r="D22" s="35">
        <v>0.30044562640585093</v>
      </c>
      <c r="E22" s="36">
        <v>1.6742322517434689</v>
      </c>
      <c r="F22" s="39">
        <v>148</v>
      </c>
      <c r="G22" s="35">
        <v>9.6196947591198664E-2</v>
      </c>
      <c r="H22" s="35">
        <v>0.26755852842809391</v>
      </c>
      <c r="I22" s="35">
        <v>0.15980968479699917</v>
      </c>
      <c r="J22" s="35">
        <v>-4.8244984396505375E-2</v>
      </c>
      <c r="K22" s="37">
        <v>0.5833620412526932</v>
      </c>
      <c r="L22" s="50"/>
    </row>
    <row r="23" spans="1:12" s="2" customFormat="1" ht="20.100000000000001" customHeight="1">
      <c r="A23" s="31"/>
      <c r="B23" s="32" t="s">
        <v>29</v>
      </c>
      <c r="C23" s="33"/>
      <c r="D23" s="34"/>
      <c r="E23" s="36">
        <v>1.7672861219144151</v>
      </c>
      <c r="F23" s="36">
        <v>98.34259133150762</v>
      </c>
      <c r="G23" s="35">
        <v>8.0282330860488041E-2</v>
      </c>
      <c r="H23" s="35">
        <v>0.26755852842809391</v>
      </c>
      <c r="I23" s="35">
        <v>0.15139513919696307</v>
      </c>
      <c r="J23" s="35">
        <v>-3.2867117419170144E-2</v>
      </c>
      <c r="K23" s="37">
        <v>0.56798417427535797</v>
      </c>
      <c r="L23" s="50"/>
    </row>
    <row r="24" spans="1:12" s="2" customFormat="1" ht="20.100000000000001" customHeight="1">
      <c r="A24" s="31" t="s">
        <v>5</v>
      </c>
      <c r="B24" s="32" t="s">
        <v>28</v>
      </c>
      <c r="C24" s="40">
        <v>0.19269472053297779</v>
      </c>
      <c r="D24" s="35">
        <v>0.66132341038214881</v>
      </c>
      <c r="E24" s="36">
        <v>-5.9611356995920346</v>
      </c>
      <c r="F24" s="39">
        <v>148</v>
      </c>
      <c r="G24" s="35">
        <v>1.7596369438077224E-8</v>
      </c>
      <c r="H24" s="35">
        <v>-0.93938127090301027</v>
      </c>
      <c r="I24" s="35">
        <v>0.15758427894323881</v>
      </c>
      <c r="J24" s="36">
        <v>-1.2507871091625751</v>
      </c>
      <c r="K24" s="37">
        <v>-0.62797543264344546</v>
      </c>
      <c r="L24" s="50"/>
    </row>
    <row r="25" spans="1:12" s="2" customFormat="1" ht="20.100000000000001" customHeight="1">
      <c r="A25" s="31"/>
      <c r="B25" s="32" t="s">
        <v>29</v>
      </c>
      <c r="C25" s="33"/>
      <c r="D25" s="34"/>
      <c r="E25" s="36">
        <v>-5.5116389218073722</v>
      </c>
      <c r="F25" s="36">
        <v>72.639070936460442</v>
      </c>
      <c r="G25" s="35">
        <v>5.1399004960781854E-7</v>
      </c>
      <c r="H25" s="35">
        <v>-0.93938127090301027</v>
      </c>
      <c r="I25" s="35">
        <v>0.17043592372973684</v>
      </c>
      <c r="J25" s="36">
        <v>-1.2790880136851088</v>
      </c>
      <c r="K25" s="37">
        <v>-0.59967452812091171</v>
      </c>
      <c r="L25" s="50"/>
    </row>
    <row r="26" spans="1:12" s="2" customFormat="1" ht="20.100000000000001" customHeight="1">
      <c r="A26" s="31" t="s">
        <v>6</v>
      </c>
      <c r="B26" s="32" t="s">
        <v>28</v>
      </c>
      <c r="C26" s="40">
        <v>0.95932770412060087</v>
      </c>
      <c r="D26" s="35">
        <v>0.32895465905174559</v>
      </c>
      <c r="E26" s="36">
        <v>-5.9917716606302083</v>
      </c>
      <c r="F26" s="39">
        <v>148</v>
      </c>
      <c r="G26" s="35">
        <v>1.5124507448847037E-8</v>
      </c>
      <c r="H26" s="35">
        <v>-0.85200668896321119</v>
      </c>
      <c r="I26" s="35">
        <v>0.1421961211508514</v>
      </c>
      <c r="J26" s="36">
        <v>-1.1330036424739687</v>
      </c>
      <c r="K26" s="37">
        <v>-0.5710097354524537</v>
      </c>
      <c r="L26" s="50"/>
    </row>
    <row r="27" spans="1:12" s="2" customFormat="1" ht="20.100000000000001" customHeight="1">
      <c r="A27" s="31"/>
      <c r="B27" s="32" t="s">
        <v>29</v>
      </c>
      <c r="C27" s="33"/>
      <c r="D27" s="34"/>
      <c r="E27" s="36">
        <v>-5.6577456038937939</v>
      </c>
      <c r="F27" s="36">
        <v>75.877363549289399</v>
      </c>
      <c r="G27" s="35">
        <v>2.5862967593420743E-7</v>
      </c>
      <c r="H27" s="35">
        <v>-0.85200668896321119</v>
      </c>
      <c r="I27" s="35">
        <v>0.15059119808724522</v>
      </c>
      <c r="J27" s="36">
        <v>-1.1519428930885023</v>
      </c>
      <c r="K27" s="37">
        <v>-0.55207048483792021</v>
      </c>
      <c r="L27" s="50"/>
    </row>
    <row r="28" spans="1:12" s="2" customFormat="1" ht="20.100000000000001" customHeight="1">
      <c r="A28" s="31" t="s">
        <v>7</v>
      </c>
      <c r="B28" s="32" t="s">
        <v>28</v>
      </c>
      <c r="C28" s="40">
        <v>6.63802587784766E-2</v>
      </c>
      <c r="D28" s="35">
        <v>0.79703981419103709</v>
      </c>
      <c r="E28" s="36">
        <v>-2.192017948710232</v>
      </c>
      <c r="F28" s="39">
        <v>148</v>
      </c>
      <c r="G28" s="35">
        <v>2.9940815062261657E-2</v>
      </c>
      <c r="H28" s="35">
        <v>-0.35284280936454859</v>
      </c>
      <c r="I28" s="35">
        <v>0.16096711688522389</v>
      </c>
      <c r="J28" s="35">
        <v>-0.67093354977351849</v>
      </c>
      <c r="K28" s="37">
        <v>-3.4752068955578641E-2</v>
      </c>
      <c r="L28" s="50"/>
    </row>
    <row r="29" spans="1:12" s="2" customFormat="1" ht="20.100000000000001" customHeight="1">
      <c r="A29" s="31"/>
      <c r="B29" s="32" t="s">
        <v>29</v>
      </c>
      <c r="C29" s="33"/>
      <c r="D29" s="34"/>
      <c r="E29" s="36">
        <v>-2.0811787953886576</v>
      </c>
      <c r="F29" s="36">
        <v>76.766288416015996</v>
      </c>
      <c r="G29" s="35">
        <v>4.0752032299264489E-2</v>
      </c>
      <c r="H29" s="35">
        <v>-0.35284280936454859</v>
      </c>
      <c r="I29" s="35">
        <v>0.1695398829482383</v>
      </c>
      <c r="J29" s="35">
        <v>-0.69045624957523799</v>
      </c>
      <c r="K29" s="37">
        <v>-1.5229369153859196E-2</v>
      </c>
      <c r="L29" s="50"/>
    </row>
    <row r="30" spans="1:12" s="2" customFormat="1" ht="20.100000000000001" customHeight="1">
      <c r="A30" s="31" t="s">
        <v>8</v>
      </c>
      <c r="B30" s="32" t="s">
        <v>28</v>
      </c>
      <c r="C30" s="38">
        <v>1.9884648155407689</v>
      </c>
      <c r="D30" s="35">
        <v>0.160599638548483</v>
      </c>
      <c r="E30" s="36">
        <v>-4.7041430749089344</v>
      </c>
      <c r="F30" s="39">
        <v>148</v>
      </c>
      <c r="G30" s="35">
        <v>5.7965345305023253E-6</v>
      </c>
      <c r="H30" s="35">
        <v>-0.75627090301003363</v>
      </c>
      <c r="I30" s="35">
        <v>0.16076698581806506</v>
      </c>
      <c r="J30" s="36">
        <v>-1.0739661599155201</v>
      </c>
      <c r="K30" s="37">
        <v>-0.43857564610454708</v>
      </c>
      <c r="L30" s="50"/>
    </row>
    <row r="31" spans="1:12" s="2" customFormat="1" ht="20.100000000000001" customHeight="1">
      <c r="A31" s="31"/>
      <c r="B31" s="32" t="s">
        <v>29</v>
      </c>
      <c r="C31" s="33"/>
      <c r="D31" s="34"/>
      <c r="E31" s="36">
        <v>-4.3247713670110324</v>
      </c>
      <c r="F31" s="36">
        <v>71.810437220796615</v>
      </c>
      <c r="G31" s="35">
        <v>4.8412910603022216E-5</v>
      </c>
      <c r="H31" s="35">
        <v>-0.75627090301003363</v>
      </c>
      <c r="I31" s="35">
        <v>0.17486956854616642</v>
      </c>
      <c r="J31" s="36">
        <v>-1.104882739153771</v>
      </c>
      <c r="K31" s="37">
        <v>-0.40765906686629622</v>
      </c>
      <c r="L31" s="50"/>
    </row>
    <row r="32" spans="1:12" s="2" customFormat="1" ht="20.100000000000001" customHeight="1">
      <c r="A32" s="31" t="s">
        <v>9</v>
      </c>
      <c r="B32" s="32" t="s">
        <v>28</v>
      </c>
      <c r="C32" s="40">
        <v>0.29161448362406472</v>
      </c>
      <c r="D32" s="35">
        <v>0.58999941487040442</v>
      </c>
      <c r="E32" s="36">
        <v>-6.0934246989196064</v>
      </c>
      <c r="F32" s="39">
        <v>148</v>
      </c>
      <c r="G32" s="35">
        <v>9.1242794948477328E-9</v>
      </c>
      <c r="H32" s="36">
        <v>-1.1956521739130435</v>
      </c>
      <c r="I32" s="35">
        <v>0.19622006227877706</v>
      </c>
      <c r="J32" s="36">
        <v>-1.5834070526803348</v>
      </c>
      <c r="K32" s="37">
        <v>-0.80789729514575215</v>
      </c>
      <c r="L32" s="50"/>
    </row>
    <row r="33" spans="1:12" s="2" customFormat="1" ht="20.100000000000001" customHeight="1" thickBot="1">
      <c r="A33" s="41"/>
      <c r="B33" s="42" t="s">
        <v>29</v>
      </c>
      <c r="C33" s="43"/>
      <c r="D33" s="44"/>
      <c r="E33" s="45">
        <v>-6.2049524405248464</v>
      </c>
      <c r="F33" s="45">
        <v>90.033958309772444</v>
      </c>
      <c r="G33" s="46">
        <v>1.638774961591436E-8</v>
      </c>
      <c r="H33" s="45">
        <v>-1.1956521739130435</v>
      </c>
      <c r="I33" s="46">
        <v>0.19269320520560013</v>
      </c>
      <c r="J33" s="45">
        <v>-1.5784688917472249</v>
      </c>
      <c r="K33" s="47">
        <v>-0.81283545607886198</v>
      </c>
      <c r="L33" s="50"/>
    </row>
    <row r="34" spans="1:12" s="2" customFormat="1" ht="20.100000000000001" customHeight="1" thickTop="1"/>
    <row r="35" spans="1:12" s="2" customFormat="1" ht="20.100000000000001" customHeight="1"/>
    <row r="36" spans="1:12" s="2" customFormat="1" ht="20.100000000000001" customHeight="1"/>
    <row r="37" spans="1:12" s="2" customFormat="1" ht="20.100000000000001" customHeight="1"/>
  </sheetData>
  <sortState xmlns:xlrd2="http://schemas.microsoft.com/office/spreadsheetml/2017/richdata2" ref="M4:V10">
    <sortCondition ref="R4:R10"/>
  </sortState>
  <mergeCells count="22">
    <mergeCell ref="A22:A23"/>
    <mergeCell ref="A24:A25"/>
    <mergeCell ref="A26:A27"/>
    <mergeCell ref="A28:A29"/>
    <mergeCell ref="A30:A31"/>
    <mergeCell ref="A32:A33"/>
    <mergeCell ref="F18:F19"/>
    <mergeCell ref="G18:G19"/>
    <mergeCell ref="H18:H19"/>
    <mergeCell ref="I18:I19"/>
    <mergeCell ref="J18:K18"/>
    <mergeCell ref="A20:A21"/>
    <mergeCell ref="B2:I2"/>
    <mergeCell ref="B3:I3"/>
    <mergeCell ref="B4"/>
    <mergeCell ref="A16:K16"/>
    <mergeCell ref="A17:B19"/>
    <mergeCell ref="C17:D17"/>
    <mergeCell ref="E17:K17"/>
    <mergeCell ref="C18:C19"/>
    <mergeCell ref="D18:D19"/>
    <mergeCell ref="E18:E19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</dc:creator>
  <cp:lastModifiedBy>uer</cp:lastModifiedBy>
  <dcterms:created xsi:type="dcterms:W3CDTF">2024-04-29T06:43:15Z</dcterms:created>
  <dcterms:modified xsi:type="dcterms:W3CDTF">2024-04-29T07:32:19Z</dcterms:modified>
</cp:coreProperties>
</file>