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protocol\Dissertation\"/>
    </mc:Choice>
  </mc:AlternateContent>
  <xr:revisionPtr revIDLastSave="0" documentId="8_{26F6DE37-93B5-234D-AF60-AA37EF661EF8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K17" i="1"/>
  <c r="F17" i="1"/>
  <c r="I17" i="1"/>
  <c r="M16" i="1"/>
  <c r="K16" i="1"/>
  <c r="F16" i="1"/>
  <c r="I16" i="1"/>
  <c r="M15" i="1"/>
  <c r="K15" i="1"/>
  <c r="F15" i="1"/>
  <c r="I15" i="1"/>
  <c r="M14" i="1"/>
  <c r="K14" i="1"/>
  <c r="F14" i="1"/>
  <c r="I14" i="1"/>
  <c r="M13" i="1"/>
  <c r="K13" i="1"/>
  <c r="F13" i="1"/>
  <c r="I13" i="1"/>
  <c r="M12" i="1"/>
  <c r="K12" i="1"/>
  <c r="F12" i="1"/>
  <c r="I12" i="1"/>
  <c r="M11" i="1"/>
  <c r="K11" i="1"/>
  <c r="N11" i="1"/>
  <c r="F11" i="1"/>
  <c r="I11" i="1"/>
  <c r="M10" i="1"/>
  <c r="K10" i="1"/>
  <c r="F10" i="1"/>
  <c r="I10" i="1"/>
  <c r="M9" i="1"/>
  <c r="K9" i="1"/>
  <c r="F9" i="1"/>
  <c r="I9" i="1"/>
  <c r="M8" i="1"/>
  <c r="K8" i="1"/>
  <c r="F8" i="1"/>
  <c r="I8" i="1"/>
  <c r="M7" i="1"/>
  <c r="K7" i="1"/>
  <c r="N7" i="1"/>
  <c r="F7" i="1"/>
  <c r="I7" i="1"/>
  <c r="M6" i="1"/>
  <c r="K6" i="1"/>
  <c r="F6" i="1"/>
  <c r="I6" i="1"/>
  <c r="M5" i="1"/>
  <c r="K5" i="1"/>
  <c r="F5" i="1"/>
  <c r="I5" i="1"/>
  <c r="M4" i="1"/>
  <c r="K4" i="1"/>
  <c r="F4" i="1"/>
  <c r="I4" i="1"/>
  <c r="M3" i="1"/>
  <c r="K3" i="1"/>
  <c r="F3" i="1"/>
  <c r="I3" i="1"/>
  <c r="M2" i="1"/>
  <c r="K2" i="1"/>
  <c r="F2" i="1"/>
  <c r="I2" i="1"/>
  <c r="N17" i="1"/>
  <c r="N3" i="1"/>
  <c r="N4" i="1"/>
  <c r="N12" i="1"/>
  <c r="N5" i="1"/>
  <c r="N8" i="1"/>
  <c r="N14" i="1"/>
  <c r="N9" i="1"/>
  <c r="N15" i="1"/>
  <c r="N2" i="1"/>
  <c r="N6" i="1"/>
  <c r="N10" i="1"/>
  <c r="N16" i="1"/>
  <c r="N13" i="1"/>
</calcChain>
</file>

<file path=xl/sharedStrings.xml><?xml version="1.0" encoding="utf-8"?>
<sst xmlns="http://schemas.openxmlformats.org/spreadsheetml/2006/main" count="62" uniqueCount="48">
  <si>
    <t>S. No.</t>
  </si>
  <si>
    <t>I.D No.</t>
  </si>
  <si>
    <t>Name</t>
  </si>
  <si>
    <t>Age</t>
  </si>
  <si>
    <t>Gender</t>
  </si>
  <si>
    <t>Height in meter</t>
  </si>
  <si>
    <t>Height (feet)</t>
  </si>
  <si>
    <t>Weight (kg)</t>
  </si>
  <si>
    <t>BMI =  kg/m2</t>
  </si>
  <si>
    <t>Distance in cm (prior-intervention)</t>
  </si>
  <si>
    <t xml:space="preserve">Outcome Measure (Prior-Intervention) </t>
  </si>
  <si>
    <t>Distance in cm (post intervention)</t>
  </si>
  <si>
    <t>Outcome Measure (Post-Intervention)</t>
  </si>
  <si>
    <t>Diffrence in Reaction time</t>
  </si>
  <si>
    <t>AMS1</t>
  </si>
  <si>
    <t>Divyanshi Tiwari</t>
  </si>
  <si>
    <t>Female</t>
  </si>
  <si>
    <t>Laxmi Shukla</t>
  </si>
  <si>
    <t>Aditi Mshra</t>
  </si>
  <si>
    <t>Isha Gupta</t>
  </si>
  <si>
    <t>Male</t>
  </si>
  <si>
    <t>Divyanshi Singh</t>
  </si>
  <si>
    <t>Rishi Raj Tiari</t>
  </si>
  <si>
    <t>Janhavi Tiwari</t>
  </si>
  <si>
    <t>Abhay Kumar Chaubey</t>
  </si>
  <si>
    <t>Nikhil Pal</t>
  </si>
  <si>
    <t>Sambhavi Tiwari</t>
  </si>
  <si>
    <t>Ayushi Chaudhari</t>
  </si>
  <si>
    <t>Siddhi Jha</t>
  </si>
  <si>
    <t>Garima Singh</t>
  </si>
  <si>
    <t>Smita Kushaha</t>
  </si>
  <si>
    <t>Aradhya Chaturvedi</t>
  </si>
  <si>
    <t>Ananya Katiyar</t>
  </si>
  <si>
    <t>AMS2</t>
  </si>
  <si>
    <t>AMS3</t>
  </si>
  <si>
    <t>AMS4</t>
  </si>
  <si>
    <t>AMS6</t>
  </si>
  <si>
    <t>AMS7</t>
  </si>
  <si>
    <t>AMS8</t>
  </si>
  <si>
    <t>AMS9</t>
  </si>
  <si>
    <t>AMS10</t>
  </si>
  <si>
    <t>AMS11</t>
  </si>
  <si>
    <t>AMS12</t>
  </si>
  <si>
    <t>AMS13</t>
  </si>
  <si>
    <t>AMS16</t>
  </si>
  <si>
    <t>AMS17</t>
  </si>
  <si>
    <t>AMS18</t>
  </si>
  <si>
    <t>AMS20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</si>
</sst>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topLeftCell="A9" workbookViewId="0">
      <selection activeCell="A2" sqref="A2:A17"/>
    </sheetView>
  </sheetViews>
  <sheetFormatPr defaultRowHeight="15" x14ac:dyDescent="0.2"/>
  <cols>
    <col min="3" max="3" width="9.14453125" customWidth="1"/>
  </cols>
  <sheetData>
    <row r="1" spans="1:14" ht="6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27.75" x14ac:dyDescent="0.2">
      <c r="A2" s="3">
        <v>1</v>
      </c>
      <c r="B2" s="3" t="s">
        <v>14</v>
      </c>
      <c r="C2" s="4" t="s">
        <v>15</v>
      </c>
      <c r="D2" s="3">
        <v>14</v>
      </c>
      <c r="E2" s="3" t="s">
        <v>16</v>
      </c>
      <c r="F2" s="3">
        <f>G2*0.3048</f>
        <v>1.524</v>
      </c>
      <c r="G2" s="3">
        <v>5</v>
      </c>
      <c r="H2" s="3">
        <v>47</v>
      </c>
      <c r="I2" s="3">
        <f>H2/(F2*F2)</f>
        <v>20.236151583414276</v>
      </c>
      <c r="J2" s="3">
        <v>27.9</v>
      </c>
      <c r="K2" s="3">
        <f>SQRT(2*J2/9.8)</f>
        <v>2.3861847269271523</v>
      </c>
      <c r="L2" s="3">
        <v>14</v>
      </c>
      <c r="M2" s="3">
        <f>SQRT(2*L2/9.8)</f>
        <v>1.6903085094570331</v>
      </c>
      <c r="N2" s="3">
        <f>K2-M2</f>
        <v>0.69587621747011918</v>
      </c>
    </row>
    <row r="3" spans="1:14" ht="27.75" x14ac:dyDescent="0.2">
      <c r="A3" s="3">
        <v>2</v>
      </c>
      <c r="B3" s="3" t="s">
        <v>33</v>
      </c>
      <c r="C3" s="4" t="s">
        <v>17</v>
      </c>
      <c r="D3" s="3">
        <v>15</v>
      </c>
      <c r="E3" s="3" t="s">
        <v>16</v>
      </c>
      <c r="F3" s="3">
        <f t="shared" ref="F3:F17" si="0">G3*0.3048</f>
        <v>1.6764000000000001</v>
      </c>
      <c r="G3" s="3">
        <v>5.5</v>
      </c>
      <c r="H3" s="3">
        <v>46</v>
      </c>
      <c r="I3" s="3">
        <f t="shared" ref="I3:I17" si="1">H3/(F3*F3)</f>
        <v>16.368260468385031</v>
      </c>
      <c r="J3" s="3">
        <v>27</v>
      </c>
      <c r="K3" s="3">
        <f t="shared" ref="K3:K17" si="2">SQRT(2*J3/9.8)</f>
        <v>2.3473823893078545</v>
      </c>
      <c r="L3" s="3">
        <v>18.2</v>
      </c>
      <c r="M3" s="3">
        <f t="shared" ref="M3:M17" si="3">SQRT(2*L3/9.8)</f>
        <v>1.927248223318863</v>
      </c>
      <c r="N3" s="3">
        <f t="shared" ref="N3:N16" si="4">K3-M3</f>
        <v>0.42013416598899145</v>
      </c>
    </row>
    <row r="4" spans="1:14" ht="27.75" x14ac:dyDescent="0.2">
      <c r="A4" s="3">
        <v>3</v>
      </c>
      <c r="B4" s="3" t="s">
        <v>34</v>
      </c>
      <c r="C4" s="4" t="s">
        <v>18</v>
      </c>
      <c r="D4" s="3">
        <v>13</v>
      </c>
      <c r="E4" s="3" t="s">
        <v>16</v>
      </c>
      <c r="F4" s="3">
        <f t="shared" si="0"/>
        <v>1.5544799999999999</v>
      </c>
      <c r="G4" s="3">
        <v>5.0999999999999996</v>
      </c>
      <c r="H4" s="3">
        <v>60</v>
      </c>
      <c r="I4" s="3">
        <f t="shared" si="1"/>
        <v>24.830243175800977</v>
      </c>
      <c r="J4" s="3">
        <v>23.8</v>
      </c>
      <c r="K4" s="3">
        <f t="shared" si="2"/>
        <v>2.2038926600773587</v>
      </c>
      <c r="L4" s="3">
        <v>15.5</v>
      </c>
      <c r="M4" s="3">
        <f t="shared" si="3"/>
        <v>1.7785570854269617</v>
      </c>
      <c r="N4" s="3">
        <f t="shared" si="4"/>
        <v>0.42533557465039706</v>
      </c>
    </row>
    <row r="5" spans="1:14" x14ac:dyDescent="0.2">
      <c r="A5" s="3">
        <v>4</v>
      </c>
      <c r="B5" s="3" t="s">
        <v>35</v>
      </c>
      <c r="C5" s="4" t="s">
        <v>19</v>
      </c>
      <c r="D5" s="3">
        <v>14</v>
      </c>
      <c r="E5" s="3" t="s">
        <v>16</v>
      </c>
      <c r="F5" s="3">
        <f t="shared" si="0"/>
        <v>1.524</v>
      </c>
      <c r="G5" s="3">
        <v>5</v>
      </c>
      <c r="H5" s="3">
        <v>48</v>
      </c>
      <c r="I5" s="3">
        <f t="shared" si="1"/>
        <v>20.666708000082664</v>
      </c>
      <c r="J5" s="3">
        <v>29.5</v>
      </c>
      <c r="K5" s="3">
        <f t="shared" si="2"/>
        <v>2.4536520053310955</v>
      </c>
      <c r="L5" s="3">
        <v>18.2</v>
      </c>
      <c r="M5" s="3">
        <f t="shared" si="3"/>
        <v>1.927248223318863</v>
      </c>
      <c r="N5" s="3">
        <f t="shared" si="4"/>
        <v>0.52640378201223248</v>
      </c>
    </row>
    <row r="6" spans="1:14" ht="27.75" x14ac:dyDescent="0.2">
      <c r="A6" s="3">
        <v>5</v>
      </c>
      <c r="B6" s="3" t="s">
        <v>36</v>
      </c>
      <c r="C6" s="4" t="s">
        <v>21</v>
      </c>
      <c r="D6" s="3">
        <v>16</v>
      </c>
      <c r="E6" s="3" t="s">
        <v>16</v>
      </c>
      <c r="F6" s="3">
        <f t="shared" si="0"/>
        <v>1.6459200000000003</v>
      </c>
      <c r="G6" s="3">
        <v>5.4</v>
      </c>
      <c r="H6" s="3">
        <v>48</v>
      </c>
      <c r="I6" s="3">
        <f t="shared" si="1"/>
        <v>17.718371056312293</v>
      </c>
      <c r="J6" s="3">
        <v>28</v>
      </c>
      <c r="K6" s="3">
        <f t="shared" si="2"/>
        <v>2.3904572186687871</v>
      </c>
      <c r="L6" s="3">
        <v>17.8</v>
      </c>
      <c r="M6" s="3">
        <f t="shared" si="3"/>
        <v>1.9059520091609048</v>
      </c>
      <c r="N6" s="3">
        <f t="shared" si="4"/>
        <v>0.48450520950788234</v>
      </c>
    </row>
    <row r="7" spans="1:14" ht="27.75" x14ac:dyDescent="0.2">
      <c r="A7" s="3">
        <v>6</v>
      </c>
      <c r="B7" s="3" t="s">
        <v>37</v>
      </c>
      <c r="C7" s="4" t="s">
        <v>22</v>
      </c>
      <c r="D7" s="3">
        <v>12</v>
      </c>
      <c r="E7" s="3" t="s">
        <v>20</v>
      </c>
      <c r="F7" s="3">
        <f t="shared" si="0"/>
        <v>1.2527280000000001</v>
      </c>
      <c r="G7" s="3">
        <v>4.1100000000000003</v>
      </c>
      <c r="H7" s="3">
        <v>40</v>
      </c>
      <c r="I7" s="3">
        <f t="shared" si="1"/>
        <v>25.488625846898184</v>
      </c>
      <c r="J7" s="3">
        <v>16.5</v>
      </c>
      <c r="K7" s="3">
        <f t="shared" si="2"/>
        <v>1.8350332255235899</v>
      </c>
      <c r="L7" s="3">
        <v>11.2</v>
      </c>
      <c r="M7" s="3">
        <f t="shared" si="3"/>
        <v>1.5118578920369088</v>
      </c>
      <c r="N7" s="3">
        <f t="shared" si="4"/>
        <v>0.32317533348668115</v>
      </c>
    </row>
    <row r="8" spans="1:14" ht="27.75" x14ac:dyDescent="0.2">
      <c r="A8" s="3">
        <v>7</v>
      </c>
      <c r="B8" s="3" t="s">
        <v>38</v>
      </c>
      <c r="C8" s="4" t="s">
        <v>23</v>
      </c>
      <c r="D8" s="3">
        <v>16</v>
      </c>
      <c r="E8" s="3" t="s">
        <v>16</v>
      </c>
      <c r="F8" s="3">
        <f t="shared" si="0"/>
        <v>1.5849600000000001</v>
      </c>
      <c r="G8" s="3">
        <v>5.2</v>
      </c>
      <c r="H8" s="3">
        <v>41</v>
      </c>
      <c r="I8" s="3">
        <f t="shared" si="1"/>
        <v>16.321018013502165</v>
      </c>
      <c r="J8" s="3">
        <v>27</v>
      </c>
      <c r="K8" s="3">
        <f t="shared" si="2"/>
        <v>2.3473823893078545</v>
      </c>
      <c r="L8" s="3">
        <v>20.100000000000001</v>
      </c>
      <c r="M8" s="3">
        <f t="shared" si="3"/>
        <v>2.0253495541082609</v>
      </c>
      <c r="N8" s="3">
        <f t="shared" si="4"/>
        <v>0.32203283519959358</v>
      </c>
    </row>
    <row r="9" spans="1:14" ht="41.25" x14ac:dyDescent="0.2">
      <c r="A9" s="3">
        <v>8</v>
      </c>
      <c r="B9" s="3" t="s">
        <v>39</v>
      </c>
      <c r="C9" s="4" t="s">
        <v>24</v>
      </c>
      <c r="D9" s="3">
        <v>16</v>
      </c>
      <c r="E9" s="3" t="s">
        <v>20</v>
      </c>
      <c r="F9" s="3">
        <f t="shared" si="0"/>
        <v>1.61544</v>
      </c>
      <c r="G9" s="3">
        <v>5.3</v>
      </c>
      <c r="H9" s="3">
        <v>66</v>
      </c>
      <c r="I9" s="3">
        <f t="shared" si="1"/>
        <v>25.290782751970156</v>
      </c>
      <c r="J9" s="3">
        <v>27.5</v>
      </c>
      <c r="K9" s="3">
        <f t="shared" si="2"/>
        <v>2.369017707396714</v>
      </c>
      <c r="L9" s="3">
        <v>20.100000000000001</v>
      </c>
      <c r="M9" s="3">
        <f t="shared" si="3"/>
        <v>2.0253495541082609</v>
      </c>
      <c r="N9" s="3">
        <f t="shared" si="4"/>
        <v>0.34366815328845313</v>
      </c>
    </row>
    <row r="10" spans="1:14" x14ac:dyDescent="0.2">
      <c r="A10" s="3">
        <v>9</v>
      </c>
      <c r="B10" s="3" t="s">
        <v>40</v>
      </c>
      <c r="C10" s="4" t="s">
        <v>25</v>
      </c>
      <c r="D10" s="3">
        <v>16</v>
      </c>
      <c r="E10" s="3" t="s">
        <v>20</v>
      </c>
      <c r="F10" s="3">
        <f t="shared" si="0"/>
        <v>1.6459200000000003</v>
      </c>
      <c r="G10" s="3">
        <v>5.4</v>
      </c>
      <c r="H10" s="3">
        <v>50</v>
      </c>
      <c r="I10" s="3">
        <f t="shared" si="1"/>
        <v>18.456636516991974</v>
      </c>
      <c r="J10" s="3">
        <v>29</v>
      </c>
      <c r="K10" s="3">
        <f t="shared" si="2"/>
        <v>2.4327694808466287</v>
      </c>
      <c r="L10" s="3">
        <v>20.2</v>
      </c>
      <c r="M10" s="3">
        <f t="shared" si="3"/>
        <v>2.0303814862216991</v>
      </c>
      <c r="N10" s="3">
        <f t="shared" si="4"/>
        <v>0.40238799462492958</v>
      </c>
    </row>
    <row r="11" spans="1:14" ht="27.75" x14ac:dyDescent="0.2">
      <c r="A11" s="3">
        <v>10</v>
      </c>
      <c r="B11" s="3" t="s">
        <v>41</v>
      </c>
      <c r="C11" s="4" t="s">
        <v>26</v>
      </c>
      <c r="D11" s="3">
        <v>14</v>
      </c>
      <c r="E11" s="3" t="s">
        <v>16</v>
      </c>
      <c r="F11" s="3">
        <f t="shared" si="0"/>
        <v>1.61544</v>
      </c>
      <c r="G11" s="3">
        <v>5.3</v>
      </c>
      <c r="H11" s="3">
        <v>46</v>
      </c>
      <c r="I11" s="3">
        <f t="shared" si="1"/>
        <v>17.62690919076708</v>
      </c>
      <c r="J11" s="3">
        <v>27.5</v>
      </c>
      <c r="K11" s="3">
        <f t="shared" si="2"/>
        <v>2.369017707396714</v>
      </c>
      <c r="L11" s="3">
        <v>20</v>
      </c>
      <c r="M11" s="3">
        <f t="shared" si="3"/>
        <v>2.0203050891044216</v>
      </c>
      <c r="N11" s="3">
        <f t="shared" si="4"/>
        <v>0.34871261829229239</v>
      </c>
    </row>
    <row r="12" spans="1:14" ht="27.75" x14ac:dyDescent="0.2">
      <c r="A12" s="3">
        <v>11</v>
      </c>
      <c r="B12" s="3" t="s">
        <v>42</v>
      </c>
      <c r="C12" s="4" t="s">
        <v>27</v>
      </c>
      <c r="D12" s="3">
        <v>13</v>
      </c>
      <c r="E12" s="3" t="s">
        <v>16</v>
      </c>
      <c r="F12" s="3">
        <f t="shared" si="0"/>
        <v>1.5544799999999999</v>
      </c>
      <c r="G12" s="3">
        <v>5.0999999999999996</v>
      </c>
      <c r="H12" s="3">
        <v>49</v>
      </c>
      <c r="I12" s="3">
        <f t="shared" si="1"/>
        <v>20.278031926904131</v>
      </c>
      <c r="J12" s="3">
        <v>29.5</v>
      </c>
      <c r="K12" s="3">
        <f t="shared" si="2"/>
        <v>2.4536520053310955</v>
      </c>
      <c r="L12" s="3">
        <v>25.4</v>
      </c>
      <c r="M12" s="3">
        <f t="shared" si="3"/>
        <v>2.2767682072156039</v>
      </c>
      <c r="N12" s="3">
        <f t="shared" si="4"/>
        <v>0.1768837981154916</v>
      </c>
    </row>
    <row r="13" spans="1:14" x14ac:dyDescent="0.2">
      <c r="A13" s="3">
        <v>12</v>
      </c>
      <c r="B13" s="3" t="s">
        <v>43</v>
      </c>
      <c r="C13" s="4" t="s">
        <v>28</v>
      </c>
      <c r="D13" s="3">
        <v>12</v>
      </c>
      <c r="E13" s="3" t="s">
        <v>16</v>
      </c>
      <c r="F13" s="3">
        <f t="shared" si="0"/>
        <v>1.6459200000000003</v>
      </c>
      <c r="G13" s="3">
        <v>5.4</v>
      </c>
      <c r="H13" s="3">
        <v>45</v>
      </c>
      <c r="I13" s="3">
        <f t="shared" si="1"/>
        <v>16.610972865292776</v>
      </c>
      <c r="J13" s="3">
        <v>29</v>
      </c>
      <c r="K13" s="3">
        <f t="shared" si="2"/>
        <v>2.4327694808466287</v>
      </c>
      <c r="L13" s="3">
        <v>13.1</v>
      </c>
      <c r="M13" s="3">
        <f t="shared" si="3"/>
        <v>1.6350747346085137</v>
      </c>
      <c r="N13" s="3">
        <f>K13-M13</f>
        <v>0.79769474623811498</v>
      </c>
    </row>
    <row r="14" spans="1:14" ht="27.75" x14ac:dyDescent="0.2">
      <c r="A14" s="3">
        <v>13</v>
      </c>
      <c r="B14" s="3" t="s">
        <v>44</v>
      </c>
      <c r="C14" s="4" t="s">
        <v>29</v>
      </c>
      <c r="D14" s="3">
        <v>13</v>
      </c>
      <c r="E14" s="3" t="s">
        <v>16</v>
      </c>
      <c r="F14" s="3">
        <f t="shared" si="0"/>
        <v>1.5544799999999999</v>
      </c>
      <c r="G14" s="3">
        <v>5.0999999999999996</v>
      </c>
      <c r="H14" s="3">
        <v>36</v>
      </c>
      <c r="I14" s="3">
        <f t="shared" si="1"/>
        <v>14.898145905480586</v>
      </c>
      <c r="J14" s="3">
        <v>23.5</v>
      </c>
      <c r="K14" s="3">
        <f t="shared" si="2"/>
        <v>2.1899585309651273</v>
      </c>
      <c r="L14" s="3">
        <v>14.1</v>
      </c>
      <c r="M14" s="3">
        <f t="shared" si="3"/>
        <v>1.6963345838625596</v>
      </c>
      <c r="N14" s="3">
        <f t="shared" si="4"/>
        <v>0.49362394710256763</v>
      </c>
    </row>
    <row r="15" spans="1:14" ht="27.75" x14ac:dyDescent="0.2">
      <c r="A15" s="3">
        <v>14</v>
      </c>
      <c r="B15" s="3" t="s">
        <v>45</v>
      </c>
      <c r="C15" s="4" t="s">
        <v>30</v>
      </c>
      <c r="D15" s="3">
        <v>16</v>
      </c>
      <c r="E15" s="3" t="s">
        <v>16</v>
      </c>
      <c r="F15" s="3">
        <f t="shared" si="0"/>
        <v>1.4935200000000002</v>
      </c>
      <c r="G15" s="3">
        <v>4.9000000000000004</v>
      </c>
      <c r="H15" s="3">
        <v>34</v>
      </c>
      <c r="I15" s="3">
        <f t="shared" si="1"/>
        <v>15.242522039488982</v>
      </c>
      <c r="J15" s="3">
        <v>45.5</v>
      </c>
      <c r="K15" s="3">
        <f t="shared" si="2"/>
        <v>3.04724700110022</v>
      </c>
      <c r="L15" s="3">
        <v>27.5</v>
      </c>
      <c r="M15" s="3">
        <f t="shared" si="3"/>
        <v>2.369017707396714</v>
      </c>
      <c r="N15" s="3">
        <f t="shared" si="4"/>
        <v>0.67822929370350593</v>
      </c>
    </row>
    <row r="16" spans="1:14" ht="41.25" x14ac:dyDescent="0.2">
      <c r="A16" s="3">
        <v>15</v>
      </c>
      <c r="B16" s="3" t="s">
        <v>46</v>
      </c>
      <c r="C16" s="4" t="s">
        <v>31</v>
      </c>
      <c r="D16" s="3">
        <v>12</v>
      </c>
      <c r="E16" s="3" t="s">
        <v>16</v>
      </c>
      <c r="F16" s="3">
        <f t="shared" si="0"/>
        <v>1.524</v>
      </c>
      <c r="G16" s="3">
        <v>5</v>
      </c>
      <c r="H16" s="3">
        <v>45</v>
      </c>
      <c r="I16" s="3">
        <f t="shared" si="1"/>
        <v>19.375038750077497</v>
      </c>
      <c r="J16" s="3">
        <v>39.5</v>
      </c>
      <c r="K16" s="3">
        <f t="shared" si="2"/>
        <v>2.8392295591931132</v>
      </c>
      <c r="L16" s="3">
        <v>17.5</v>
      </c>
      <c r="M16" s="3">
        <f t="shared" si="3"/>
        <v>1.8898223650461361</v>
      </c>
      <c r="N16" s="3">
        <f t="shared" si="4"/>
        <v>0.94940719414697705</v>
      </c>
    </row>
    <row r="17" spans="1:14" ht="27.75" x14ac:dyDescent="0.2">
      <c r="A17" s="3">
        <v>16</v>
      </c>
      <c r="B17" s="3" t="s">
        <v>47</v>
      </c>
      <c r="C17" s="4" t="s">
        <v>32</v>
      </c>
      <c r="D17" s="3">
        <v>14</v>
      </c>
      <c r="E17" s="3" t="s">
        <v>16</v>
      </c>
      <c r="F17" s="3">
        <f t="shared" si="0"/>
        <v>1.61544</v>
      </c>
      <c r="G17" s="3">
        <v>5.3</v>
      </c>
      <c r="H17" s="3">
        <v>58</v>
      </c>
      <c r="I17" s="3">
        <f t="shared" si="1"/>
        <v>22.225233327488926</v>
      </c>
      <c r="J17" s="3">
        <v>30.2</v>
      </c>
      <c r="K17" s="5">
        <f t="shared" si="2"/>
        <v>2.4825924567118238</v>
      </c>
      <c r="L17" s="3">
        <v>16</v>
      </c>
      <c r="M17" s="3">
        <f t="shared" si="3"/>
        <v>1.8070158058105024</v>
      </c>
      <c r="N17" s="3">
        <f>K17-M17</f>
        <v>0.67557665090132146</v>
      </c>
    </row>
    <row r="18" spans="1:14" x14ac:dyDescent="0.2">
      <c r="N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2022-11-26T03:07:04Z</dcterms:created>
  <dcterms:modified xsi:type="dcterms:W3CDTF">2022-11-26T03:13:02Z</dcterms:modified>
</cp:coreProperties>
</file>