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222" documentId="13_ncr:1_{A1EC0309-0333-4361-9C64-98DA1512664F}" xr6:coauthVersionLast="47" xr6:coauthVersionMax="47" xr10:uidLastSave="{3FBE7F0E-0682-4EAF-B89F-88F3915E77B8}"/>
  <bookViews>
    <workbookView xWindow="0" yWindow="0" windowWidth="13950" windowHeight="5955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D15" i="2" l="1"/>
  <c r="L22" i="2"/>
  <c r="E22" i="2"/>
  <c r="M15" i="2"/>
  <c r="H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<sst xmlns="http://schemas.openxmlformats.org/spreadsheetml/2006/main" count="82" uniqueCount="69">
  <si>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</si>
  <si>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</si>
  <si>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</si>
  <si>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</si>
  <si>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</si>
  <si>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</si>
  <si>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</si>
  <si>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</si>
  <si>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</si>
  <si>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</si>
  <si>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</si>
  <si>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</si>
  <si>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</si>
  <si>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</si>
  <si>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</si>
  <si>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</si>
  <si>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tener el ingreso de los datos del empleado</t>
  </si>
  <si>
    <t>Ingresar la informacion de acceso de los empleados</t>
  </si>
  <si>
    <t>Para ingresar al aplicativo del registro de ventas</t>
  </si>
  <si>
    <t xml:space="preserve">Personal de ventas de DyNatural </t>
  </si>
  <si>
    <t xml:space="preserve">Ingresando su nombre de usuario y contraseña </t>
  </si>
  <si>
    <t xml:space="preserve">Vasconez Christan </t>
  </si>
  <si>
    <t>Alta</t>
  </si>
  <si>
    <t>Terminado</t>
  </si>
  <si>
    <t>Después de ingresar con su usuario y contraseña, el acceso al aplicativo será autorizado</t>
  </si>
  <si>
    <t>Acceso del personal de ventas al aplicativo.</t>
  </si>
  <si>
    <t>REQ002</t>
  </si>
  <si>
    <t xml:space="preserve">El aplicativo debe tener tener un regristro ventas </t>
  </si>
  <si>
    <t>Registrar las ventas de cada producto</t>
  </si>
  <si>
    <t>Tener un registro de ventas viable</t>
  </si>
  <si>
    <t xml:space="preserve">Ingresando la información del producto vendido y la cantidad de los mismos. </t>
  </si>
  <si>
    <t>Yugsi Jorge</t>
  </si>
  <si>
    <t>En proceso</t>
  </si>
  <si>
    <t>Al realizar una venta se guarda la información de los productos vendidos por empleado.</t>
  </si>
  <si>
    <t>Registro de ventas.</t>
  </si>
  <si>
    <t>REQ003</t>
  </si>
  <si>
    <t xml:space="preserve">El aplicativo debe tener una recopliacion de ventas en PDF al finalizar el dia </t>
  </si>
  <si>
    <t xml:space="preserve">Recopilar el registro de ventas diarios </t>
  </si>
  <si>
    <t>Una contabilizacion mas precisa de las ventas</t>
  </si>
  <si>
    <t xml:space="preserve">DyNatural </t>
  </si>
  <si>
    <t>Imprimiendo el recopilatorio de los datos en un archivo PDF</t>
  </si>
  <si>
    <t>No iniciado</t>
  </si>
  <si>
    <t>EL PDF debe contener los datos de las ventas totales hechas en el día, junto con el valor total de ganancia por productos vendidos.</t>
  </si>
  <si>
    <t>Conteo de ventas diarias totales.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</si>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</sst>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 Light"/>
      <family val="2"/>
    </font>
    <font>
      <sz val="10"/>
      <color rgb="FF000000"/>
      <name val="Calibri Light"/>
      <family val="2"/>
    </font>
    <font>
      <sz val="11"/>
      <color theme="1"/>
      <name val="Calibri"/>
      <family val="2"/>
    </font>
    <font>
      <sz val="11"/>
      <color theme="1"/>
      <name val="Calibri Light"/>
      <family val="2"/>
    </font>
    <font>
      <sz val="9"/>
      <color rgb="FF00000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vertical="center"/>
    </xf>
    <xf numFmtId="0" fontId="2" fillId="3" borderId="10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0" fontId="13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25" xfId="0" applyFont="1" applyFill="1" applyBorder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12" xfId="0" applyFont="1" applyFill="1" applyBorder="1"/>
    <xf numFmtId="0" fontId="8" fillId="3" borderId="14" xfId="0" applyFont="1" applyFill="1" applyBorder="1" applyAlignment="1">
      <alignment horizontal="left" vertical="center" wrapText="1"/>
    </xf>
    <xf numFmtId="0" fontId="1" fillId="3" borderId="14" xfId="0" applyFont="1" applyFill="1" applyBorder="1"/>
    <xf numFmtId="0" fontId="2" fillId="3" borderId="14" xfId="0" applyFont="1" applyFill="1" applyBorder="1"/>
    <xf numFmtId="0" fontId="2" fillId="3" borderId="13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7" fillId="0" borderId="0" xfId="0" applyFont="1"/>
    <xf numFmtId="0" fontId="17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/>
    </xf>
    <xf numFmtId="0" fontId="0" fillId="0" borderId="0" xfId="0" applyAlignment="1"/>
    <xf numFmtId="0" fontId="10" fillId="0" borderId="8" xfId="0" applyFont="1" applyBorder="1" applyAlignment="1"/>
    <xf numFmtId="0" fontId="10" fillId="0" borderId="9" xfId="0" applyFont="1" applyBorder="1" applyAlignment="1"/>
    <xf numFmtId="0" fontId="10" fillId="0" borderId="13" xfId="0" applyFont="1" applyBorder="1" applyAlignment="1"/>
    <xf numFmtId="0" fontId="10" fillId="0" borderId="14" xfId="0" applyFont="1" applyBorder="1" applyAlignment="1"/>
    <xf numFmtId="0" fontId="10" fillId="0" borderId="15" xfId="0" applyFont="1" applyBorder="1" applyAlignment="1"/>
    <xf numFmtId="0" fontId="10" fillId="0" borderId="16" xfId="0" applyFont="1" applyBorder="1" applyAlignment="1"/>
    <xf numFmtId="0" fontId="10" fillId="0" borderId="17" xfId="0" applyFont="1" applyBorder="1" applyAlignment="1"/>
    <xf numFmtId="0" fontId="10" fillId="0" borderId="18" xfId="0" applyFont="1" applyBorder="1" applyAlignment="1"/>
    <xf numFmtId="0" fontId="10" fillId="0" borderId="25" xfId="0" applyFont="1" applyBorder="1" applyAlignment="1"/>
    <xf numFmtId="0" fontId="10" fillId="0" borderId="27" xfId="0" applyFont="1" applyBorder="1" applyAlignment="1"/>
    <xf numFmtId="0" fontId="10" fillId="0" borderId="26" xfId="0" applyFont="1" applyBorder="1" applyAlignment="1"/>
    <xf numFmtId="0" fontId="10" fillId="0" borderId="20" xfId="0" applyFont="1" applyBorder="1" applyAlignment="1"/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695325</xdr:colOff>
      <xdr:row>8</xdr:row>
      <xdr:rowOff>257175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86725" y="1200150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514350</xdr:colOff>
      <xdr:row>9</xdr:row>
      <xdr:rowOff>95250</xdr:rowOff>
    </xdr:from>
    <xdr:to>
      <xdr:col>14</xdr:col>
      <xdr:colOff>762000</xdr:colOff>
      <xdr:row>11</xdr:row>
      <xdr:rowOff>314325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AB7F9B-C338-4A4B-8B6A-030C7C121BAB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1419225"/>
          <a:ext cx="1866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A5" zoomScale="150" zoomScaleNormal="150" workbookViewId="0">
      <selection activeCell="L7" sqref="L7"/>
    </sheetView>
  </sheetViews>
  <sheetFormatPr defaultColWidth="12.625" defaultRowHeight="15" customHeight="1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>
      <c r="I1" s="1"/>
      <c r="J1" s="1"/>
      <c r="K1" s="2"/>
      <c r="L1" s="3"/>
    </row>
    <row r="2" spans="2:16">
      <c r="I2" s="1"/>
      <c r="J2" s="1"/>
      <c r="K2" s="2"/>
      <c r="L2" s="3"/>
    </row>
    <row r="3" spans="2:16" ht="45" customHeight="1">
      <c r="B3" s="47" t="s">
        <v>0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spans="2:16">
      <c r="H4" s="4"/>
      <c r="I4" s="1"/>
      <c r="J4" s="1"/>
      <c r="K4" s="2"/>
      <c r="L4" s="3"/>
    </row>
    <row r="5" spans="2:16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105.75" customHeight="1">
      <c r="B6" s="33" t="s">
        <v>15</v>
      </c>
      <c r="C6" s="38" t="s">
        <v>16</v>
      </c>
      <c r="D6" s="38" t="s">
        <v>17</v>
      </c>
      <c r="E6" s="38" t="s">
        <v>18</v>
      </c>
      <c r="F6" s="38" t="s">
        <v>19</v>
      </c>
      <c r="G6" s="38" t="s">
        <v>20</v>
      </c>
      <c r="H6" s="38" t="s">
        <v>21</v>
      </c>
      <c r="I6" s="38">
        <v>4</v>
      </c>
      <c r="J6" s="39">
        <v>45086</v>
      </c>
      <c r="K6" s="38" t="s">
        <v>22</v>
      </c>
      <c r="L6" s="40" t="s">
        <v>23</v>
      </c>
      <c r="M6" s="41" t="s">
        <v>24</v>
      </c>
      <c r="N6" s="39"/>
      <c r="O6" s="38" t="s">
        <v>25</v>
      </c>
      <c r="P6" s="42"/>
    </row>
    <row r="7" spans="2:16" ht="119.25" customHeight="1">
      <c r="B7" s="33" t="s">
        <v>26</v>
      </c>
      <c r="C7" s="38" t="s">
        <v>27</v>
      </c>
      <c r="D7" s="38" t="s">
        <v>28</v>
      </c>
      <c r="E7" s="38" t="s">
        <v>29</v>
      </c>
      <c r="F7" s="38" t="s">
        <v>19</v>
      </c>
      <c r="G7" s="38" t="s">
        <v>30</v>
      </c>
      <c r="H7" s="38" t="s">
        <v>31</v>
      </c>
      <c r="I7" s="38">
        <v>6</v>
      </c>
      <c r="J7" s="39">
        <v>45088</v>
      </c>
      <c r="K7" s="38" t="s">
        <v>22</v>
      </c>
      <c r="L7" s="38" t="s">
        <v>32</v>
      </c>
      <c r="M7" s="39" t="s">
        <v>33</v>
      </c>
      <c r="N7" s="39"/>
      <c r="O7" s="39" t="s">
        <v>34</v>
      </c>
      <c r="P7" s="42"/>
    </row>
    <row r="8" spans="2:16" ht="121.5" customHeight="1">
      <c r="B8" s="34" t="s">
        <v>35</v>
      </c>
      <c r="C8" s="35" t="s">
        <v>36</v>
      </c>
      <c r="D8" s="37" t="s">
        <v>37</v>
      </c>
      <c r="E8" s="37" t="s">
        <v>38</v>
      </c>
      <c r="F8" s="37" t="s">
        <v>39</v>
      </c>
      <c r="G8" s="37" t="s">
        <v>40</v>
      </c>
      <c r="H8" s="37" t="s">
        <v>31</v>
      </c>
      <c r="I8" s="44">
        <v>5</v>
      </c>
      <c r="J8" s="10">
        <v>45178</v>
      </c>
      <c r="K8" s="9" t="s">
        <v>22</v>
      </c>
      <c r="L8" s="9" t="s">
        <v>41</v>
      </c>
      <c r="M8" s="36" t="s">
        <v>42</v>
      </c>
      <c r="N8" s="36"/>
      <c r="O8" s="36" t="s">
        <v>43</v>
      </c>
      <c r="P8" s="42"/>
    </row>
    <row r="9" spans="2:16" ht="57" customHeight="1">
      <c r="B9" s="33" t="s">
        <v>44</v>
      </c>
      <c r="C9" s="43"/>
      <c r="D9" s="43"/>
      <c r="E9" s="43"/>
      <c r="F9" s="38"/>
      <c r="G9" s="38"/>
      <c r="H9" s="38"/>
      <c r="I9" s="38"/>
      <c r="J9" s="39"/>
      <c r="K9" s="38"/>
      <c r="L9" s="38"/>
      <c r="M9" s="41"/>
      <c r="N9" s="38"/>
      <c r="O9" s="38"/>
      <c r="P9" s="42"/>
    </row>
    <row r="10" spans="2:16" ht="50.25" customHeight="1">
      <c r="B10" s="7" t="s">
        <v>45</v>
      </c>
      <c r="C10" s="38"/>
      <c r="D10" s="38"/>
      <c r="E10" s="38"/>
      <c r="F10" s="38"/>
      <c r="G10" s="38"/>
      <c r="H10" s="38"/>
      <c r="I10" s="38"/>
      <c r="J10" s="39"/>
      <c r="K10" s="38"/>
      <c r="L10" s="45"/>
      <c r="M10" s="46"/>
      <c r="N10" s="39"/>
      <c r="O10" s="38"/>
    </row>
    <row r="11" spans="2:16" ht="68.25" customHeight="1">
      <c r="B11" s="7" t="s">
        <v>46</v>
      </c>
      <c r="C11" s="8"/>
      <c r="D11" s="8"/>
      <c r="E11" s="8"/>
      <c r="F11" s="8"/>
      <c r="G11" s="8"/>
      <c r="H11" s="8"/>
      <c r="I11" s="9"/>
      <c r="J11" s="10"/>
      <c r="K11" s="9"/>
      <c r="L11" s="9"/>
      <c r="M11" s="10"/>
      <c r="N11" s="10"/>
      <c r="O11" s="10"/>
    </row>
    <row r="12" spans="2:16" ht="14.25">
      <c r="B12" s="7" t="s">
        <v>47</v>
      </c>
      <c r="C12" s="8"/>
      <c r="D12" s="8"/>
      <c r="E12" s="8"/>
      <c r="F12" s="8"/>
      <c r="G12" s="8"/>
      <c r="H12" s="8"/>
      <c r="I12" s="9"/>
      <c r="J12" s="10"/>
      <c r="K12" s="9"/>
      <c r="L12" s="9"/>
      <c r="M12" s="8"/>
      <c r="N12" s="8"/>
      <c r="O12" s="8"/>
    </row>
    <row r="13" spans="2:16" ht="39.75" customHeight="1">
      <c r="B13" s="7" t="s">
        <v>48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6" ht="39.75" customHeight="1">
      <c r="B14" s="7" t="s">
        <v>49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6" ht="39.75" customHeight="1">
      <c r="B15" s="7" t="s">
        <v>50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6" ht="39.75" customHeight="1">
      <c r="B16" s="7" t="s">
        <v>51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>
      <c r="B17" s="7" t="s">
        <v>52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>
      <c r="B18" s="7" t="s">
        <v>53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>
      <c r="B19" s="7" t="s">
        <v>54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>
      <c r="B20" s="7" t="s">
        <v>55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>
      <c r="I21" s="3"/>
      <c r="J21" s="3"/>
      <c r="K21" s="11"/>
      <c r="L21" s="3"/>
    </row>
    <row r="22" spans="2:15" ht="19.5" customHeight="1">
      <c r="I22" s="1"/>
      <c r="J22" s="1"/>
      <c r="K22" s="2"/>
      <c r="L22" s="3"/>
    </row>
    <row r="23" spans="2:15" ht="19.5" customHeight="1">
      <c r="I23" s="1"/>
      <c r="J23" s="1"/>
      <c r="K23" s="2"/>
      <c r="L23" s="3"/>
    </row>
    <row r="24" spans="2:15" ht="19.5" customHeight="1">
      <c r="I24" s="1"/>
      <c r="J24" s="1"/>
      <c r="K24" s="2"/>
      <c r="L24" s="3"/>
    </row>
    <row r="25" spans="2:15" ht="19.5" customHeight="1">
      <c r="I25" s="1"/>
      <c r="J25" s="1"/>
      <c r="K25" s="12"/>
      <c r="L25" s="3"/>
    </row>
    <row r="26" spans="2:15" ht="19.5" customHeight="1">
      <c r="I26" s="1"/>
      <c r="J26" s="1"/>
      <c r="K26" s="12"/>
      <c r="L26" s="3"/>
    </row>
    <row r="27" spans="2:15" ht="19.5" customHeight="1">
      <c r="I27" s="1"/>
      <c r="J27" s="1"/>
      <c r="K27" s="2"/>
      <c r="L27" s="3"/>
    </row>
    <row r="28" spans="2:15" ht="19.5" customHeight="1">
      <c r="I28" s="1"/>
      <c r="J28" s="1"/>
      <c r="K28" s="2"/>
      <c r="L28" s="3"/>
    </row>
    <row r="29" spans="2:15" ht="19.5" customHeight="1">
      <c r="I29" s="1"/>
      <c r="J29" s="1"/>
      <c r="K29" s="2"/>
      <c r="L29" s="3"/>
    </row>
    <row r="30" spans="2:15" ht="19.5" customHeight="1">
      <c r="I30" s="1"/>
      <c r="J30" s="1"/>
      <c r="K30" s="2" t="s">
        <v>22</v>
      </c>
      <c r="L30" s="1" t="s">
        <v>41</v>
      </c>
      <c r="M30" s="4"/>
    </row>
    <row r="31" spans="2:15" ht="19.5" customHeight="1">
      <c r="I31" s="1"/>
      <c r="J31" s="1"/>
      <c r="K31" s="2" t="s">
        <v>56</v>
      </c>
      <c r="L31" s="1" t="s">
        <v>32</v>
      </c>
      <c r="M31" s="4"/>
    </row>
    <row r="32" spans="2:15" ht="19.5" customHeight="1">
      <c r="I32" s="1"/>
      <c r="J32" s="1"/>
      <c r="K32" s="2" t="s">
        <v>57</v>
      </c>
      <c r="L32" s="1" t="s">
        <v>23</v>
      </c>
      <c r="M32" s="4"/>
    </row>
    <row r="33" spans="9:13" ht="19.5" customHeight="1">
      <c r="I33" s="1"/>
      <c r="J33" s="1"/>
      <c r="K33" s="2"/>
      <c r="L33" s="1" t="s">
        <v>58</v>
      </c>
      <c r="M33" s="4"/>
    </row>
    <row r="34" spans="9:13" ht="19.5" customHeight="1">
      <c r="I34" s="1"/>
      <c r="J34" s="1"/>
      <c r="K34" s="2"/>
      <c r="L34" s="3"/>
    </row>
    <row r="35" spans="9:13" ht="19.5" customHeight="1">
      <c r="I35" s="1"/>
      <c r="J35" s="1"/>
      <c r="K35" s="2"/>
      <c r="L35" s="3"/>
    </row>
    <row r="36" spans="9:13" ht="15.75" customHeight="1">
      <c r="I36" s="1"/>
      <c r="J36" s="1"/>
      <c r="K36" s="2"/>
      <c r="L36" s="3"/>
    </row>
    <row r="37" spans="9:13" ht="15.75" customHeight="1">
      <c r="I37" s="1"/>
      <c r="J37" s="1"/>
      <c r="K37" s="2"/>
      <c r="L37" s="3"/>
    </row>
    <row r="38" spans="9:13" ht="15.75" customHeight="1">
      <c r="I38" s="1"/>
      <c r="J38" s="1"/>
      <c r="K38" s="2"/>
      <c r="L38" s="3"/>
    </row>
    <row r="39" spans="9:13" ht="15.75" customHeight="1">
      <c r="I39" s="1"/>
      <c r="J39" s="1"/>
      <c r="K39" s="2"/>
      <c r="L39" s="3"/>
    </row>
    <row r="40" spans="9:13" ht="15.75" customHeight="1">
      <c r="I40" s="1"/>
      <c r="J40" s="1"/>
      <c r="K40" s="2"/>
      <c r="L40" s="3"/>
    </row>
    <row r="41" spans="9:13" ht="15.75" customHeight="1">
      <c r="I41" s="1"/>
      <c r="J41" s="1"/>
      <c r="K41" s="2"/>
      <c r="L41" s="3"/>
    </row>
    <row r="42" spans="9:13" ht="15.75" customHeight="1">
      <c r="I42" s="1"/>
      <c r="J42" s="1"/>
      <c r="K42" s="2"/>
      <c r="L42" s="3"/>
    </row>
    <row r="43" spans="9:13" ht="15.75" customHeight="1">
      <c r="I43" s="1"/>
      <c r="J43" s="1"/>
      <c r="K43" s="2"/>
      <c r="L43" s="3"/>
    </row>
    <row r="44" spans="9:13" ht="15.75" customHeight="1">
      <c r="I44" s="1"/>
      <c r="J44" s="1"/>
      <c r="K44" s="2"/>
      <c r="L44" s="3"/>
    </row>
    <row r="45" spans="9:13" ht="15.75" customHeight="1">
      <c r="I45" s="1"/>
      <c r="J45" s="1"/>
      <c r="K45" s="2"/>
      <c r="L45" s="3"/>
    </row>
    <row r="46" spans="9:13" ht="15.75" customHeight="1">
      <c r="I46" s="1"/>
      <c r="J46" s="1"/>
      <c r="K46" s="2"/>
      <c r="L46" s="3"/>
    </row>
    <row r="47" spans="9:13" ht="15.75" customHeight="1">
      <c r="I47" s="1"/>
      <c r="J47" s="1"/>
      <c r="K47" s="2"/>
      <c r="L47" s="3"/>
    </row>
    <row r="48" spans="9:13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3"/>
      <c r="J1000" s="3"/>
      <c r="K1000" s="11"/>
      <c r="L1000" s="3"/>
    </row>
    <row r="1001" spans="9:12" ht="15.75" customHeight="1">
      <c r="I1001" s="3"/>
      <c r="J1001" s="3"/>
      <c r="K1001" s="11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L22" sqref="L22:O24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13"/>
      <c r="D4" s="13"/>
      <c r="E4" s="13"/>
      <c r="F4" s="4"/>
    </row>
    <row r="5" spans="2:16" hidden="1">
      <c r="C5" s="13"/>
      <c r="D5" s="13"/>
      <c r="E5" s="13"/>
      <c r="F5" s="4"/>
    </row>
    <row r="6" spans="2:16" ht="39.75" customHeight="1">
      <c r="B6" s="52" t="s">
        <v>59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9"/>
    </row>
    <row r="7" spans="2:16" ht="9.75" customHeight="1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>
      <c r="B9" s="31"/>
      <c r="C9" s="15" t="s">
        <v>1</v>
      </c>
      <c r="D9" s="16"/>
      <c r="E9" s="53" t="s">
        <v>60</v>
      </c>
      <c r="F9" s="59"/>
      <c r="G9" s="16"/>
      <c r="H9" s="53" t="s">
        <v>11</v>
      </c>
      <c r="I9" s="59"/>
      <c r="J9" s="17"/>
      <c r="K9" s="17"/>
      <c r="L9" s="17"/>
      <c r="M9" s="17"/>
      <c r="N9" s="17"/>
      <c r="O9" s="17"/>
      <c r="P9" s="32"/>
    </row>
    <row r="10" spans="2:16" ht="30" customHeight="1">
      <c r="B10" s="31"/>
      <c r="C10" s="18" t="s">
        <v>15</v>
      </c>
      <c r="D10" s="19"/>
      <c r="E10" s="54" t="str">
        <f>VLOOKUP(C10,'Formato descripción HU'!B6:O20,5,0)</f>
        <v xml:space="preserve">Personal de ventas de DyNatural </v>
      </c>
      <c r="F10" s="59"/>
      <c r="G10" s="20"/>
      <c r="H10" s="54" t="str">
        <f>VLOOKUP(C10,'Formato descripción HU'!B6:O20,11,0)</f>
        <v>Terminado</v>
      </c>
      <c r="I10" s="59"/>
      <c r="J10" s="20"/>
      <c r="K10" s="17"/>
      <c r="L10" s="17"/>
      <c r="M10" s="17"/>
      <c r="N10" s="17"/>
      <c r="O10" s="17"/>
      <c r="P10" s="32"/>
    </row>
    <row r="11" spans="2:16" ht="9.75" customHeight="1">
      <c r="B11" s="31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7"/>
      <c r="N11" s="22"/>
      <c r="O11" s="22"/>
      <c r="P11" s="32"/>
    </row>
    <row r="12" spans="2:16" ht="30" customHeight="1">
      <c r="B12" s="31"/>
      <c r="C12" s="15" t="s">
        <v>61</v>
      </c>
      <c r="D12" s="19"/>
      <c r="E12" s="53" t="s">
        <v>10</v>
      </c>
      <c r="F12" s="59"/>
      <c r="G12" s="20"/>
      <c r="H12" s="53" t="s">
        <v>62</v>
      </c>
      <c r="I12" s="59"/>
      <c r="J12" s="20"/>
      <c r="K12" s="22"/>
      <c r="L12" s="22"/>
      <c r="M12" s="17"/>
      <c r="N12" s="22"/>
      <c r="O12" s="22"/>
      <c r="P12" s="32"/>
    </row>
    <row r="13" spans="2:16" ht="30" customHeight="1">
      <c r="B13" s="31"/>
      <c r="C13" s="18">
        <f>VLOOKUP('Historia de Usuario'!C10,'Formato descripción HU'!B6:O20,8,0)</f>
        <v>4</v>
      </c>
      <c r="D13" s="19"/>
      <c r="E13" s="54" t="str">
        <f>VLOOKUP(C10,'Formato descripción HU'!B6:O20,10,0)</f>
        <v>Alta</v>
      </c>
      <c r="F13" s="59"/>
      <c r="G13" s="20"/>
      <c r="H13" s="54" t="str">
        <f>VLOOKUP(C10,'Formato descripción HU'!B6:O20,7,0)</f>
        <v xml:space="preserve">Vasconez Christan </v>
      </c>
      <c r="I13" s="59"/>
      <c r="J13" s="20"/>
      <c r="K13" s="22"/>
      <c r="L13" s="22"/>
      <c r="M13" s="17"/>
      <c r="N13" s="22"/>
      <c r="O13" s="22"/>
      <c r="P13" s="32"/>
    </row>
    <row r="14" spans="2:16" ht="9.75" customHeight="1">
      <c r="B14" s="31"/>
      <c r="C14" s="17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2"/>
    </row>
    <row r="15" spans="2:16" ht="19.5" customHeight="1">
      <c r="B15" s="31"/>
      <c r="C15" s="48" t="s">
        <v>63</v>
      </c>
      <c r="D15" s="55" t="str">
        <f>VLOOKUP(C10,'Formato descripción HU'!B6:O20,3,0)</f>
        <v>Ingresar la informacion de acceso de los empleados</v>
      </c>
      <c r="E15" s="60"/>
      <c r="F15" s="17"/>
      <c r="G15" s="48" t="s">
        <v>64</v>
      </c>
      <c r="H15" s="55" t="str">
        <f>VLOOKUP(C10,'Formato descripción HU'!B6:O20,4,0)</f>
        <v>Para ingresar al aplicativo del registro de ventas</v>
      </c>
      <c r="I15" s="61"/>
      <c r="J15" s="60"/>
      <c r="K15" s="17"/>
      <c r="L15" s="48" t="s">
        <v>65</v>
      </c>
      <c r="M15" s="51" t="str">
        <f>VLOOKUP(C10,'Formato descripción HU'!B6:O20,6,0)</f>
        <v xml:space="preserve">Ingresando su nombre de usuario y contraseña </v>
      </c>
      <c r="N15" s="61"/>
      <c r="O15" s="60"/>
      <c r="P15" s="32"/>
    </row>
    <row r="16" spans="2:16" ht="19.5" customHeight="1">
      <c r="B16" s="31"/>
      <c r="C16" s="62"/>
      <c r="D16" s="63"/>
      <c r="E16" s="64"/>
      <c r="F16" s="17"/>
      <c r="G16" s="62"/>
      <c r="H16" s="63"/>
      <c r="I16" s="57"/>
      <c r="J16" s="64"/>
      <c r="K16" s="17"/>
      <c r="L16" s="62"/>
      <c r="M16" s="63"/>
      <c r="N16" s="57"/>
      <c r="O16" s="64"/>
      <c r="P16" s="32"/>
    </row>
    <row r="17" spans="2:16" ht="19.5" customHeight="1">
      <c r="B17" s="31"/>
      <c r="C17" s="65"/>
      <c r="D17" s="66"/>
      <c r="E17" s="67"/>
      <c r="F17" s="17"/>
      <c r="G17" s="65"/>
      <c r="H17" s="66"/>
      <c r="I17" s="68"/>
      <c r="J17" s="67"/>
      <c r="K17" s="17"/>
      <c r="L17" s="65"/>
      <c r="M17" s="66"/>
      <c r="N17" s="68"/>
      <c r="O17" s="67"/>
      <c r="P17" s="32"/>
    </row>
    <row r="18" spans="2:16" ht="9.75" customHeight="1">
      <c r="B18" s="31"/>
      <c r="C18" s="17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2"/>
    </row>
    <row r="19" spans="2:16" ht="19.5" customHeight="1">
      <c r="B19" s="31"/>
      <c r="C19" s="49" t="s">
        <v>66</v>
      </c>
      <c r="D19" s="60"/>
      <c r="E19" s="56" t="s">
        <v>67</v>
      </c>
      <c r="F19" s="69"/>
      <c r="G19" s="69"/>
      <c r="H19" s="69"/>
      <c r="I19" s="69"/>
      <c r="J19" s="69"/>
      <c r="K19" s="69"/>
      <c r="L19" s="69"/>
      <c r="M19" s="69"/>
      <c r="N19" s="69"/>
      <c r="O19" s="70"/>
      <c r="P19" s="32"/>
    </row>
    <row r="20" spans="2:16" ht="19.5" customHeight="1">
      <c r="B20" s="31"/>
      <c r="C20" s="66"/>
      <c r="D20" s="67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3"/>
      <c r="P20" s="32"/>
    </row>
    <row r="21" spans="2:16" ht="9.75" customHeight="1">
      <c r="B21" s="31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2"/>
    </row>
    <row r="22" spans="2:16" ht="19.5" customHeight="1">
      <c r="B22" s="31"/>
      <c r="C22" s="50" t="s">
        <v>68</v>
      </c>
      <c r="D22" s="60"/>
      <c r="E22" s="51" t="str">
        <f>VLOOKUP(C10,'Formato descripción HU'!B6:O20,12,0)</f>
        <v>Después de ingresar con su usuario y contraseña, el acceso al aplicativo será autorizado</v>
      </c>
      <c r="F22" s="61"/>
      <c r="G22" s="61"/>
      <c r="H22" s="60"/>
      <c r="I22" s="17"/>
      <c r="J22" s="50" t="s">
        <v>13</v>
      </c>
      <c r="K22" s="60"/>
      <c r="L22" s="51">
        <f>VLOOKUP(C10,'Formato descripción HU'!B6:O20,13,0)</f>
        <v>0</v>
      </c>
      <c r="M22" s="61"/>
      <c r="N22" s="61"/>
      <c r="O22" s="60"/>
      <c r="P22" s="32"/>
    </row>
    <row r="23" spans="2:16" ht="19.5" customHeight="1">
      <c r="B23" s="31"/>
      <c r="C23" s="63"/>
      <c r="D23" s="64"/>
      <c r="E23" s="63"/>
      <c r="F23" s="57"/>
      <c r="G23" s="57"/>
      <c r="H23" s="64"/>
      <c r="I23" s="17"/>
      <c r="J23" s="63"/>
      <c r="K23" s="64"/>
      <c r="L23" s="63"/>
      <c r="M23" s="57"/>
      <c r="N23" s="57"/>
      <c r="O23" s="64"/>
      <c r="P23" s="32"/>
    </row>
    <row r="24" spans="2:16" ht="19.5" customHeight="1">
      <c r="B24" s="31"/>
      <c r="C24" s="66"/>
      <c r="D24" s="67"/>
      <c r="E24" s="66"/>
      <c r="F24" s="68"/>
      <c r="G24" s="68"/>
      <c r="H24" s="67"/>
      <c r="I24" s="17"/>
      <c r="J24" s="66"/>
      <c r="K24" s="67"/>
      <c r="L24" s="66"/>
      <c r="M24" s="68"/>
      <c r="N24" s="68"/>
      <c r="O24" s="67"/>
      <c r="P24" s="32"/>
    </row>
    <row r="25" spans="2:16" ht="9.7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JORGE LUIS YUGSI ANDRADE</cp:lastModifiedBy>
  <cp:revision/>
  <dcterms:created xsi:type="dcterms:W3CDTF">2019-10-21T15:37:14Z</dcterms:created>
  <dcterms:modified xsi:type="dcterms:W3CDTF">2023-06-09T14:23:42Z</dcterms:modified>
  <cp:category/>
  <cp:contentStatus/>
</cp:coreProperties>
</file>