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"/>
    </mc:Choice>
  </mc:AlternateContent>
  <xr:revisionPtr revIDLastSave="6" documentId="8_{F3990CE0-4B7B-4E66-BE99-BFF6A60CD44A}" xr6:coauthVersionLast="47" xr6:coauthVersionMax="47" xr10:uidLastSave="{1C57EE44-9AFC-419B-80E3-9C829473C195}"/>
  <bookViews>
    <workbookView xWindow="12000" yWindow="0" windowWidth="12000" windowHeight="12900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M15" i="2" l="1"/>
  <c r="D15" i="2"/>
  <c r="L22" i="2"/>
  <c r="E22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<sst xmlns="http://schemas.openxmlformats.org/spreadsheetml/2006/main" count="136" uniqueCount="103">
  <si>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</si>
  <si>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</si>
  <si>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</si>
  <si>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</si>
  <si>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</si>
  <si>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</si>
  <si>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</si>
  <si>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</si>
  <si>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</si>
  <si>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</si>
  <si>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</si>
  <si>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</si>
  <si>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</si>
  <si>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</si>
  <si>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</si>
  <si>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</si>
  <si>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 inicio de sesion</t>
  </si>
  <si>
    <t>Acceder al aplicativo como administrador o personal del negocio</t>
  </si>
  <si>
    <t>Permitir el ingreso al aministrador y/o personal al registro de ventas</t>
  </si>
  <si>
    <t xml:space="preserve">Administrador y personal de DyNatural </t>
  </si>
  <si>
    <t xml:space="preserve">Mediante una validacion de datos del administrador y/o personal al momento de ingresar al aplicativo </t>
  </si>
  <si>
    <t xml:space="preserve">Vasconez Christan </t>
  </si>
  <si>
    <t>Alta</t>
  </si>
  <si>
    <t>Terminado</t>
  </si>
  <si>
    <t>Mostrar al administrador si los datos ingresados son correctos o incorrectos para permitir el acceso a el como al personal de DyNatural</t>
  </si>
  <si>
    <t>Acceso del personal de ventas al aplicativo.</t>
  </si>
  <si>
    <t>REQ002</t>
  </si>
  <si>
    <t xml:space="preserve">El aplicativo debe tener tener un regristro ventas </t>
  </si>
  <si>
    <t>Proporcionando un formulario donde se pueda ingresar la informacion necesaria para un registro de ventas</t>
  </si>
  <si>
    <t>Yugsi Jorge</t>
  </si>
  <si>
    <t xml:space="preserve">El software debería permitir guardar la informacion ingresada y mostrarla correctamente </t>
  </si>
  <si>
    <t>Registro de ventas.</t>
  </si>
  <si>
    <t>REQ003</t>
  </si>
  <si>
    <t>Llevar un registro de ventas diarias</t>
  </si>
  <si>
    <t xml:space="preserve">Administrador de DyNatural </t>
  </si>
  <si>
    <t>REQ004</t>
  </si>
  <si>
    <t>La fecha del aplicativo sea estática para todos los productos registrados en el mismo dia</t>
  </si>
  <si>
    <t xml:space="preserve">Proporcionando un formulario de fecha estatica </t>
  </si>
  <si>
    <t>El software debería mostrar el registro de los productos con la misma fecha</t>
  </si>
  <si>
    <t>Fecha estatica para todos los productos</t>
  </si>
  <si>
    <t>REQ005</t>
  </si>
  <si>
    <t xml:space="preserve">El aplicativo debe tener el logo del negocio en el ingreso de datos </t>
  </si>
  <si>
    <t xml:space="preserve">Colocando el logo del negocio en la ventana de incio de sesion </t>
  </si>
  <si>
    <t>Baja</t>
  </si>
  <si>
    <t>El sotware al abrirlo y mostrar la ventana de inicio de sesion debe contener el logo del negocio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</si>
  <si>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</si>
  <si>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</si>
  <si>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</si>
  <si>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</si>
  <si>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</si>
  <si>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</si>
  <si>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</si>
  <si>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</si>
  <si>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</si>
  <si>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</si>
  <si>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</si>
  <si>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</si>
  <si>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</si>
  <si>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</si>
  <si>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</si>
  <si>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</si>
  <si>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</si>
  <si>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</si>
  <si>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</si>
  <si>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</si>
  <si>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</si>
  <si>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</si>
  <si>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</si>
  <si>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</si>
  <si>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Tener un registro de ventas </t>
  </si>
  <si>
    <t>El aplicativo debe tener la fecha estatica del dia actual del registro para todos los productos que se registren en el dia</t>
  </si>
  <si>
    <t>Registrar las ventas de cada producto dentro del aplicativo</t>
  </si>
  <si>
    <t>El aplicativo cuente con el logo de identificacion del negocio</t>
  </si>
  <si>
    <t>Distinguir el aplicativo con el negocio</t>
  </si>
  <si>
    <t>Logo del negocio en el aplicación</t>
  </si>
  <si>
    <t>DyNatural</t>
  </si>
  <si>
    <t>Llevar un registro de ventas con fechas precisas</t>
  </si>
  <si>
    <t>El aplicativo debe tener un boton con función que retorne un reporte de ventas regitradas</t>
  </si>
  <si>
    <t>Obtener un reporte de ventas registradas por medio del aplicativo</t>
  </si>
  <si>
    <t>Mediante la creación de un boton el cual permita recopilar los datos y retorne un documento PDF con la informacion</t>
  </si>
  <si>
    <t xml:space="preserve">Reporte de ventas registradas </t>
  </si>
  <si>
    <t>EL documento PDF debe contener los datos de las ventas totales hechas en el día</t>
  </si>
  <si>
    <t>Personal de Dynatural</t>
  </si>
  <si>
    <t>Precio y Código de productos estáticos y automáticos.</t>
  </si>
  <si>
    <t>El aplicativo debe tener dentro del reporte de ventas una sumatoria total en dólares de las ventas hechas hasta el momento de generar el mismo</t>
  </si>
  <si>
    <t>Agregar dentro del código una función que realice la sumatoria de los productos ya vendidos hasta el momento en el que se genera el reporte de ventas.</t>
  </si>
  <si>
    <t>Cuando se ejecute la acción de generar el reporte de ventas dentro del reporte debe constar la sumatoria de ganancias monetaria de las ventas hechas.</t>
  </si>
  <si>
    <t>Ganancia total de las ventas.</t>
  </si>
  <si>
    <t>En el reporte de ventas generado conste las ganancias totales de las ventas hechas ese día.</t>
  </si>
  <si>
    <t>Tener un registro de ventas mas amigable al usuario</t>
  </si>
  <si>
    <t xml:space="preserve">Facilitar las contabilidad diaria de las ganancias </t>
  </si>
  <si>
    <t xml:space="preserve">El aplicativo debe tener la capacidad de reconocer el precio de cada producto sin tener que digitarlo manualmente </t>
  </si>
  <si>
    <t>Los precios de cada producto se escriban automáticamente al elegir un producto específico.</t>
  </si>
  <si>
    <t>Mediante el cambio de un ingreso de precio manual a uno automático y estático.</t>
  </si>
  <si>
    <t>Al elegir un producto para agregar al registro de ventas el precio del mismo deberán aparecer automáticamente  en el aplicativo y no tener conflicto de contabilidad ni de lectura por parte del software.</t>
  </si>
  <si>
    <t>Requisito pedido por el usuario</t>
  </si>
  <si>
    <t>El aplicativo debe de mostrar el documento de reporte de ventas una vez se haya generado el mismo</t>
  </si>
  <si>
    <t xml:space="preserve">Al generar el reporte, el mismo debe de aparecer automáticamente </t>
  </si>
  <si>
    <t xml:space="preserve">Requisito pedido por el docente </t>
  </si>
  <si>
    <t xml:space="preserve">Visualización del documento de reporte de ventas </t>
  </si>
  <si>
    <t>Agregar dentro del código una función en la cual permita desplegar el documento una vez se genere el reporte de ventas y se abra la carpeta donde se van guardando los reportes generados</t>
  </si>
  <si>
    <t xml:space="preserve">Facilitar la busquedad de documentos de reportes de ventas generadas </t>
  </si>
  <si>
    <t>El documento de reporte de ventas sea abra automáticamente y sea facil buscarlo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</si>
</sst>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1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8" xfId="0" applyFont="1" applyBorder="1"/>
    <xf numFmtId="0" fontId="14" fillId="7" borderId="12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25" xfId="0" applyFont="1" applyBorder="1"/>
    <xf numFmtId="0" fontId="10" fillId="0" borderId="27" xfId="0" applyFont="1" applyBorder="1"/>
    <xf numFmtId="0" fontId="11" fillId="4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" fillId="5" borderId="12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0" fillId="0" borderId="9" xfId="0" applyFont="1" applyBorder="1"/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I10" zoomScale="80" zoomScaleNormal="80" workbookViewId="0">
      <selection activeCell="E13" sqref="E13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2.125" customWidth="1"/>
    <col min="4" max="4" width="22" customWidth="1"/>
    <col min="5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 x14ac:dyDescent="0.2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 x14ac:dyDescent="0.2">
      <c r="B7" s="33" t="s">
        <v>26</v>
      </c>
      <c r="C7" s="38" t="s">
        <v>27</v>
      </c>
      <c r="D7" s="38" t="s">
        <v>71</v>
      </c>
      <c r="E7" s="38" t="s">
        <v>69</v>
      </c>
      <c r="F7" s="38" t="s">
        <v>19</v>
      </c>
      <c r="G7" s="38" t="s">
        <v>28</v>
      </c>
      <c r="H7" s="38" t="s">
        <v>29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30</v>
      </c>
      <c r="N7" s="39"/>
      <c r="O7" s="39" t="s">
        <v>31</v>
      </c>
      <c r="P7" s="42"/>
    </row>
    <row r="8" spans="2:16" ht="94.5" customHeight="1" x14ac:dyDescent="0.2">
      <c r="B8" s="34" t="s">
        <v>32</v>
      </c>
      <c r="C8" s="35" t="s">
        <v>77</v>
      </c>
      <c r="D8" s="37" t="s">
        <v>78</v>
      </c>
      <c r="E8" s="37" t="s">
        <v>33</v>
      </c>
      <c r="F8" s="37" t="s">
        <v>34</v>
      </c>
      <c r="G8" s="37" t="s">
        <v>79</v>
      </c>
      <c r="H8" s="37" t="s">
        <v>29</v>
      </c>
      <c r="I8" s="44">
        <v>8</v>
      </c>
      <c r="J8" s="10">
        <v>45107</v>
      </c>
      <c r="K8" s="9" t="s">
        <v>22</v>
      </c>
      <c r="L8" s="9" t="s">
        <v>23</v>
      </c>
      <c r="M8" s="36" t="s">
        <v>81</v>
      </c>
      <c r="N8" s="36"/>
      <c r="O8" s="36" t="s">
        <v>80</v>
      </c>
      <c r="P8" s="42"/>
    </row>
    <row r="9" spans="2:16" ht="88.5" customHeight="1" x14ac:dyDescent="0.2">
      <c r="B9" s="33" t="s">
        <v>35</v>
      </c>
      <c r="C9" s="43" t="s">
        <v>70</v>
      </c>
      <c r="D9" s="43" t="s">
        <v>36</v>
      </c>
      <c r="E9" s="43" t="s">
        <v>76</v>
      </c>
      <c r="F9" s="38" t="s">
        <v>19</v>
      </c>
      <c r="G9" s="38" t="s">
        <v>37</v>
      </c>
      <c r="H9" s="38" t="s">
        <v>21</v>
      </c>
      <c r="I9" s="38">
        <v>5</v>
      </c>
      <c r="J9" s="10">
        <v>45107</v>
      </c>
      <c r="K9" s="38" t="s">
        <v>22</v>
      </c>
      <c r="L9" s="38" t="s">
        <v>23</v>
      </c>
      <c r="M9" s="41" t="s">
        <v>38</v>
      </c>
      <c r="N9" s="38" t="s">
        <v>95</v>
      </c>
      <c r="O9" s="38" t="s">
        <v>39</v>
      </c>
      <c r="P9" s="42"/>
    </row>
    <row r="10" spans="2:16" ht="68.25" customHeight="1" x14ac:dyDescent="0.2">
      <c r="B10" s="7" t="s">
        <v>40</v>
      </c>
      <c r="C10" s="38" t="s">
        <v>41</v>
      </c>
      <c r="D10" s="38" t="s">
        <v>72</v>
      </c>
      <c r="E10" s="38" t="s">
        <v>73</v>
      </c>
      <c r="F10" s="38" t="s">
        <v>75</v>
      </c>
      <c r="G10" s="38" t="s">
        <v>42</v>
      </c>
      <c r="H10" s="38" t="s">
        <v>21</v>
      </c>
      <c r="I10" s="38">
        <v>4</v>
      </c>
      <c r="J10" s="10">
        <v>45107</v>
      </c>
      <c r="K10" s="38" t="s">
        <v>43</v>
      </c>
      <c r="L10" s="45" t="s">
        <v>23</v>
      </c>
      <c r="M10" s="46" t="s">
        <v>44</v>
      </c>
      <c r="N10" s="39"/>
      <c r="O10" s="38" t="s">
        <v>74</v>
      </c>
    </row>
    <row r="11" spans="2:16" ht="140.25" customHeight="1" x14ac:dyDescent="0.2">
      <c r="B11" s="7" t="s">
        <v>45</v>
      </c>
      <c r="C11" s="9" t="s">
        <v>91</v>
      </c>
      <c r="D11" s="36" t="s">
        <v>92</v>
      </c>
      <c r="E11" s="36" t="s">
        <v>89</v>
      </c>
      <c r="F11" s="9" t="s">
        <v>82</v>
      </c>
      <c r="G11" s="9" t="s">
        <v>93</v>
      </c>
      <c r="H11" s="9" t="s">
        <v>21</v>
      </c>
      <c r="I11" s="9">
        <v>5</v>
      </c>
      <c r="J11" s="10">
        <v>45135</v>
      </c>
      <c r="K11" s="9" t="s">
        <v>22</v>
      </c>
      <c r="L11" s="9" t="s">
        <v>23</v>
      </c>
      <c r="M11" s="10" t="s">
        <v>94</v>
      </c>
      <c r="N11" s="47" t="s">
        <v>95</v>
      </c>
      <c r="O11" s="10" t="s">
        <v>83</v>
      </c>
    </row>
    <row r="12" spans="2:16" ht="113.25" customHeight="1" x14ac:dyDescent="0.2">
      <c r="B12" s="7" t="s">
        <v>46</v>
      </c>
      <c r="C12" s="9" t="s">
        <v>84</v>
      </c>
      <c r="D12" s="36" t="s">
        <v>88</v>
      </c>
      <c r="E12" s="36" t="s">
        <v>90</v>
      </c>
      <c r="F12" s="9" t="s">
        <v>34</v>
      </c>
      <c r="G12" s="9" t="s">
        <v>85</v>
      </c>
      <c r="H12" s="9" t="s">
        <v>29</v>
      </c>
      <c r="I12" s="9">
        <v>4</v>
      </c>
      <c r="J12" s="10">
        <v>45135</v>
      </c>
      <c r="K12" s="9" t="s">
        <v>22</v>
      </c>
      <c r="L12" s="9" t="s">
        <v>23</v>
      </c>
      <c r="M12" s="9" t="s">
        <v>86</v>
      </c>
      <c r="N12" s="36" t="s">
        <v>95</v>
      </c>
      <c r="O12" s="9" t="s">
        <v>87</v>
      </c>
    </row>
    <row r="13" spans="2:16" ht="110.25" customHeight="1" x14ac:dyDescent="0.2">
      <c r="B13" s="7" t="s">
        <v>47</v>
      </c>
      <c r="C13" s="36" t="s">
        <v>96</v>
      </c>
      <c r="D13" s="36" t="s">
        <v>102</v>
      </c>
      <c r="E13" s="36" t="s">
        <v>101</v>
      </c>
      <c r="F13" s="36" t="s">
        <v>34</v>
      </c>
      <c r="G13" s="36" t="s">
        <v>100</v>
      </c>
      <c r="H13" s="36" t="s">
        <v>29</v>
      </c>
      <c r="I13" s="9">
        <v>4</v>
      </c>
      <c r="J13" s="10">
        <v>45161</v>
      </c>
      <c r="K13" s="36" t="s">
        <v>22</v>
      </c>
      <c r="L13" s="9" t="s">
        <v>23</v>
      </c>
      <c r="M13" s="47" t="s">
        <v>97</v>
      </c>
      <c r="N13" s="47" t="s">
        <v>98</v>
      </c>
      <c r="O13" s="47" t="s">
        <v>99</v>
      </c>
    </row>
    <row r="14" spans="2:16" ht="39.75" customHeight="1" x14ac:dyDescent="0.2">
      <c r="B14" s="7" t="s">
        <v>48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49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50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51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52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53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54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55</v>
      </c>
      <c r="M30" s="4"/>
    </row>
    <row r="31" spans="2:15" ht="19.5" customHeight="1" x14ac:dyDescent="0.25">
      <c r="I31" s="1"/>
      <c r="J31" s="1"/>
      <c r="K31" s="2" t="s">
        <v>56</v>
      </c>
      <c r="L31" s="1" t="s">
        <v>57</v>
      </c>
      <c r="M31" s="4"/>
    </row>
    <row r="32" spans="2:15" ht="19.5" customHeight="1" x14ac:dyDescent="0.25">
      <c r="I32" s="1"/>
      <c r="J32" s="1"/>
      <c r="K32" s="2" t="s">
        <v>43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58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U15" sqref="U1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3" t="s">
        <v>59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6" t="s">
        <v>60</v>
      </c>
      <c r="F9" s="65"/>
      <c r="G9" s="16"/>
      <c r="H9" s="66" t="s">
        <v>11</v>
      </c>
      <c r="I9" s="65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18" t="s">
        <v>46</v>
      </c>
      <c r="D10" s="19"/>
      <c r="E10" s="67" t="str">
        <f>VLOOKUP(C10,'Formato descripción HU'!B6:O20,5,0)</f>
        <v xml:space="preserve">Administrador de DyNatural </v>
      </c>
      <c r="F10" s="65"/>
      <c r="G10" s="20"/>
      <c r="H10" s="67" t="str">
        <f>VLOOKUP(C10,'Formato descripción HU'!B6:O20,11,0)</f>
        <v>Terminado</v>
      </c>
      <c r="I10" s="65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">
      <c r="B12" s="31"/>
      <c r="C12" s="15" t="s">
        <v>61</v>
      </c>
      <c r="D12" s="19"/>
      <c r="E12" s="66" t="s">
        <v>10</v>
      </c>
      <c r="F12" s="65"/>
      <c r="G12" s="20"/>
      <c r="H12" s="66" t="s">
        <v>62</v>
      </c>
      <c r="I12" s="65"/>
      <c r="J12" s="20"/>
      <c r="K12" s="22"/>
      <c r="L12" s="22"/>
      <c r="M12" s="17"/>
      <c r="N12" s="22"/>
      <c r="O12" s="22"/>
      <c r="P12" s="32"/>
    </row>
    <row r="13" spans="2:16" ht="30" customHeight="1" x14ac:dyDescent="0.2">
      <c r="B13" s="31"/>
      <c r="C13" s="18">
        <f>VLOOKUP('Historia de Usuario'!C10,'Formato descripción HU'!B6:O20,8,0)</f>
        <v>4</v>
      </c>
      <c r="D13" s="19"/>
      <c r="E13" s="67" t="str">
        <f>VLOOKUP(C10,'Formato descripción HU'!B6:O20,10,0)</f>
        <v>Alta</v>
      </c>
      <c r="F13" s="65"/>
      <c r="G13" s="20"/>
      <c r="H13" s="67" t="str">
        <f>VLOOKUP(C10,'Formato descripción HU'!B6:O20,7,0)</f>
        <v>Yugsi Jorge</v>
      </c>
      <c r="I13" s="65"/>
      <c r="J13" s="20"/>
      <c r="K13" s="22"/>
      <c r="L13" s="22"/>
      <c r="M13" s="17"/>
      <c r="N13" s="22"/>
      <c r="O13" s="22"/>
      <c r="P13" s="32"/>
    </row>
    <row r="14" spans="2:16" ht="9.75" customHeight="1" x14ac:dyDescent="0.2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50" t="s">
        <v>63</v>
      </c>
      <c r="D15" s="68" t="str">
        <f>VLOOKUP(C10,'Formato descripción HU'!B6:O20,3,0)</f>
        <v>En el reporte de ventas generado conste las ganancias totales de las ventas hechas ese día.</v>
      </c>
      <c r="E15" s="54"/>
      <c r="F15" s="17"/>
      <c r="G15" s="50" t="s">
        <v>64</v>
      </c>
      <c r="H15" s="68" t="str">
        <f>VLOOKUP(C10,'Formato descripción HU'!B6:O20,4,0)</f>
        <v xml:space="preserve">Facilitar las contabilidad diaria de las ganancias </v>
      </c>
      <c r="I15" s="61"/>
      <c r="J15" s="54"/>
      <c r="K15" s="17"/>
      <c r="L15" s="50" t="s">
        <v>65</v>
      </c>
      <c r="M15" s="60" t="str">
        <f>VLOOKUP(C10,'Formato descripción HU'!B6:O20,6,0)</f>
        <v>Agregar dentro del código una función que realice la sumatoria de los productos ya vendidos hasta el momento en el que se genera el reporte de ventas.</v>
      </c>
      <c r="N15" s="69"/>
      <c r="O15" s="70"/>
      <c r="P15" s="32"/>
    </row>
    <row r="16" spans="2:16" ht="19.5" customHeight="1" x14ac:dyDescent="0.2">
      <c r="B16" s="31"/>
      <c r="C16" s="51"/>
      <c r="D16" s="58"/>
      <c r="E16" s="59"/>
      <c r="F16" s="17"/>
      <c r="G16" s="51"/>
      <c r="H16" s="58"/>
      <c r="I16" s="49"/>
      <c r="J16" s="59"/>
      <c r="K16" s="17"/>
      <c r="L16" s="51"/>
      <c r="M16" s="71"/>
      <c r="N16" s="72"/>
      <c r="O16" s="73"/>
      <c r="P16" s="32"/>
    </row>
    <row r="17" spans="2:16" ht="19.5" customHeight="1" x14ac:dyDescent="0.2">
      <c r="B17" s="31"/>
      <c r="C17" s="52"/>
      <c r="D17" s="55"/>
      <c r="E17" s="56"/>
      <c r="F17" s="17"/>
      <c r="G17" s="52"/>
      <c r="H17" s="55"/>
      <c r="I17" s="62"/>
      <c r="J17" s="56"/>
      <c r="K17" s="17"/>
      <c r="L17" s="52"/>
      <c r="M17" s="74"/>
      <c r="N17" s="75"/>
      <c r="O17" s="76"/>
      <c r="P17" s="32"/>
    </row>
    <row r="18" spans="2:16" ht="9.75" customHeight="1" x14ac:dyDescent="0.2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53" t="s">
        <v>66</v>
      </c>
      <c r="D19" s="54"/>
      <c r="E19" s="77" t="s">
        <v>67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32"/>
    </row>
    <row r="20" spans="2:16" ht="19.5" customHeight="1" x14ac:dyDescent="0.2">
      <c r="B20" s="31"/>
      <c r="C20" s="55"/>
      <c r="D20" s="56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32"/>
    </row>
    <row r="21" spans="2:16" ht="9.75" customHeight="1" x14ac:dyDescent="0.2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57" t="s">
        <v>68</v>
      </c>
      <c r="D22" s="54"/>
      <c r="E22" s="60" t="str">
        <f>VLOOKUP(C10,'Formato descripción HU'!B6:O20,12,0)</f>
        <v>Cuando se ejecute la acción de generar el reporte de ventas dentro del reporte debe constar la sumatoria de ganancias monetaria de las ventas hechas.</v>
      </c>
      <c r="F22" s="61"/>
      <c r="G22" s="61"/>
      <c r="H22" s="54"/>
      <c r="I22" s="17"/>
      <c r="J22" s="57" t="s">
        <v>13</v>
      </c>
      <c r="K22" s="54"/>
      <c r="L22" s="60" t="str">
        <f>VLOOKUP(C10,'Formato descripción HU'!B6:O20,13,0)</f>
        <v>Requisito pedido por el usuario</v>
      </c>
      <c r="M22" s="61"/>
      <c r="N22" s="61"/>
      <c r="O22" s="54"/>
      <c r="P22" s="32"/>
    </row>
    <row r="23" spans="2:16" ht="19.5" customHeight="1" x14ac:dyDescent="0.2">
      <c r="B23" s="31"/>
      <c r="C23" s="58"/>
      <c r="D23" s="59"/>
      <c r="E23" s="58"/>
      <c r="F23" s="49"/>
      <c r="G23" s="49"/>
      <c r="H23" s="59"/>
      <c r="I23" s="17"/>
      <c r="J23" s="58"/>
      <c r="K23" s="59"/>
      <c r="L23" s="58"/>
      <c r="M23" s="49"/>
      <c r="N23" s="49"/>
      <c r="O23" s="59"/>
      <c r="P23" s="32"/>
    </row>
    <row r="24" spans="2:16" ht="19.5" customHeight="1" x14ac:dyDescent="0.2">
      <c r="B24" s="31"/>
      <c r="C24" s="55"/>
      <c r="D24" s="56"/>
      <c r="E24" s="55"/>
      <c r="F24" s="62"/>
      <c r="G24" s="62"/>
      <c r="H24" s="56"/>
      <c r="I24" s="17"/>
      <c r="J24" s="55"/>
      <c r="K24" s="56"/>
      <c r="L24" s="55"/>
      <c r="M24" s="62"/>
      <c r="N24" s="62"/>
      <c r="O24" s="56"/>
      <c r="P24" s="32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christian vasconez</cp:lastModifiedBy>
  <cp:revision/>
  <dcterms:created xsi:type="dcterms:W3CDTF">2019-10-21T15:37:14Z</dcterms:created>
  <dcterms:modified xsi:type="dcterms:W3CDTF">2023-08-25T12:30:38Z</dcterms:modified>
  <cp:category/>
  <cp:contentStatus/>
</cp:coreProperties>
</file>