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Antwerp\"/>
    </mc:Choice>
  </mc:AlternateContent>
  <xr:revisionPtr revIDLastSave="0" documentId="13_ncr:1_{C84D1BAE-E7A7-4E52-BA6F-540D02EB17B7}" xr6:coauthVersionLast="47" xr6:coauthVersionMax="47" xr10:uidLastSave="{00000000-0000-0000-0000-000000000000}"/>
  <bookViews>
    <workbookView xWindow="384" yWindow="384" windowWidth="2448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1" l="1"/>
  <c r="L43" i="1" s="1"/>
  <c r="K42" i="1"/>
  <c r="K43" i="1" s="1"/>
  <c r="J42" i="1"/>
  <c r="J43" i="1" s="1"/>
  <c r="I42" i="1"/>
  <c r="I43" i="1" s="1"/>
  <c r="H42" i="1"/>
  <c r="H43" i="1" s="1"/>
  <c r="G42" i="1"/>
  <c r="G43" i="1" s="1"/>
  <c r="F42" i="1"/>
  <c r="F43" i="1" s="1"/>
  <c r="E42" i="1"/>
  <c r="E43" i="1" s="1"/>
  <c r="D42" i="1"/>
  <c r="D43" i="1" s="1"/>
  <c r="C42" i="1"/>
  <c r="C43" i="1" s="1"/>
  <c r="B42" i="1"/>
  <c r="B43" i="1" s="1"/>
</calcChain>
</file>

<file path=xl/sharedStrings.xml><?xml version="1.0" encoding="utf-8"?>
<sst xmlns="http://schemas.openxmlformats.org/spreadsheetml/2006/main" count="50" uniqueCount="50">
  <si>
    <t>印花 | Renegades | Antwerp 2022</t>
    <phoneticPr fontId="2" type="noConversion"/>
  </si>
  <si>
    <t>印花 | Team Spirit | Antwerp 2022</t>
    <phoneticPr fontId="2" type="noConversion"/>
  </si>
  <si>
    <t>印花 | PGL | Antwerp 2022</t>
    <phoneticPr fontId="2" type="noConversion"/>
  </si>
  <si>
    <t>印花 | Team Liquid | Antwerp 2022</t>
    <phoneticPr fontId="2" type="noConversion"/>
  </si>
  <si>
    <t>印花 | IHC Esports | Antwerp 2022</t>
    <phoneticPr fontId="2" type="noConversion"/>
  </si>
  <si>
    <t>印花 | Complexity Gaming | Antwerp 2022</t>
    <phoneticPr fontId="2" type="noConversion"/>
  </si>
  <si>
    <t>印花 | Renegades (Glitter) | Antwerp 2022</t>
    <phoneticPr fontId="2" type="noConversion"/>
  </si>
  <si>
    <t>印花 | Eternal Fire | Antwerp 2022</t>
    <phoneticPr fontId="2" type="noConversion"/>
  </si>
  <si>
    <t>印花 | Outsiders | Antwerp 2022</t>
    <phoneticPr fontId="2" type="noConversion"/>
  </si>
  <si>
    <t>印花 | 9z Team | Antwerp 2022</t>
    <phoneticPr fontId="2" type="noConversion"/>
  </si>
  <si>
    <t>印花 | Team Spirit (Glitter) | Antwerp 2022</t>
    <phoneticPr fontId="2" type="noConversion"/>
  </si>
  <si>
    <t>印花 | IHC Esports (Glitter) | Antwerp 2022</t>
    <phoneticPr fontId="2" type="noConversion"/>
  </si>
  <si>
    <t>印花 | Team Liquid (Glitter) | Antwerp 2022</t>
    <phoneticPr fontId="2" type="noConversion"/>
  </si>
  <si>
    <t>印花 | Renegades (Holo) | Antwerp 2022</t>
    <phoneticPr fontId="2" type="noConversion"/>
  </si>
  <si>
    <t>印花 | PGL (Glitter) | Antwerp 2022</t>
    <phoneticPr fontId="2" type="noConversion"/>
  </si>
  <si>
    <t>印花 | Complexity Gaming (Glitter) | Antwerp 2022</t>
    <phoneticPr fontId="2" type="noConversion"/>
  </si>
  <si>
    <t>印花 | IHC Esports (Holo) | Antwerp 2022</t>
    <phoneticPr fontId="2" type="noConversion"/>
  </si>
  <si>
    <t>印花 | PGL (Holo) | Antwerp 2022</t>
    <phoneticPr fontId="2" type="noConversion"/>
  </si>
  <si>
    <t>印花 | Outsiders (Glitter) | Antwerp 2022</t>
    <phoneticPr fontId="2" type="noConversion"/>
  </si>
  <si>
    <t>印花 | Team Spirit (Holo) | Antwerp 2022</t>
    <phoneticPr fontId="2" type="noConversion"/>
  </si>
  <si>
    <t>印花 | Eternal Fire (Glitter) | Antwerp 2022</t>
    <phoneticPr fontId="2" type="noConversion"/>
  </si>
  <si>
    <t>印花 | Renegades (Gold) | Antwerp 2022</t>
    <phoneticPr fontId="2" type="noConversion"/>
  </si>
  <si>
    <t>印花 | 9z Team (Glitter) | Antwerp 2022</t>
    <phoneticPr fontId="2" type="noConversion"/>
  </si>
  <si>
    <t>印花 | Team Liquid (Holo) | Antwerp 2022</t>
    <phoneticPr fontId="2" type="noConversion"/>
  </si>
  <si>
    <t>印花 | PGL (Gold) | Antwerp 2022</t>
    <phoneticPr fontId="2" type="noConversion"/>
  </si>
  <si>
    <t>印花 | Complexity Gaming (Holo) | Antwerp 2022</t>
    <phoneticPr fontId="2" type="noConversion"/>
  </si>
  <si>
    <t>印花 | 9z Team (Holo) | Antwerp 2022</t>
    <phoneticPr fontId="2" type="noConversion"/>
  </si>
  <si>
    <t>印花 | Outsiders (Holo) | Antwerp 2022</t>
    <phoneticPr fontId="2" type="noConversion"/>
  </si>
  <si>
    <t>印花 | Eternal Fire (Holo) | Antwerp 2022</t>
    <phoneticPr fontId="2" type="noConversion"/>
  </si>
  <si>
    <t>印花 | Team Liquid (Gold) | Antwerp 2022</t>
    <phoneticPr fontId="2" type="noConversion"/>
  </si>
  <si>
    <t>印花 | Team Spirit (Gold) | Antwerp 2022</t>
    <phoneticPr fontId="2" type="noConversion"/>
  </si>
  <si>
    <t>印花 | IHC Esports (Gold) | Antwerp 2022</t>
    <phoneticPr fontId="2" type="noConversion"/>
  </si>
  <si>
    <t>印花 | Complexity Gaming (Gold) | Antwerp 2022</t>
    <phoneticPr fontId="2" type="noConversion"/>
  </si>
  <si>
    <t>印花 | 9z Team (Gold) | Antwerp 2022</t>
    <phoneticPr fontId="2" type="noConversion"/>
  </si>
  <si>
    <t>印花 | Eternal Fire (Gold) | Antwerp 2022</t>
    <phoneticPr fontId="2" type="noConversion"/>
  </si>
  <si>
    <t>印花 | Outsiders (Gold) | Antwerp 2022</t>
    <phoneticPr fontId="2" type="noConversion"/>
  </si>
  <si>
    <t>平均收益</t>
    <phoneticPr fontId="2" type="noConversion"/>
  </si>
  <si>
    <t>steam 5.6</t>
    <phoneticPr fontId="2" type="noConversion"/>
  </si>
  <si>
    <t>收益率(100%的时候不赚不亏)</t>
  </si>
  <si>
    <t>steam 5.7</t>
    <phoneticPr fontId="2" type="noConversion"/>
  </si>
  <si>
    <t>steam 5.8</t>
    <phoneticPr fontId="2" type="noConversion"/>
  </si>
  <si>
    <t>steam 5.9</t>
    <phoneticPr fontId="2" type="noConversion"/>
  </si>
  <si>
    <t>steam 5.10</t>
    <phoneticPr fontId="2" type="noConversion"/>
  </si>
  <si>
    <t>steam 5.11</t>
    <phoneticPr fontId="2" type="noConversion"/>
  </si>
  <si>
    <t>steam 5.13</t>
    <phoneticPr fontId="2" type="noConversion"/>
  </si>
  <si>
    <t>steam 5.14</t>
    <phoneticPr fontId="2" type="noConversion"/>
  </si>
  <si>
    <t>steam 5.22</t>
    <phoneticPr fontId="2" type="noConversion"/>
  </si>
  <si>
    <t>steam 6.7</t>
    <phoneticPr fontId="2" type="noConversion"/>
  </si>
  <si>
    <t>steam 6.29</t>
    <phoneticPr fontId="2" type="noConversion"/>
  </si>
  <si>
    <t>声明:数据是免费的，请不要用于其他用途。如果你喜欢这个数据或者想支持我，可以扫这里打赏↓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</si>
</sst>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16</xdr:col>
      <xdr:colOff>245166</xdr:colOff>
      <xdr:row>11</xdr:row>
      <xdr:rowOff>106679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D12F74-11CC-463D-A619-E2FE61561D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1088898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19</xdr:col>
      <xdr:colOff>289560</xdr:colOff>
      <xdr:row>11</xdr:row>
      <xdr:rowOff>124616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7A929B1-9C89-45E8-A9D9-1B76E9CDD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271778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topLeftCell="C1" zoomScaleNormal="100" workbookViewId="0">
      <selection activeCell="U13" sqref="U13"/>
    </sheetView>
  </sheetViews>
  <sheetFormatPr defaultRowHeight="13.8" x14ac:dyDescent="0.25"/>
  <cols>
    <col min="1" max="1" width="44.44140625" customWidth="1"/>
    <col min="2" max="2" width="9.5546875" customWidth="1"/>
    <col min="3" max="3" width="9.88671875" customWidth="1"/>
    <col min="4" max="5" width="8.88671875" customWidth="1"/>
    <col min="6" max="6" width="9.88671875" customWidth="1"/>
    <col min="7" max="7" width="10.109375" customWidth="1"/>
    <col min="8" max="9" width="9.88671875" customWidth="1"/>
    <col min="10" max="10" width="9.77734375" customWidth="1"/>
    <col min="12" max="13" width="9.77734375" customWidth="1"/>
  </cols>
  <sheetData>
    <row r="1" spans="1:25" x14ac:dyDescent="0.25">
      <c r="B1" t="s">
        <v>37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O1" s="2" t="s">
        <v>49</v>
      </c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5">
      <c r="A2" t="s">
        <v>0</v>
      </c>
      <c r="B2">
        <v>0.12</v>
      </c>
      <c r="C2">
        <v>0.09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0.08</v>
      </c>
      <c r="J2">
        <v>0.1</v>
      </c>
      <c r="K2">
        <v>0.06</v>
      </c>
      <c r="L2">
        <v>0.05</v>
      </c>
    </row>
    <row r="3" spans="1:25" x14ac:dyDescent="0.25">
      <c r="A3" t="s">
        <v>1</v>
      </c>
      <c r="B3">
        <v>0.19</v>
      </c>
      <c r="C3">
        <v>0.2</v>
      </c>
      <c r="D3">
        <v>0.21</v>
      </c>
      <c r="E3">
        <v>0.23</v>
      </c>
      <c r="F3">
        <v>0.25</v>
      </c>
      <c r="G3">
        <v>0.23</v>
      </c>
      <c r="H3">
        <v>0.39</v>
      </c>
      <c r="I3">
        <v>0.56999999999999995</v>
      </c>
      <c r="J3">
        <v>0.4</v>
      </c>
      <c r="K3">
        <v>0.13</v>
      </c>
      <c r="L3">
        <v>0.09</v>
      </c>
    </row>
    <row r="4" spans="1:25" x14ac:dyDescent="0.25">
      <c r="A4" t="s">
        <v>2</v>
      </c>
      <c r="B4">
        <v>0.21</v>
      </c>
      <c r="C4">
        <v>0.21</v>
      </c>
      <c r="D4">
        <v>0.2</v>
      </c>
      <c r="E4">
        <v>0.19</v>
      </c>
      <c r="F4">
        <v>0.23</v>
      </c>
      <c r="G4">
        <v>0.2</v>
      </c>
      <c r="H4">
        <v>0.24</v>
      </c>
      <c r="I4">
        <v>0.41</v>
      </c>
      <c r="J4">
        <v>0.19</v>
      </c>
      <c r="K4">
        <v>7.0000000000000007E-2</v>
      </c>
      <c r="L4">
        <v>0.05</v>
      </c>
    </row>
    <row r="5" spans="1:25" x14ac:dyDescent="0.25">
      <c r="A5" t="s">
        <v>3</v>
      </c>
      <c r="B5">
        <v>0.3</v>
      </c>
      <c r="C5">
        <v>0.27</v>
      </c>
      <c r="D5">
        <v>0.32</v>
      </c>
      <c r="E5">
        <v>0.37</v>
      </c>
      <c r="F5">
        <v>0.32</v>
      </c>
      <c r="G5">
        <v>0.28000000000000003</v>
      </c>
      <c r="H5">
        <v>0.31</v>
      </c>
      <c r="I5">
        <v>0.41</v>
      </c>
      <c r="J5">
        <v>0.19</v>
      </c>
      <c r="K5">
        <v>0.09</v>
      </c>
      <c r="L5">
        <v>0.06</v>
      </c>
    </row>
    <row r="6" spans="1:25" x14ac:dyDescent="0.25">
      <c r="A6" t="s">
        <v>4</v>
      </c>
      <c r="B6">
        <v>0.31</v>
      </c>
      <c r="C6">
        <v>0.3</v>
      </c>
      <c r="D6">
        <v>0.31</v>
      </c>
      <c r="E6">
        <v>0.32</v>
      </c>
      <c r="F6">
        <v>0.32</v>
      </c>
      <c r="G6">
        <v>0.28000000000000003</v>
      </c>
      <c r="H6">
        <v>0.3</v>
      </c>
      <c r="I6">
        <v>0.28999999999999998</v>
      </c>
      <c r="J6">
        <v>0.24</v>
      </c>
      <c r="K6">
        <v>0.09</v>
      </c>
      <c r="L6">
        <v>0.05</v>
      </c>
    </row>
    <row r="7" spans="1:25" x14ac:dyDescent="0.25">
      <c r="A7" t="s">
        <v>5</v>
      </c>
      <c r="B7">
        <v>0.95</v>
      </c>
      <c r="C7">
        <v>0.62</v>
      </c>
      <c r="D7">
        <v>0.64</v>
      </c>
      <c r="E7">
        <v>0.64</v>
      </c>
      <c r="F7">
        <v>0.72</v>
      </c>
      <c r="G7">
        <v>0.61</v>
      </c>
      <c r="H7">
        <v>0.57999999999999996</v>
      </c>
      <c r="I7">
        <v>0.7</v>
      </c>
      <c r="J7">
        <v>0.39</v>
      </c>
      <c r="K7">
        <v>0.14000000000000001</v>
      </c>
      <c r="L7">
        <v>0.12</v>
      </c>
    </row>
    <row r="8" spans="1:25" x14ac:dyDescent="0.25">
      <c r="A8" t="s">
        <v>7</v>
      </c>
      <c r="B8">
        <v>2.5</v>
      </c>
      <c r="C8">
        <v>2.37</v>
      </c>
      <c r="D8">
        <v>2.64</v>
      </c>
      <c r="E8">
        <v>2.35</v>
      </c>
      <c r="F8">
        <v>2.5299999999999998</v>
      </c>
      <c r="G8">
        <v>2.1</v>
      </c>
      <c r="H8">
        <v>1.55</v>
      </c>
      <c r="I8">
        <v>1.7</v>
      </c>
      <c r="J8">
        <v>1.05</v>
      </c>
      <c r="K8">
        <v>0.49</v>
      </c>
      <c r="L8">
        <v>0.28000000000000003</v>
      </c>
    </row>
    <row r="9" spans="1:25" x14ac:dyDescent="0.25">
      <c r="A9" t="s">
        <v>8</v>
      </c>
      <c r="B9">
        <v>2.5499999999999998</v>
      </c>
      <c r="C9">
        <v>2.6</v>
      </c>
      <c r="D9">
        <v>2.41</v>
      </c>
      <c r="E9">
        <v>2.77</v>
      </c>
      <c r="F9">
        <v>3.17</v>
      </c>
      <c r="G9">
        <v>2.41</v>
      </c>
      <c r="H9">
        <v>2.0699999999999998</v>
      </c>
      <c r="I9">
        <v>2.14</v>
      </c>
      <c r="J9">
        <v>1.45</v>
      </c>
      <c r="K9">
        <v>0.56999999999999995</v>
      </c>
      <c r="L9">
        <v>0.25</v>
      </c>
    </row>
    <row r="10" spans="1:25" x14ac:dyDescent="0.25">
      <c r="A10" t="s">
        <v>9</v>
      </c>
      <c r="B10">
        <v>4.2699999999999996</v>
      </c>
      <c r="C10">
        <v>4.0599999999999996</v>
      </c>
      <c r="D10">
        <v>3</v>
      </c>
      <c r="E10">
        <v>3.17</v>
      </c>
      <c r="F10">
        <v>3.26</v>
      </c>
      <c r="G10">
        <v>2.46</v>
      </c>
      <c r="H10">
        <v>2.2999999999999998</v>
      </c>
      <c r="I10">
        <v>2.2599999999999998</v>
      </c>
      <c r="J10">
        <v>1.19</v>
      </c>
      <c r="K10">
        <v>0.61</v>
      </c>
      <c r="L10">
        <v>0.28000000000000003</v>
      </c>
    </row>
    <row r="12" spans="1:25" x14ac:dyDescent="0.25">
      <c r="A12" t="s">
        <v>6</v>
      </c>
      <c r="B12">
        <v>1.28</v>
      </c>
      <c r="C12">
        <v>1.44</v>
      </c>
      <c r="D12">
        <v>0.97</v>
      </c>
      <c r="E12">
        <v>1.1200000000000001</v>
      </c>
      <c r="F12">
        <v>1.1499999999999999</v>
      </c>
      <c r="G12">
        <v>0.96</v>
      </c>
      <c r="H12">
        <v>0.96</v>
      </c>
      <c r="I12">
        <v>0.96</v>
      </c>
      <c r="J12">
        <v>0.73</v>
      </c>
      <c r="K12">
        <v>0.38</v>
      </c>
      <c r="L12">
        <v>0.16</v>
      </c>
    </row>
    <row r="13" spans="1:25" x14ac:dyDescent="0.25">
      <c r="A13" t="s">
        <v>10</v>
      </c>
      <c r="B13">
        <v>2.57</v>
      </c>
      <c r="C13">
        <v>2.2999999999999998</v>
      </c>
      <c r="D13">
        <v>2.0699999999999998</v>
      </c>
      <c r="E13">
        <v>2.2200000000000002</v>
      </c>
      <c r="F13">
        <v>2.2200000000000002</v>
      </c>
      <c r="G13">
        <v>2.2400000000000002</v>
      </c>
      <c r="H13">
        <v>13.66</v>
      </c>
      <c r="I13">
        <v>19.260000000000002</v>
      </c>
      <c r="J13">
        <v>13.19</v>
      </c>
      <c r="K13">
        <v>5.66</v>
      </c>
      <c r="L13">
        <v>4.6100000000000003</v>
      </c>
    </row>
    <row r="14" spans="1:25" x14ac:dyDescent="0.25">
      <c r="A14" t="s">
        <v>11</v>
      </c>
      <c r="B14">
        <v>2.96</v>
      </c>
      <c r="C14">
        <v>3.16</v>
      </c>
      <c r="D14">
        <v>3.33</v>
      </c>
      <c r="E14">
        <v>4.0599999999999996</v>
      </c>
      <c r="F14">
        <v>3.3</v>
      </c>
      <c r="G14">
        <v>3.86</v>
      </c>
      <c r="H14">
        <v>3.26</v>
      </c>
      <c r="I14">
        <v>3.3</v>
      </c>
      <c r="J14">
        <v>1.62</v>
      </c>
      <c r="K14">
        <v>0.92</v>
      </c>
      <c r="L14">
        <v>0.4</v>
      </c>
    </row>
    <row r="15" spans="1:25" x14ac:dyDescent="0.25">
      <c r="A15" t="s">
        <v>12</v>
      </c>
      <c r="B15">
        <v>4.18</v>
      </c>
      <c r="C15">
        <v>4.43</v>
      </c>
      <c r="D15">
        <v>3.84</v>
      </c>
      <c r="E15">
        <v>4.87</v>
      </c>
      <c r="F15">
        <v>3.83</v>
      </c>
      <c r="G15">
        <v>3.84</v>
      </c>
      <c r="H15">
        <v>4.53</v>
      </c>
      <c r="I15">
        <v>5.3</v>
      </c>
      <c r="J15">
        <v>3.65</v>
      </c>
      <c r="K15">
        <v>1.34</v>
      </c>
      <c r="L15">
        <v>0.52</v>
      </c>
    </row>
    <row r="16" spans="1:25" x14ac:dyDescent="0.25">
      <c r="A16" t="s">
        <v>14</v>
      </c>
      <c r="B16">
        <v>7.02</v>
      </c>
      <c r="C16">
        <v>7.47</v>
      </c>
      <c r="D16">
        <v>6.7</v>
      </c>
      <c r="E16">
        <v>6.6</v>
      </c>
      <c r="F16">
        <v>5.7</v>
      </c>
      <c r="G16">
        <v>8.48</v>
      </c>
      <c r="H16">
        <v>6.99</v>
      </c>
      <c r="I16">
        <v>6.98</v>
      </c>
      <c r="J16">
        <v>4.3</v>
      </c>
      <c r="K16">
        <v>1.84</v>
      </c>
      <c r="L16">
        <v>1.19</v>
      </c>
    </row>
    <row r="17" spans="1:12" x14ac:dyDescent="0.25">
      <c r="A17" t="s">
        <v>15</v>
      </c>
      <c r="B17">
        <v>8.98</v>
      </c>
      <c r="C17">
        <v>9.01</v>
      </c>
      <c r="D17">
        <v>7.52</v>
      </c>
      <c r="E17">
        <v>6.98</v>
      </c>
      <c r="F17">
        <v>7.59</v>
      </c>
      <c r="G17">
        <v>7.49</v>
      </c>
      <c r="H17">
        <v>6.99</v>
      </c>
      <c r="I17">
        <v>6.97</v>
      </c>
      <c r="J17">
        <v>3.75</v>
      </c>
      <c r="K17">
        <v>2.34</v>
      </c>
      <c r="L17">
        <v>2.46</v>
      </c>
    </row>
    <row r="18" spans="1:12" x14ac:dyDescent="0.25">
      <c r="A18" t="s">
        <v>18</v>
      </c>
      <c r="B18">
        <v>15.91</v>
      </c>
      <c r="C18">
        <v>15.09</v>
      </c>
      <c r="D18">
        <v>13.37</v>
      </c>
      <c r="E18">
        <v>11.61</v>
      </c>
      <c r="F18">
        <v>13.97</v>
      </c>
      <c r="G18">
        <v>13.54</v>
      </c>
      <c r="H18">
        <v>11.13</v>
      </c>
      <c r="I18">
        <v>10.32</v>
      </c>
      <c r="J18">
        <v>6.17</v>
      </c>
      <c r="K18">
        <v>3.6</v>
      </c>
      <c r="L18">
        <v>2.61</v>
      </c>
    </row>
    <row r="19" spans="1:12" x14ac:dyDescent="0.25">
      <c r="A19" t="s">
        <v>20</v>
      </c>
      <c r="B19">
        <v>22.95</v>
      </c>
      <c r="C19">
        <v>24.5</v>
      </c>
      <c r="D19">
        <v>25.82</v>
      </c>
      <c r="E19">
        <v>21.89</v>
      </c>
      <c r="F19">
        <v>21.3</v>
      </c>
      <c r="G19">
        <v>19.670000000000002</v>
      </c>
      <c r="H19">
        <v>14.1</v>
      </c>
      <c r="I19">
        <v>16.21</v>
      </c>
      <c r="J19">
        <v>8.1199999999999992</v>
      </c>
      <c r="K19">
        <v>6</v>
      </c>
      <c r="L19">
        <v>5.72</v>
      </c>
    </row>
    <row r="20" spans="1:12" x14ac:dyDescent="0.25">
      <c r="A20" t="s">
        <v>22</v>
      </c>
      <c r="B20">
        <v>28.99</v>
      </c>
      <c r="C20">
        <v>22.36</v>
      </c>
      <c r="D20">
        <v>21.5</v>
      </c>
      <c r="E20">
        <v>20.440000000000001</v>
      </c>
      <c r="F20">
        <v>16.27</v>
      </c>
      <c r="G20">
        <v>14.85</v>
      </c>
      <c r="H20">
        <v>16.559999999999999</v>
      </c>
      <c r="I20">
        <v>20.399999999999999</v>
      </c>
      <c r="J20">
        <v>6.79</v>
      </c>
      <c r="K20">
        <v>7.16</v>
      </c>
      <c r="L20">
        <v>6.78</v>
      </c>
    </row>
    <row r="22" spans="1:12" x14ac:dyDescent="0.25">
      <c r="A22" t="s">
        <v>13</v>
      </c>
      <c r="B22">
        <v>5.13</v>
      </c>
      <c r="C22">
        <v>4.9000000000000004</v>
      </c>
      <c r="D22">
        <v>6.05</v>
      </c>
      <c r="E22">
        <v>5.77</v>
      </c>
      <c r="F22">
        <v>5.26</v>
      </c>
      <c r="G22">
        <v>5</v>
      </c>
      <c r="H22">
        <v>5.0599999999999996</v>
      </c>
      <c r="I22">
        <v>4.75</v>
      </c>
      <c r="J22">
        <v>4</v>
      </c>
      <c r="K22">
        <v>2.81</v>
      </c>
      <c r="L22">
        <v>2.12</v>
      </c>
    </row>
    <row r="23" spans="1:12" x14ac:dyDescent="0.25">
      <c r="A23" t="s">
        <v>16</v>
      </c>
      <c r="B23">
        <v>10.84</v>
      </c>
      <c r="C23">
        <v>9.01</v>
      </c>
      <c r="D23">
        <v>12.82</v>
      </c>
      <c r="E23">
        <v>13.54</v>
      </c>
      <c r="F23">
        <v>11.2</v>
      </c>
      <c r="G23">
        <v>12.5</v>
      </c>
      <c r="H23">
        <v>9.5500000000000007</v>
      </c>
      <c r="I23">
        <v>10.42</v>
      </c>
      <c r="J23">
        <v>5.6</v>
      </c>
      <c r="K23">
        <v>3.25</v>
      </c>
      <c r="L23">
        <v>3.31</v>
      </c>
    </row>
    <row r="24" spans="1:12" x14ac:dyDescent="0.25">
      <c r="A24" t="s">
        <v>17</v>
      </c>
      <c r="B24">
        <v>11.1</v>
      </c>
      <c r="C24">
        <v>10.92</v>
      </c>
      <c r="D24">
        <v>10.35</v>
      </c>
      <c r="E24">
        <v>9.58</v>
      </c>
      <c r="F24">
        <v>10.76</v>
      </c>
      <c r="G24">
        <v>10.85</v>
      </c>
      <c r="H24">
        <v>9.9</v>
      </c>
      <c r="I24">
        <v>9.7799999999999994</v>
      </c>
      <c r="J24">
        <v>6.74</v>
      </c>
      <c r="K24">
        <v>4.1500000000000004</v>
      </c>
      <c r="L24">
        <v>4.04</v>
      </c>
    </row>
    <row r="25" spans="1:12" x14ac:dyDescent="0.25">
      <c r="A25" t="s">
        <v>19</v>
      </c>
      <c r="B25">
        <v>18.11</v>
      </c>
      <c r="C25">
        <v>19.22</v>
      </c>
      <c r="D25">
        <v>21.17</v>
      </c>
      <c r="E25">
        <v>21.12</v>
      </c>
      <c r="F25">
        <v>21.25</v>
      </c>
      <c r="G25">
        <v>21.55</v>
      </c>
      <c r="H25">
        <v>22.85</v>
      </c>
      <c r="I25">
        <v>22.34</v>
      </c>
      <c r="J25">
        <v>19.739999999999998</v>
      </c>
      <c r="K25">
        <v>12.32</v>
      </c>
      <c r="L25">
        <v>10.59</v>
      </c>
    </row>
    <row r="26" spans="1:12" x14ac:dyDescent="0.25">
      <c r="A26" t="s">
        <v>23</v>
      </c>
      <c r="B26">
        <v>35.15</v>
      </c>
      <c r="C26">
        <v>38.409999999999997</v>
      </c>
      <c r="D26">
        <v>37.43</v>
      </c>
      <c r="E26">
        <v>37.43</v>
      </c>
      <c r="F26">
        <v>34.57</v>
      </c>
      <c r="G26">
        <v>34.299999999999997</v>
      </c>
      <c r="H26">
        <v>36.42</v>
      </c>
      <c r="I26">
        <v>40.6</v>
      </c>
      <c r="J26">
        <v>29.11</v>
      </c>
      <c r="K26">
        <v>15.3</v>
      </c>
      <c r="L26">
        <v>17.18</v>
      </c>
    </row>
    <row r="27" spans="1:12" x14ac:dyDescent="0.25">
      <c r="A27" t="s">
        <v>25</v>
      </c>
      <c r="B27">
        <v>42.21</v>
      </c>
      <c r="C27">
        <v>47.43</v>
      </c>
      <c r="D27">
        <v>47.44</v>
      </c>
      <c r="E27">
        <v>46.03</v>
      </c>
      <c r="F27">
        <v>44.27</v>
      </c>
      <c r="G27">
        <v>42.98</v>
      </c>
      <c r="H27">
        <v>38.880000000000003</v>
      </c>
      <c r="I27">
        <v>35.159999999999997</v>
      </c>
      <c r="J27">
        <v>15.96</v>
      </c>
      <c r="K27">
        <v>17.66</v>
      </c>
      <c r="L27">
        <v>27.02</v>
      </c>
    </row>
    <row r="28" spans="1:12" x14ac:dyDescent="0.25">
      <c r="A28" t="s">
        <v>26</v>
      </c>
      <c r="B28">
        <v>55.75</v>
      </c>
      <c r="C28">
        <v>57.31</v>
      </c>
      <c r="D28">
        <v>58.48</v>
      </c>
      <c r="E28">
        <v>56.51</v>
      </c>
      <c r="F28">
        <v>57.84</v>
      </c>
      <c r="G28">
        <v>49.07</v>
      </c>
      <c r="H28">
        <v>43.15</v>
      </c>
      <c r="I28">
        <v>50.5</v>
      </c>
      <c r="J28">
        <v>19.98</v>
      </c>
      <c r="K28">
        <v>36.86</v>
      </c>
      <c r="L28">
        <v>37.799999999999997</v>
      </c>
    </row>
    <row r="29" spans="1:12" x14ac:dyDescent="0.25">
      <c r="A29" t="s">
        <v>27</v>
      </c>
      <c r="B29">
        <v>55.94</v>
      </c>
      <c r="C29">
        <v>57.38</v>
      </c>
      <c r="D29">
        <v>56.06</v>
      </c>
      <c r="E29">
        <v>61.02</v>
      </c>
      <c r="F29">
        <v>56.5</v>
      </c>
      <c r="G29">
        <v>57.53</v>
      </c>
      <c r="H29">
        <v>51.52</v>
      </c>
      <c r="I29">
        <v>51.47</v>
      </c>
      <c r="J29">
        <v>38.89</v>
      </c>
      <c r="K29">
        <v>29.83</v>
      </c>
      <c r="L29">
        <v>28.09</v>
      </c>
    </row>
    <row r="30" spans="1:12" x14ac:dyDescent="0.25">
      <c r="A30" t="s">
        <v>28</v>
      </c>
      <c r="B30">
        <v>56.63</v>
      </c>
      <c r="C30">
        <v>58.84</v>
      </c>
      <c r="D30">
        <v>57.9</v>
      </c>
      <c r="E30">
        <v>60.89</v>
      </c>
      <c r="F30">
        <v>60</v>
      </c>
      <c r="G30">
        <v>57.74</v>
      </c>
      <c r="H30">
        <v>54.56</v>
      </c>
      <c r="I30">
        <v>50.72</v>
      </c>
      <c r="J30">
        <v>23.83</v>
      </c>
      <c r="K30">
        <v>21.66</v>
      </c>
      <c r="L30">
        <v>27.4</v>
      </c>
    </row>
    <row r="32" spans="1:12" x14ac:dyDescent="0.25">
      <c r="A32" t="s">
        <v>21</v>
      </c>
      <c r="B32">
        <v>24.66</v>
      </c>
      <c r="C32">
        <v>28.52</v>
      </c>
      <c r="D32">
        <v>31.41</v>
      </c>
      <c r="E32">
        <v>35.39</v>
      </c>
      <c r="F32">
        <v>33.130000000000003</v>
      </c>
      <c r="G32">
        <v>29.83</v>
      </c>
      <c r="H32">
        <v>30.49</v>
      </c>
      <c r="I32">
        <v>26.08</v>
      </c>
      <c r="J32">
        <v>18.420000000000002</v>
      </c>
      <c r="K32">
        <v>14.06</v>
      </c>
      <c r="L32">
        <v>14.28</v>
      </c>
    </row>
    <row r="33" spans="1:13" x14ac:dyDescent="0.25">
      <c r="A33" t="s">
        <v>24</v>
      </c>
      <c r="B33">
        <v>41.49</v>
      </c>
      <c r="C33">
        <v>40.090000000000003</v>
      </c>
      <c r="D33">
        <v>38.9</v>
      </c>
      <c r="E33">
        <v>40.090000000000003</v>
      </c>
      <c r="F33">
        <v>36</v>
      </c>
      <c r="G33">
        <v>44.47</v>
      </c>
      <c r="H33">
        <v>47.86</v>
      </c>
      <c r="I33">
        <v>47.72</v>
      </c>
      <c r="J33">
        <v>30.48</v>
      </c>
      <c r="K33">
        <v>17.190000000000001</v>
      </c>
      <c r="L33">
        <v>17.07</v>
      </c>
    </row>
    <row r="34" spans="1:13" x14ac:dyDescent="0.25">
      <c r="A34" t="s">
        <v>29</v>
      </c>
      <c r="B34">
        <v>75</v>
      </c>
      <c r="C34">
        <v>69.989999999999995</v>
      </c>
      <c r="D34">
        <v>69.27</v>
      </c>
      <c r="E34">
        <v>75</v>
      </c>
      <c r="F34">
        <v>68.02</v>
      </c>
      <c r="G34">
        <v>69.69</v>
      </c>
      <c r="H34">
        <v>73.569999999999993</v>
      </c>
      <c r="I34">
        <v>115.17</v>
      </c>
      <c r="J34">
        <v>46.81</v>
      </c>
      <c r="K34">
        <v>39.159999999999997</v>
      </c>
      <c r="L34">
        <v>38.340000000000003</v>
      </c>
    </row>
    <row r="35" spans="1:13" x14ac:dyDescent="0.25">
      <c r="A35" t="s">
        <v>30</v>
      </c>
      <c r="B35">
        <v>79.86</v>
      </c>
      <c r="C35">
        <v>68.84</v>
      </c>
      <c r="D35">
        <v>71.709999999999994</v>
      </c>
      <c r="E35">
        <v>79.010000000000005</v>
      </c>
      <c r="F35">
        <v>80.66</v>
      </c>
      <c r="G35">
        <v>79.27</v>
      </c>
      <c r="H35">
        <v>80.650000000000006</v>
      </c>
      <c r="I35">
        <v>100</v>
      </c>
      <c r="J35">
        <v>80.5</v>
      </c>
      <c r="K35">
        <v>39.4</v>
      </c>
      <c r="L35">
        <v>39.47</v>
      </c>
    </row>
    <row r="36" spans="1:13" x14ac:dyDescent="0.25">
      <c r="A36" t="s">
        <v>31</v>
      </c>
      <c r="B36">
        <v>80.44</v>
      </c>
      <c r="C36">
        <v>74.52</v>
      </c>
      <c r="D36">
        <v>69.75</v>
      </c>
      <c r="E36">
        <v>60.04</v>
      </c>
      <c r="F36">
        <v>51.17</v>
      </c>
      <c r="G36">
        <v>82.76</v>
      </c>
      <c r="H36">
        <v>56.2</v>
      </c>
      <c r="I36">
        <v>52.16</v>
      </c>
      <c r="J36">
        <v>30.79</v>
      </c>
      <c r="K36">
        <v>16.46</v>
      </c>
      <c r="L36">
        <v>20.73</v>
      </c>
    </row>
    <row r="37" spans="1:13" x14ac:dyDescent="0.25">
      <c r="A37" t="s">
        <v>32</v>
      </c>
      <c r="B37">
        <v>120.37</v>
      </c>
      <c r="C37">
        <v>138.36000000000001</v>
      </c>
      <c r="D37">
        <v>121.73</v>
      </c>
      <c r="E37">
        <v>111.25</v>
      </c>
      <c r="F37">
        <v>103.68</v>
      </c>
      <c r="G37">
        <v>96.08</v>
      </c>
      <c r="H37">
        <v>93.19</v>
      </c>
      <c r="I37">
        <v>112.15</v>
      </c>
      <c r="J37">
        <v>57.96</v>
      </c>
      <c r="K37">
        <v>54.66</v>
      </c>
      <c r="L37">
        <v>92.7</v>
      </c>
    </row>
    <row r="38" spans="1:13" x14ac:dyDescent="0.25">
      <c r="A38" t="s">
        <v>33</v>
      </c>
      <c r="B38">
        <v>148.29</v>
      </c>
      <c r="C38">
        <v>158.35</v>
      </c>
      <c r="D38">
        <v>154.91</v>
      </c>
      <c r="E38">
        <v>157.78</v>
      </c>
      <c r="F38">
        <v>138.47999999999999</v>
      </c>
      <c r="G38">
        <v>134.1</v>
      </c>
      <c r="H38">
        <v>108.24</v>
      </c>
      <c r="I38">
        <v>96.8</v>
      </c>
      <c r="J38">
        <v>65.38</v>
      </c>
      <c r="K38">
        <v>60.95</v>
      </c>
      <c r="L38">
        <v>62.21</v>
      </c>
    </row>
    <row r="39" spans="1:13" x14ac:dyDescent="0.25">
      <c r="A39" t="s">
        <v>34</v>
      </c>
      <c r="B39">
        <v>167.96</v>
      </c>
      <c r="C39">
        <v>160</v>
      </c>
      <c r="D39">
        <v>176.64</v>
      </c>
      <c r="E39">
        <v>171.6</v>
      </c>
      <c r="F39">
        <v>168.16</v>
      </c>
      <c r="G39">
        <v>144</v>
      </c>
      <c r="H39">
        <v>118.99</v>
      </c>
      <c r="I39">
        <v>128.94</v>
      </c>
      <c r="J39">
        <v>67.94</v>
      </c>
      <c r="K39">
        <v>53.49</v>
      </c>
      <c r="L39">
        <v>65.98</v>
      </c>
    </row>
    <row r="40" spans="1:13" x14ac:dyDescent="0.25">
      <c r="A40" t="s">
        <v>35</v>
      </c>
      <c r="B40">
        <v>188.21</v>
      </c>
      <c r="C40">
        <v>189.33</v>
      </c>
      <c r="D40">
        <v>457.5</v>
      </c>
      <c r="E40">
        <v>265.62</v>
      </c>
      <c r="F40">
        <v>281.60000000000002</v>
      </c>
      <c r="G40">
        <v>269.37</v>
      </c>
      <c r="H40">
        <v>228.7</v>
      </c>
      <c r="I40">
        <v>249.25</v>
      </c>
      <c r="J40">
        <v>133.9</v>
      </c>
      <c r="K40">
        <v>99.49</v>
      </c>
      <c r="L40">
        <v>106.35</v>
      </c>
    </row>
    <row r="42" spans="1:13" x14ac:dyDescent="0.25">
      <c r="A42" t="s">
        <v>36</v>
      </c>
      <c r="B42">
        <f t="shared" ref="B42:G42" si="0">SUM(B2:B10)/9*125/156+SUM(B12:B20)/9*25/156+SUM(B22:B30)/9*5/156+SUM(B32:B40)/9*1/156</f>
        <v>4.3992735042735038</v>
      </c>
      <c r="C42">
        <f t="shared" si="0"/>
        <v>4.2942307692307695</v>
      </c>
      <c r="D42">
        <f t="shared" si="0"/>
        <v>4.3355199430199427</v>
      </c>
      <c r="E42">
        <f t="shared" si="0"/>
        <v>4.1435042735042735</v>
      </c>
      <c r="F42">
        <f t="shared" si="0"/>
        <v>4.0704415954415953</v>
      </c>
      <c r="G42">
        <f t="shared" si="0"/>
        <v>3.8206339031339036</v>
      </c>
      <c r="H42">
        <f>SUM(H2:H10)/9*125/156+SUM(H12:H20)/9*25/156+SUM(H22:H30)/9*5/156+SUM(H32:H40)/9*1/156</f>
        <v>3.6551566951566947</v>
      </c>
      <c r="I42">
        <f>SUM(I2:I10)/9*125/156+SUM(I12:I20)/9*25/156+SUM(I22:I30)/9*5/156+SUM(I32:I40)/9*1/156</f>
        <v>4.0024715099715102</v>
      </c>
      <c r="J42">
        <f>SUM(J2:J10)/9*125/156+SUM(J12:J20)/9*25/156+SUM(J22:J30)/9*5/156+SUM(J32:J40)/9*1/156</f>
        <v>2.2859188034188032</v>
      </c>
      <c r="K42">
        <f>SUM(K2:K10)/9*125/156+SUM(K12:K20)/9*25/156+SUM(K22:K30)/9*5/156+SUM(K32:K40)/9*1/156</f>
        <v>1.5144658119658121</v>
      </c>
      <c r="L42">
        <f>SUM(L2:L10)/9*125/156+SUM(L12:L20)/9*25/156+SUM(L22:L30)/9*5/156+SUM(L32:L40)/9*1/156</f>
        <v>1.4315384615384614</v>
      </c>
    </row>
    <row r="43" spans="1:13" x14ac:dyDescent="0.25">
      <c r="A43" t="s">
        <v>38</v>
      </c>
      <c r="B43" s="1">
        <f>B42/7</f>
        <v>0.62846764346764339</v>
      </c>
      <c r="C43" s="1">
        <f>C42/7</f>
        <v>0.6134615384615385</v>
      </c>
      <c r="D43" s="1">
        <f>D42/7</f>
        <v>0.6193599918599918</v>
      </c>
      <c r="E43" s="1">
        <f>E42/7</f>
        <v>0.59192918192918198</v>
      </c>
      <c r="F43" s="1">
        <f>F42/7</f>
        <v>0.58149165649165646</v>
      </c>
      <c r="G43" s="1">
        <f>G42/6.76</f>
        <v>0.56518253004939401</v>
      </c>
      <c r="H43" s="1">
        <f>H42/6.5</f>
        <v>0.56233179925487609</v>
      </c>
      <c r="I43" s="1">
        <f>I42/6.44</f>
        <v>0.62150178726265681</v>
      </c>
      <c r="J43" s="1">
        <f>J42/3.8</f>
        <v>0.60155757984705349</v>
      </c>
      <c r="K43" s="1">
        <f>K42/2</f>
        <v>0.75723290598290605</v>
      </c>
      <c r="L43" s="1">
        <f>L42/1.74</f>
        <v>0.82272325375773647</v>
      </c>
      <c r="M43" s="1"/>
    </row>
    <row r="44" spans="1:13" x14ac:dyDescent="0.25">
      <c r="G44" s="1"/>
    </row>
  </sheetData>
  <mergeCells count="1">
    <mergeCell ref="O1:X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2022-06-29T15:20:13Z</dcterms:modified>
</cp:coreProperties>
</file>